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ԻՆ-9 Մլրդ-Փրկարից-ՍԽԱԼ-ԱԻՆ-16402\"/>
    </mc:Choice>
  </mc:AlternateContent>
  <bookViews>
    <workbookView xWindow="120" yWindow="75" windowWidth="19095" windowHeight="8460" activeTab="2"/>
  </bookViews>
  <sheets>
    <sheet name="Հավելված1" sheetId="29" r:id="rId1"/>
    <sheet name="Հավելված2" sheetId="27" r:id="rId2"/>
    <sheet name="Հավելված 3" sheetId="28" r:id="rId3"/>
  </sheets>
  <definedNames>
    <definedName name="_xlnm._FilterDatabase" localSheetId="0" hidden="1">Հավելված1!$G$8:$G$1543</definedName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Հավելված1!$A$1:$K$168</definedName>
  </definedNames>
  <calcPr calcId="162913"/>
</workbook>
</file>

<file path=xl/calcChain.xml><?xml version="1.0" encoding="utf-8"?>
<calcChain xmlns="http://schemas.openxmlformats.org/spreadsheetml/2006/main">
  <c r="J141" i="29" l="1"/>
  <c r="J155" i="29"/>
  <c r="I155" i="29"/>
  <c r="I154" i="29" s="1"/>
  <c r="I153" i="29" s="1"/>
  <c r="I152" i="29" s="1"/>
  <c r="I150" i="29" s="1"/>
  <c r="I141" i="29" s="1"/>
  <c r="H155" i="29"/>
  <c r="G155" i="29"/>
  <c r="G154" i="29" s="1"/>
  <c r="G153" i="29" s="1"/>
  <c r="G152" i="29" s="1"/>
  <c r="G150" i="29" s="1"/>
  <c r="G141" i="29" s="1"/>
  <c r="J154" i="29"/>
  <c r="J153" i="29" s="1"/>
  <c r="J152" i="29" s="1"/>
  <c r="J150" i="29" s="1"/>
  <c r="H154" i="29"/>
  <c r="H153" i="29"/>
  <c r="H152" i="29" s="1"/>
  <c r="H150" i="29" s="1"/>
  <c r="H141" i="29" s="1"/>
  <c r="J139" i="29"/>
  <c r="I139" i="29"/>
  <c r="H139" i="29"/>
  <c r="G139" i="29"/>
  <c r="J138" i="29"/>
  <c r="I138" i="29"/>
  <c r="H138" i="29"/>
  <c r="G138" i="29"/>
  <c r="J137" i="29"/>
  <c r="J136" i="29" s="1"/>
  <c r="J134" i="29" s="1"/>
  <c r="J125" i="29" s="1"/>
  <c r="I137" i="29"/>
  <c r="I136" i="29" s="1"/>
  <c r="I134" i="29" s="1"/>
  <c r="I125" i="29" s="1"/>
  <c r="H137" i="29"/>
  <c r="G137" i="29"/>
  <c r="H136" i="29"/>
  <c r="G136" i="29"/>
  <c r="H134" i="29"/>
  <c r="H125" i="29" s="1"/>
  <c r="G134" i="29"/>
  <c r="G125" i="29" s="1"/>
  <c r="J123" i="29"/>
  <c r="I123" i="29"/>
  <c r="H123" i="29"/>
  <c r="G123" i="29"/>
  <c r="J122" i="29"/>
  <c r="J121" i="29" s="1"/>
  <c r="J120" i="29" s="1"/>
  <c r="J118" i="29" s="1"/>
  <c r="J109" i="29" s="1"/>
  <c r="I122" i="29"/>
  <c r="H122" i="29"/>
  <c r="H121" i="29" s="1"/>
  <c r="H120" i="29" s="1"/>
  <c r="H118" i="29" s="1"/>
  <c r="H109" i="29" s="1"/>
  <c r="G122" i="29"/>
  <c r="I121" i="29"/>
  <c r="I120" i="29" s="1"/>
  <c r="I118" i="29" s="1"/>
  <c r="I109" i="29" s="1"/>
  <c r="G121" i="29"/>
  <c r="G120" i="29"/>
  <c r="G118" i="29" s="1"/>
  <c r="G109" i="29" s="1"/>
  <c r="J107" i="29"/>
  <c r="I107" i="29"/>
  <c r="H107" i="29"/>
  <c r="G107" i="29"/>
  <c r="J106" i="29"/>
  <c r="J105" i="29" s="1"/>
  <c r="J104" i="29" s="1"/>
  <c r="J102" i="29" s="1"/>
  <c r="J93" i="29" s="1"/>
  <c r="I106" i="29"/>
  <c r="H106" i="29"/>
  <c r="H105" i="29" s="1"/>
  <c r="H104" i="29" s="1"/>
  <c r="H102" i="29" s="1"/>
  <c r="H93" i="29" s="1"/>
  <c r="G106" i="29"/>
  <c r="I105" i="29"/>
  <c r="I104" i="29" s="1"/>
  <c r="I102" i="29" s="1"/>
  <c r="I93" i="29" s="1"/>
  <c r="G105" i="29"/>
  <c r="G104" i="29" s="1"/>
  <c r="G102" i="29" s="1"/>
  <c r="G93" i="29" s="1"/>
  <c r="H15" i="29"/>
  <c r="I15" i="29"/>
  <c r="I13" i="29" s="1"/>
  <c r="I12" i="29" s="1"/>
  <c r="I10" i="29" s="1"/>
  <c r="J15" i="29"/>
  <c r="J13" i="29" s="1"/>
  <c r="J12" i="29" s="1"/>
  <c r="J10" i="29" s="1"/>
  <c r="G15" i="29"/>
  <c r="G13" i="29" s="1"/>
  <c r="G12" i="29" s="1"/>
  <c r="G10" i="29" s="1"/>
  <c r="J91" i="29"/>
  <c r="I91" i="29"/>
  <c r="H91" i="29"/>
  <c r="G91" i="29"/>
  <c r="J89" i="29"/>
  <c r="I89" i="29"/>
  <c r="H89" i="29"/>
  <c r="G89" i="29"/>
  <c r="J88" i="29"/>
  <c r="I88" i="29"/>
  <c r="H88" i="29"/>
  <c r="G88" i="29"/>
  <c r="H13" i="29" l="1"/>
  <c r="H12" i="29" s="1"/>
  <c r="H10" i="29" s="1"/>
</calcChain>
</file>

<file path=xl/sharedStrings.xml><?xml version="1.0" encoding="utf-8"?>
<sst xmlns="http://schemas.openxmlformats.org/spreadsheetml/2006/main" count="525" uniqueCount="199">
  <si>
    <t xml:space="preserve">  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</si>
  <si>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</si>
  <si>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</si>
  <si>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</si>
  <si>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</si>
  <si>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</si>
  <si>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</si>
  <si>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</si>
  <si>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</si>
  <si>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Ծառայության մատուցում</t>
  </si>
  <si>
    <t>Միջոցառումն իրականացնողի անվանումը՝</t>
  </si>
  <si>
    <t>Արդյունքի չափորոշիչներ</t>
  </si>
  <si>
    <t>Միջոցառման վրա կատարվող ծախսը (հազար դրամ)</t>
  </si>
  <si>
    <t>Հիդրոօդերևութաբանական ծառայություններ</t>
  </si>
  <si>
    <t>Քանակական</t>
  </si>
  <si>
    <t>Օդերևութաբանական դիտարկումներ /հատ/</t>
  </si>
  <si>
    <t xml:space="preserve">Աերոլոգիական դիտարկումներ, տարեկան  դիտարկումների  թիվը /ռադիոզոնդերի  առկայության  դեպքում/՝  </t>
  </si>
  <si>
    <t>Հելիոերկրաֆիզիկական դիտարկումներ, որից</t>
  </si>
  <si>
    <t>ակտինոմետրիական  դիտարկում,ներ, դիտարկումների  թիվը</t>
  </si>
  <si>
    <t>օզոնոմետրիական  դիտարկումներ, դիտարկումների  թիվը</t>
  </si>
  <si>
    <t>Ագրոօդերևութաբանական դիտարկումներ /հատ/</t>
  </si>
  <si>
    <t>Հիդրոլոգիակն դիտարկումներ   /հատ/</t>
  </si>
  <si>
    <t>Ռադիոլոգիական  դիտարկումներ, որից</t>
  </si>
  <si>
    <t>գամմա  ֆոնի  չափումներ, դիտարկումների  թիվը</t>
  </si>
  <si>
    <t>Ռադիոակտիվ  փոշու  ամենօրյա  գումարային  բետտա  ակտիվության  չափումներ Երևանում/ այդ  թվում ՀԱԷԿ-ի շրջակայքի  30 կմ-ոց  գոտուց  բերված  ջրի, օդի, հողի  նմուշների գումարային  բետտա  ռադիոակտիվության  չափումներ</t>
  </si>
  <si>
    <t xml:space="preserve">Մթնոլորտային երևույթների վրա ակտիվ ներգործություն/կատարման հաճախականությունն ըստ պրոցեսի առկայության/ /մարտից  մինչև  հոկտեմբեր/ </t>
  </si>
  <si>
    <t>Հակակարկտային  տեխնիկական  միջոցների  կոնսերվացման  և  ապակոնսերվացման,պրոֆիլակտիկ   և ընթացիկ  աշխատանքներ  /մնացած  ժամանակահատվածում/ ,կայանների թիվը</t>
  </si>
  <si>
    <t>Որակական</t>
  </si>
  <si>
    <t>Համաշխարհային  օդերևութաբանական  կազմակերպության  ստանդարտներին  համապատասխանության  աստիճան,կանխատեսումների արդարածվածության տոկոսը ոչ պակաս</t>
  </si>
  <si>
    <t>1284797.9</t>
  </si>
  <si>
    <t>Տեխնիկական անվտանգության կանոնակարգում</t>
  </si>
  <si>
    <t>Տեխնիկական անվտանգության կանոնակարգման ծառայություններ</t>
  </si>
  <si>
    <t>ՀՀ տարածքում տեխնիկական անվտանգության պահանջները սահմանող տեխնիկական կանոնակրգերի մշակում, փորձաքննության անցկացում և եզրակացության տրամադրում</t>
  </si>
  <si>
    <t xml:space="preserve"> Քանակական </t>
  </si>
  <si>
    <t>Տեխնիկական անվտանգության պահանջները սահմանող տեխնիկական կանոնակարգերի մշակումների թիվ, ընդունված փաստաթղթերի քանակ</t>
  </si>
  <si>
    <t>Արտադրական վտանգավոր օբյեկտներում տեխնածին վթարներ, դեպքերի թիվը</t>
  </si>
  <si>
    <t>Ընդամենը արտադրական պատահարներ և տեխնածին վթարներ, դեպքերի թիվ</t>
  </si>
  <si>
    <t xml:space="preserve"> Որակական </t>
  </si>
  <si>
    <t>Արտադրական վտանգավոր օբյեկտների  շահագործողների ուսուցում և որակավորում գնահատական, տոկոս</t>
  </si>
  <si>
    <t xml:space="preserve"> Ժամկետայնության </t>
  </si>
  <si>
    <t>Տեխնածին վթարների դեպքում փորձագետական խմբի եզրակացության տրամադրման ժամկետ, օր</t>
  </si>
  <si>
    <t>46297.2</t>
  </si>
  <si>
    <t>Սեյսմիկ պաշտպանություն</t>
  </si>
  <si>
    <t xml:space="preserve">Սեյսմիկ պաշտպանության ոլորտում ծառայությունների տրամադրում
</t>
  </si>
  <si>
    <t>Սեյսմիկ վտանգի մոնիտորինգի ապահովում, դրա հետ կապված այլ երկրորդային վտանգների գնահատում, ՀՀ տարածքում և տարածաշրջանում տեղի ունեցող երկրաշարժների գրանցում, մշակում և դրանց մասին հաղորդագրությունների տրամադրում</t>
  </si>
  <si>
    <t>Երկրաֆիզիկական, երկրադինամիկական և այլ դաշտերի մոնիտորինգ, սեյսմիկ վտանգի, այդ թվում ընթացիկ սեյսմիկ վտանգի, գնահատում (դիտարկումների թիվը)</t>
  </si>
  <si>
    <t>Սեյսմիկ ռիսկի ու դրա բաղադրիչների գնահատման համար տվյալների թվային բազաների ստեղծում գնահատում, քարտեզագրում և ռիսկի նվազեցման առաջարկների ներկայացում (բնակավայրերի կամ օբյեկտների թիվը)</t>
  </si>
  <si>
    <t>Գրունտների ուժեղ շարժումների մոնիտորինգ (կայանների թիվը)</t>
  </si>
  <si>
    <t>Սեյսմիկ պաշտպանության տարրերի և վարքականնոնների ուսուցանում, ՏԻՄ-երի աշխատողների նախապատրաստում (միջոցառումների թիվը)</t>
  </si>
  <si>
    <t>Հատուկ և կարևոր նշանակության օբյեկտների վերաբերյալ տվյալների հավաքում, թվային բազաների ստեղծում և դրանց սեյսմիկ խոցելիության գնահատում (օբյեկտների թիվը)</t>
  </si>
  <si>
    <t>Ընդհանուր նշանակության օբյեկտների վերաբերյալ տվյալների հավաքում, թվային բազաների ստեղծում և դրանց սեյսմիկ խոցելիության գնահատում (օբյեկտների թիվը)</t>
  </si>
  <si>
    <t>Դիտարկումների իրականացման և տեղեկատվության հաղորդման կանոնակարգի պահանջների բավարման աստիճան, տոկոս</t>
  </si>
  <si>
    <t>880666.2</t>
  </si>
  <si>
    <t>Փրկարարական ծառայություններ</t>
  </si>
  <si>
    <t xml:space="preserve">Փրկարարական ծառայություններ
</t>
  </si>
  <si>
    <t>Հրդեհաշիջման, հակահրդեհային քարոզչության, բնական և տեխնածին աղետների ժամանակ բնակչության և կառույցների պաշտպանություն</t>
  </si>
  <si>
    <t>ԱԻՆ փրկարարական ծառայություն</t>
  </si>
  <si>
    <t>Մարտունակության բարձրացման նպատակով իրականացված ուսումնավարժանքների քանակը,թիվ</t>
  </si>
  <si>
    <t>մեկնումի պահից մինչև կանչի վայրն ընկած միջին ժամանակահատվածի նվազեցում, տոկոս</t>
  </si>
  <si>
    <t>Ժամկետային</t>
  </si>
  <si>
    <t>Ահազանգի ստացման պահից մինչև մեկնումն ընկած միջին ժամանակահատվածը, րոպե</t>
  </si>
  <si>
    <t>Ահազանգի ստացման պահից մինչև կանչի վայրն ընկած միջին ժամանակահատվածը, րոպե</t>
  </si>
  <si>
    <t>Ահազանգի ստացման պահից մինչև գործողությունների ավարտն ընկած միջին ժամանակահատվածը,ժամ</t>
  </si>
  <si>
    <t>8950683.8</t>
  </si>
  <si>
    <t>ԱԻՆ  փրկարար ծառայության աշխատակիցներին բուժօգնության ծառայությունների տրամադրում</t>
  </si>
  <si>
    <t>Արտակարգ իրավիճակերի բժշկական հետևանքների վերացման նպատակով բնակչությանը բուժօգնության ցուցաբերում</t>
  </si>
  <si>
    <t>Բուժօգնության ծառայություններ ստացածների թվաքանակ, մարդ</t>
  </si>
  <si>
    <t>18707.7</t>
  </si>
  <si>
    <t>Պետական աջակցություն Ռուս-հայկական մարդասիրական արձագանքման կենտրոնին</t>
  </si>
  <si>
    <t xml:space="preserve">ՀՀ, ՌԴ և երրորդ երկրների տարածքում արտակարգ իրավիճակների կանխարգելման աշխատանքների մասնակցություն և արտակարգ իրավիճակներից տուժած բնակչությանը մարդասիրական օգնության ցուցաբերում </t>
  </si>
  <si>
    <t>ՀՀ, ՌԴ և երրորդ երկրների տարածքում արտակարգ իրավիճակների արձագանքման մասնակցություն, քանակ</t>
  </si>
  <si>
    <t xml:space="preserve"> Մարդասիրական օգնության տրամադրում արտակարգ իրավիճակների հետևանքներից տուժած բնակչությանը,թիվ</t>
  </si>
  <si>
    <t>ՀՀ ԱԻՆ ՓԾ ստորաբաժանումների անձնակազմի ուսուցման և որակավորման բարձրացման դասընթացների կազմակերպում ՌԴ ԱԻՆ ուսումնական հաստատություններում՝ և Ռուս-Հայկական մարդասիրական արձագանքման կենտրոնում՝, փրկարար</t>
  </si>
  <si>
    <t>7721.2</t>
  </si>
  <si>
    <t>Օտարերկրյա պետությունների ուսումնական հաստատություններ գործուղված փրկարարական ծառայողների ուսուցման կազմակերպում</t>
  </si>
  <si>
    <t>Տրանսֆերտի տրամադրում</t>
  </si>
  <si>
    <t>Շահառուների քանակը</t>
  </si>
  <si>
    <t>Կրթաթոշակ ստացող փրկրարական ծառայության աշխատակիցների քանակ, մարդ</t>
  </si>
  <si>
    <t>13333.8</t>
  </si>
  <si>
    <t>Փրկարարական ծառայողներին և փրկարար շներին դեղորայքով ապահովում</t>
  </si>
  <si>
    <t>Դեղորայքային և վիրակապական նյութերի ձեռք բերում բնածին և տեխնածին աղետների ժամանակ տուժած անձանց տրամադրելու նպատակով</t>
  </si>
  <si>
    <t>Բնածին և տեխնածին աղետներից տուժածներ, քանակ</t>
  </si>
  <si>
    <t>934.2</t>
  </si>
  <si>
    <t>Ռազմավարական նշանակության պաշարների կառավարում</t>
  </si>
  <si>
    <t>Չի սահմանվում</t>
  </si>
  <si>
    <t>309228.4</t>
  </si>
  <si>
    <t>Նյութական ռեսուրսների ՀՀ պետական պահուստի ձևավորում և պահպանում</t>
  </si>
  <si>
    <t xml:space="preserve">ՀՀ  արտակարգ իրավիճակների նախարարություն </t>
  </si>
  <si>
    <t>Հիդրոօդերևութաբանական դիտարկումներ, կլիմայի փոփոխության ուսումնասիրություն և մոնիտորինգի իրականացում1: Հիդրոօդերևութաբանական տվյալների հավաքագրում, կանխատեսումներ և  վտանգավոր  երևույթների վերաբերյալ նախազգուշացում</t>
  </si>
  <si>
    <t>Մասնագիտացված կազմակերպություններ</t>
  </si>
  <si>
    <t>Շահառուների ընտրության չափանիշները</t>
  </si>
  <si>
    <t>Ուսուցում ստացող ունկնդիրներ</t>
  </si>
  <si>
    <t>Բնածին և տեխնածին աղետներից տուժածներ</t>
  </si>
  <si>
    <t>Պետական ռեզերվների  պահպանում</t>
  </si>
  <si>
    <t>ՄԱՍ 1 ՊԵՏԱԿԱՆ ՄԱՐՄՆԻ ԳԾՈՎ ԱՐԴՅՈՒՆՔԱՅԻՆ (ԿԱՏԱՐՈՂԱԿԱՆ) ՑՈՒՑԱՆԻՇՆԵՐԸ</t>
  </si>
  <si>
    <t>Հավելված 2</t>
  </si>
  <si>
    <t xml:space="preserve">ՀՀ կառավարության 2019 թվականի </t>
  </si>
  <si>
    <t>___________  ___-ի N _______ -Ն    որոշման</t>
  </si>
  <si>
    <t>հազար դրամ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</si>
  <si>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</si>
  <si>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</si>
  <si>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</si>
  <si>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</si>
  <si>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</si>
  <si>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</si>
  <si>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</si>
  <si>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</si>
  <si>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ԸՆԴԱՄԵՆԸ </t>
  </si>
  <si>
    <t>այդ թվում</t>
  </si>
  <si>
    <t xml:space="preserve"> ՀՀ արտակարգ իրավիճակների նախարարություն</t>
  </si>
  <si>
    <t xml:space="preserve"> 1090</t>
  </si>
  <si>
    <t xml:space="preserve"> Փրկարարական ծառայություններ</t>
  </si>
  <si>
    <t xml:space="preserve"> այդ թվում`</t>
  </si>
  <si>
    <t xml:space="preserve"> 11001</t>
  </si>
  <si>
    <t xml:space="preserve"> այդ թվում` ըստ կատարողների</t>
  </si>
  <si>
    <t xml:space="preserve"> ՀՀ արտակարգ իրավիճակների նախարարության  փրկարար ծառայություն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</si>
  <si>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</si>
  <si>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</si>
  <si>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</si>
  <si>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</si>
  <si>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</si>
  <si>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</si>
  <si>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</si>
  <si>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 Քաղաքացիական, դատական և պետական այլ ծառայողների պարգևատրում</t>
  </si>
  <si>
    <t xml:space="preserve"> ԾԱՌԱՅՈՒԹՅՈՒՆՆԵՐԻ  ԵՎ   ԱՊՐԱՆՔՆԵՐԻ  ՁԵՌՔԲԵՐՈՒՄ</t>
  </si>
  <si>
    <t xml:space="preserve"> Շարունակական ծախսեր</t>
  </si>
  <si>
    <t xml:space="preserve"> - Էներգետիկ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</si>
  <si>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</si>
  <si>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</si>
  <si>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</si>
  <si>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- Գույքի և սարքավորումների վարձակալություն</t>
  </si>
  <si>
    <t xml:space="preserve"> Ծառայողական գործուղումների գծով ծախսեր</t>
  </si>
  <si>
    <t xml:space="preserve"> - Ներքին գործուղումներ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</si>
  <si>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</si>
  <si>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</si>
  <si>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</si>
  <si>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</si>
  <si>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</si>
  <si>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</si>
  <si>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</si>
  <si>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</si>
  <si>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</si>
  <si>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</si>
  <si>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</si>
  <si>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Գյուղատնտեսական ապրանքներ</t>
  </si>
  <si>
    <t xml:space="preserve"> - Տրանսպորտային նյութեր</t>
  </si>
  <si>
    <t xml:space="preserve"> - Կենցաղային և հանրային սննդի նյութեր</t>
  </si>
  <si>
    <t xml:space="preserve"> - Հատուկ նպատակային այլ նյութեր</t>
  </si>
  <si>
    <t xml:space="preserve"> ՍՈՑԻԱԼԱԿԱՆ  ՆՊԱՍՏՆԵՐ ԵՎ ԿԵՆՍԱԹՈՇԱԿՆԵՐ</t>
  </si>
  <si>
    <t xml:space="preserve"> Սոցիալական օգնության դրամական արտահայտությամբ նպաստներ (բյուջեից)</t>
  </si>
  <si>
    <t xml:space="preserve"> - Կենսաթոշակի անցնելու հետ կապված  և տարիքային նպաստներ բյուջեից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</si>
  <si>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</si>
  <si>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</si>
  <si>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11002</t>
  </si>
  <si>
    <t xml:space="preserve"> ԱԻՆ  փրկարար ծառայության աշխատակիցներին բուժօգնության ծառայությունների տրամադրում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</si>
  <si>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</si>
  <si>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</si>
  <si>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</si>
  <si>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 xml:space="preserve"> 11003</t>
  </si>
  <si>
    <t xml:space="preserve"> Արտակարգ իրավիճակներում մարդասիրական աջակցության կազմակերպում</t>
  </si>
  <si>
    <t xml:space="preserve"> 12001</t>
  </si>
  <si>
    <t xml:space="preserve"> Օտարերկրյա պետությունների ուսումնական հաստատություններ գործուղված փրկարարական ծառայողների ուսուցման կազմակերպում</t>
  </si>
  <si>
    <t xml:space="preserve"> - Կրթական, մշակութային և սպորտային նպաստներ բյուջեից</t>
  </si>
  <si>
    <t xml:space="preserve"> 12002</t>
  </si>
  <si>
    <t xml:space="preserve"> Փրկարարական ծառայողներին և փրկարար շներին դեղորայքով ապահովում</t>
  </si>
  <si>
    <t xml:space="preserve"> - Առողջապահական և լաբորատոր նյութեր</t>
  </si>
  <si>
    <t xml:space="preserve"> ՀՀ արտակարգ իրավիճակների նախարարություն  </t>
  </si>
  <si>
    <t>Հավելված  N 1</t>
  </si>
  <si>
    <t xml:space="preserve">         ՀՀ կառավարության  2019 թվականի </t>
  </si>
  <si>
    <t xml:space="preserve">           ______________ ի    ___Ն որոշման</t>
  </si>
  <si>
    <t>Հավելված 3</t>
  </si>
  <si>
    <t xml:space="preserve">                   ՀՀ կառավարության  2019 թվականի </t>
  </si>
  <si>
    <t xml:space="preserve">                                                                                                             ______________ ի    ___Ն որոշման</t>
  </si>
  <si>
    <t>ՀԱՅԱՍՏԱՆԻ ՀԱՆՐԱՊԵՏՈՒԹՅԱՆ ՎԱՐՉԱՊԵՏԻ ԱՇԽԱՏԱԿԱԶՄԻ</t>
  </si>
  <si>
    <t xml:space="preserve"> ՂԵԿԱՎԱՐ                                                                                                                                                                       Է.  ԱՂԱՋԱՆՅԱՆ</t>
  </si>
  <si>
    <t>Առաջին եռամսյակ</t>
  </si>
  <si>
    <t>Առաջինկիսամյակ</t>
  </si>
  <si>
    <t>Ինն ամիս</t>
  </si>
  <si>
    <t>Տարի</t>
  </si>
  <si>
    <t>Առաջին   կիսամյակ</t>
  </si>
  <si>
    <t>ՀԱՅԱՍՏԱՆԻ ՀԱՆՐԱՊԵՏՈՒԹՅԱՆ ԿԱՌԱՎԱՐՈՒԹՅԱՆ 2018 ԹՎԱԿԱՆԻ ԴԵԿՏԵՄԲԵՐԻ 27-Ի N 1515-Ն ՈՐՈՇՄԱՆ NN3 ԵՎ 4 ՀԱՎԵԼՎԱԾՆԵՐՈՒՄ  ԿԱՏԱՐՎՈՂ ՓՈՓՈԽՈՒԹՅՈՒՆՆԵՐԸ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</si>
  <si>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</si>
  <si>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</si>
  <si>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</si>
  <si>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</si>
  <si>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03</t>
  </si>
  <si>
    <t>02</t>
  </si>
  <si>
    <t>01</t>
  </si>
  <si>
    <t>07</t>
  </si>
  <si>
    <t>06</t>
  </si>
  <si>
    <t>09</t>
  </si>
  <si>
    <t>05</t>
  </si>
  <si>
    <t>Առաջին կիսամյակ</t>
  </si>
  <si>
    <t>Ցուցանիշների փոփոխությունը (ավելացումները նշված են դրական նշանով, իսկ նվազեցումները` փակագծերում)</t>
  </si>
  <si>
    <t xml:space="preserve">Ցուցանիշների փոփոխությունը (ավելացումները նշված են դրական նշանով) </t>
  </si>
  <si>
    <t xml:space="preserve">Ցուցանիշների փոփոխությունը ( նվազեցումները նշված են փակագծերում) </t>
  </si>
  <si>
    <t xml:space="preserve">Ցուցանիշների փոփոխությունը ( նվազեցումները նշված են՝փակագծերում) </t>
  </si>
  <si>
    <t>ՀԱՅԱՍՏԱՆԻ ՀԱՆՐԱՊԵՏՈՒԹՅԱՆ ԿԱՌԱՎԱՐՈՒԹՅԱՆ 2018ԹՎԱԿԱՆԻ ԴԵԿՏԵՄԲԵՐԻ 27-Ի ԹԻՎ 1515-Ն ՈՐՈՇՄԱՆ N11.1 ՀԱՎԵԼՎԱԾԻ  11.1.23 ԱՂՅՈՒՍԱԿՈՒՄ ԿԱՏԱՐՎՈՂ ԼՐԱՑՈՒՄՆԵՐԸ</t>
  </si>
  <si>
    <t>ՀԱՅԱՍՏԱՆԻ ՀԱՆՐԱՊԵՏՈՒԹՅԱՆ ԿԱՌԱՎԱՐՈՒԹՅԱՆ 2018ԹՎԱԿԱՆԻ ԴԵԿՏԵՄԲԵՐԻ 27-Ի ԹԻՎ 1515-Ն ՈՐՈՇՄԱՆ N11.1 ՀԱՎԵԼՎԱԾԻ  11.1.34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</si>
</sst>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_(* #,##0.00_);_(* \(#,##0.00\);_(* &quot;-&quot;??_);_(@_)"/>
    <numFmt numFmtId="167" formatCode="_ * #,##0_)\ &quot;$&quot;_ ;_ * \(#,##0\)\ &quot;$&quot;_ ;_ * &quot;-&quot;_)\ &quot;$&quot;_ ;_ @_ "/>
    <numFmt numFmtId="168" formatCode="_-* #,##0.00_р_._-;\-* #,##0.00_р_._-;_-* &quot;-&quot;??_р_._-;_-@_-"/>
    <numFmt numFmtId="169" formatCode="##,##0.0;\(##,##0.0\);\-"/>
    <numFmt numFmtId="170" formatCode="##,##0;\(##,##0\);\-"/>
    <numFmt numFmtId="171" formatCode="##,##0.00;\(##,##0.00\);\-"/>
  </numFmts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11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/>
    <xf numFmtId="9" fontId="10" fillId="0" borderId="0" applyFont="0" applyFill="0" applyBorder="0" applyAlignment="0" applyProtection="0"/>
    <xf numFmtId="0" fontId="15" fillId="0" borderId="0"/>
    <xf numFmtId="0" fontId="10" fillId="0" borderId="0"/>
    <xf numFmtId="0" fontId="11" fillId="0" borderId="0"/>
    <xf numFmtId="0" fontId="15" fillId="0" borderId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0" borderId="0">
      <alignment horizontal="left" vertical="top" wrapText="1"/>
    </xf>
    <xf numFmtId="169" fontId="17" fillId="0" borderId="0" applyFill="0" applyBorder="0" applyProtection="0">
      <alignment horizontal="right" vertical="top"/>
    </xf>
    <xf numFmtId="169" fontId="18" fillId="0" borderId="0" applyFill="0" applyBorder="0" applyProtection="0">
      <alignment horizontal="right" vertical="top"/>
    </xf>
    <xf numFmtId="169" fontId="19" fillId="0" borderId="0" applyFill="0" applyBorder="0" applyProtection="0">
      <alignment horizontal="right" vertical="top"/>
    </xf>
  </cellStyleXfs>
  <cellXfs count="102">
    <xf numFmtId="0" fontId="0" fillId="0" borderId="0" xfId="0"/>
    <xf numFmtId="0" fontId="20" fillId="2" borderId="1" xfId="30" applyFont="1" applyFill="1" applyBorder="1">
      <alignment horizontal="left" vertical="top" wrapText="1"/>
    </xf>
    <xf numFmtId="0" fontId="20" fillId="2" borderId="1" xfId="30" applyFont="1" applyFill="1" applyBorder="1" applyAlignment="1">
      <alignment horizontal="left" vertical="top" wrapText="1"/>
    </xf>
    <xf numFmtId="169" fontId="20" fillId="2" borderId="1" xfId="31" applyNumberFormat="1" applyFont="1" applyFill="1" applyBorder="1" applyAlignment="1">
      <alignment horizontal="center" vertical="center"/>
    </xf>
    <xf numFmtId="0" fontId="20" fillId="2" borderId="0" xfId="30" applyFont="1" applyFill="1">
      <alignment horizontal="left" vertical="top" wrapText="1"/>
    </xf>
    <xf numFmtId="169" fontId="20" fillId="2" borderId="1" xfId="31" applyNumberFormat="1" applyFont="1" applyFill="1" applyBorder="1" applyAlignment="1">
      <alignment horizontal="right" vertical="top"/>
    </xf>
    <xf numFmtId="0" fontId="8" fillId="2" borderId="1" xfId="9" applyFont="1" applyFill="1" applyBorder="1" applyAlignment="1">
      <alignment horizontal="left" vertical="top" wrapText="1"/>
    </xf>
    <xf numFmtId="169" fontId="21" fillId="2" borderId="1" xfId="33" applyNumberFormat="1" applyFont="1" applyFill="1" applyBorder="1" applyAlignment="1">
      <alignment horizontal="right" vertical="top"/>
    </xf>
    <xf numFmtId="0" fontId="16" fillId="2" borderId="1" xfId="9" applyFont="1" applyFill="1" applyBorder="1" applyAlignment="1">
      <alignment horizontal="left" vertical="top" wrapText="1"/>
    </xf>
    <xf numFmtId="0" fontId="8" fillId="2" borderId="0" xfId="9" applyFont="1" applyFill="1"/>
    <xf numFmtId="0" fontId="8" fillId="2" borderId="0" xfId="9" applyFont="1" applyFill="1" applyBorder="1"/>
    <xf numFmtId="0" fontId="20" fillId="2" borderId="0" xfId="30" applyFont="1" applyFill="1" applyAlignment="1">
      <alignment horizontal="left" vertical="top" wrapText="1"/>
    </xf>
    <xf numFmtId="170" fontId="21" fillId="2" borderId="1" xfId="30" applyNumberFormat="1" applyFont="1" applyFill="1" applyBorder="1" applyAlignment="1">
      <alignment horizontal="center" vertical="center" wrapText="1"/>
    </xf>
    <xf numFmtId="171" fontId="21" fillId="2" borderId="1" xfId="30" applyNumberFormat="1" applyFont="1" applyFill="1" applyBorder="1" applyAlignment="1">
      <alignment horizontal="center" vertical="center" wrapText="1"/>
    </xf>
    <xf numFmtId="169" fontId="20" fillId="2" borderId="1" xfId="31" applyNumberFormat="1" applyFont="1" applyFill="1" applyBorder="1" applyAlignment="1">
      <alignment horizontal="center" vertical="top"/>
    </xf>
    <xf numFmtId="169" fontId="16" fillId="2" borderId="1" xfId="32" applyNumberFormat="1" applyFont="1" applyFill="1" applyBorder="1" applyAlignment="1">
      <alignment horizontal="center" vertical="center"/>
    </xf>
    <xf numFmtId="0" fontId="20" fillId="2" borderId="1" xfId="30" applyFont="1" applyFill="1" applyBorder="1" applyAlignment="1">
      <alignment horizontal="center" wrapText="1"/>
    </xf>
    <xf numFmtId="0" fontId="8" fillId="2" borderId="0" xfId="9" applyFont="1" applyFill="1" applyAlignment="1">
      <alignment horizontal="center" vertical="center"/>
    </xf>
    <xf numFmtId="49" fontId="16" fillId="2" borderId="1" xfId="1" applyNumberFormat="1" applyFont="1" applyFill="1" applyBorder="1" applyAlignment="1">
      <alignment horizontal="center" vertical="center" wrapText="1"/>
    </xf>
    <xf numFmtId="0" fontId="20" fillId="2" borderId="0" xfId="30" applyFont="1" applyFill="1" applyAlignment="1">
      <alignment horizontal="center" vertical="center" wrapText="1"/>
    </xf>
    <xf numFmtId="0" fontId="7" fillId="2" borderId="1" xfId="9" applyFont="1" applyFill="1" applyBorder="1" applyAlignment="1">
      <alignment horizontal="left" vertical="top" wrapText="1"/>
    </xf>
    <xf numFmtId="0" fontId="16" fillId="2" borderId="1" xfId="30" applyFont="1" applyFill="1" applyBorder="1" applyAlignment="1">
      <alignment horizontal="left" vertical="top" wrapText="1"/>
    </xf>
    <xf numFmtId="0" fontId="20" fillId="2" borderId="1" xfId="30" applyFont="1" applyFill="1" applyBorder="1" applyAlignment="1">
      <alignment horizontal="center" vertical="center" wrapText="1"/>
    </xf>
    <xf numFmtId="0" fontId="8" fillId="2" borderId="0" xfId="9" applyFont="1" applyFill="1" applyAlignment="1">
      <alignment horizontal="right"/>
    </xf>
    <xf numFmtId="0" fontId="7" fillId="2" borderId="0" xfId="9" applyFont="1" applyFill="1" applyAlignment="1">
      <alignment horizontal="center" wrapText="1"/>
    </xf>
    <xf numFmtId="0" fontId="8" fillId="2" borderId="0" xfId="0" applyFont="1" applyFill="1"/>
    <xf numFmtId="0" fontId="16" fillId="2" borderId="0" xfId="4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8" fillId="2" borderId="0" xfId="0" applyFont="1" applyFill="1" applyAlignment="1"/>
    <xf numFmtId="0" fontId="20" fillId="2" borderId="0" xfId="4" applyFont="1" applyFill="1"/>
    <xf numFmtId="0" fontId="20" fillId="2" borderId="0" xfId="0" applyFont="1" applyFill="1"/>
    <xf numFmtId="0" fontId="20" fillId="2" borderId="0" xfId="4" applyFont="1" applyFill="1" applyAlignment="1"/>
    <xf numFmtId="0" fontId="20" fillId="2" borderId="0" xfId="4" applyFont="1" applyFill="1" applyAlignment="1">
      <alignment horizontal="right"/>
    </xf>
    <xf numFmtId="0" fontId="20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20" fillId="2" borderId="0" xfId="0" applyFont="1" applyFill="1" applyAlignment="1">
      <alignment horizontal="justify"/>
    </xf>
    <xf numFmtId="0" fontId="20" fillId="2" borderId="1" xfId="0" applyFont="1" applyFill="1" applyBorder="1" applyAlignment="1">
      <alignment wrapText="1"/>
    </xf>
    <xf numFmtId="0" fontId="21" fillId="2" borderId="0" xfId="0" applyFont="1" applyFill="1"/>
    <xf numFmtId="0" fontId="21" fillId="2" borderId="1" xfId="0" applyFont="1" applyFill="1" applyBorder="1" applyAlignment="1">
      <alignment vertical="top" wrapText="1"/>
    </xf>
    <xf numFmtId="0" fontId="21" fillId="2" borderId="3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top" wrapText="1"/>
    </xf>
    <xf numFmtId="0" fontId="20" fillId="2" borderId="6" xfId="0" applyFont="1" applyFill="1" applyBorder="1" applyAlignment="1">
      <alignment vertical="top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justify" wrapText="1"/>
    </xf>
    <xf numFmtId="0" fontId="21" fillId="2" borderId="1" xfId="0" applyFont="1" applyFill="1" applyBorder="1" applyAlignment="1">
      <alignment wrapText="1"/>
    </xf>
    <xf numFmtId="0" fontId="21" fillId="2" borderId="4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165" fontId="21" fillId="2" borderId="1" xfId="0" applyNumberFormat="1" applyFont="1" applyFill="1" applyBorder="1" applyAlignment="1">
      <alignment horizontal="justify" wrapText="1"/>
    </xf>
    <xf numFmtId="0" fontId="21" fillId="2" borderId="1" xfId="0" applyFont="1" applyFill="1" applyBorder="1"/>
    <xf numFmtId="1" fontId="21" fillId="2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/>
    <xf numFmtId="2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vertical="top" wrapText="1"/>
    </xf>
    <xf numFmtId="0" fontId="21" fillId="2" borderId="0" xfId="0" applyFont="1" applyFill="1" applyAlignment="1">
      <alignment wrapText="1"/>
    </xf>
    <xf numFmtId="0" fontId="20" fillId="2" borderId="1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/>
    </xf>
    <xf numFmtId="0" fontId="20" fillId="2" borderId="0" xfId="0" applyFont="1" applyFill="1" applyAlignment="1"/>
    <xf numFmtId="169" fontId="21" fillId="2" borderId="1" xfId="0" applyNumberFormat="1" applyFont="1" applyFill="1" applyBorder="1" applyAlignment="1">
      <alignment horizontal="justify" wrapText="1"/>
    </xf>
    <xf numFmtId="170" fontId="21" fillId="2" borderId="1" xfId="0" applyNumberFormat="1" applyFont="1" applyFill="1" applyBorder="1" applyAlignment="1">
      <alignment horizontal="right" wrapText="1"/>
    </xf>
    <xf numFmtId="171" fontId="21" fillId="2" borderId="1" xfId="0" applyNumberFormat="1" applyFont="1" applyFill="1" applyBorder="1" applyAlignment="1">
      <alignment horizontal="justify" wrapText="1"/>
    </xf>
    <xf numFmtId="0" fontId="21" fillId="2" borderId="1" xfId="9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2" xfId="30" applyFont="1" applyFill="1" applyBorder="1" applyAlignment="1">
      <alignment vertical="center" wrapText="1"/>
    </xf>
    <xf numFmtId="0" fontId="20" fillId="2" borderId="5" xfId="30" applyFont="1" applyFill="1" applyBorder="1" applyAlignment="1">
      <alignment horizontal="center" vertical="center" wrapText="1"/>
    </xf>
    <xf numFmtId="0" fontId="20" fillId="2" borderId="10" xfId="30" applyFont="1" applyFill="1" applyBorder="1" applyAlignment="1">
      <alignment horizontal="center" vertical="center" wrapText="1"/>
    </xf>
    <xf numFmtId="0" fontId="20" fillId="2" borderId="6" xfId="30" applyFont="1" applyFill="1" applyBorder="1" applyAlignment="1">
      <alignment horizontal="center" vertical="center" wrapText="1"/>
    </xf>
    <xf numFmtId="0" fontId="8" fillId="2" borderId="0" xfId="9" applyFont="1" applyFill="1" applyAlignment="1">
      <alignment horizontal="right"/>
    </xf>
    <xf numFmtId="0" fontId="7" fillId="2" borderId="0" xfId="9" applyFont="1" applyFill="1" applyAlignment="1">
      <alignment horizontal="center" wrapText="1"/>
    </xf>
    <xf numFmtId="0" fontId="20" fillId="2" borderId="1" xfId="30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right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wrapText="1"/>
    </xf>
    <xf numFmtId="0" fontId="21" fillId="2" borderId="6" xfId="0" applyFont="1" applyFill="1" applyBorder="1" applyAlignment="1">
      <alignment horizontal="left" wrapText="1"/>
    </xf>
    <xf numFmtId="0" fontId="16" fillId="2" borderId="0" xfId="4" applyFont="1" applyFill="1" applyAlignment="1">
      <alignment horizontal="center" wrapText="1"/>
    </xf>
    <xf numFmtId="0" fontId="16" fillId="2" borderId="0" xfId="4" applyFont="1" applyFill="1" applyAlignment="1">
      <alignment horizontal="center"/>
    </xf>
    <xf numFmtId="0" fontId="21" fillId="2" borderId="8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center"/>
    </xf>
  </cellXfs>
  <cellStyles count="34">
    <cellStyle name="_artabyuje" xfId="12"/>
    <cellStyle name="Comma 2" xfId="13"/>
    <cellStyle name="Comma 2 2" xfId="14"/>
    <cellStyle name="Comma 3" xfId="15"/>
    <cellStyle name="Comma 4" xfId="16"/>
    <cellStyle name="Comma 5" xfId="17"/>
    <cellStyle name="Comma 6" xfId="6"/>
    <cellStyle name="Comma 7" xfId="18"/>
    <cellStyle name="Normal" xfId="0" builtinId="0"/>
    <cellStyle name="Normal 11" xfId="19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5" xfId="11"/>
    <cellStyle name="Normal 5 2" xfId="9"/>
    <cellStyle name="Normal 6" xfId="21"/>
    <cellStyle name="Normal 7" xfId="22"/>
    <cellStyle name="Normal 8" xfId="30"/>
    <cellStyle name="Normal 9" xfId="4"/>
    <cellStyle name="Percent 2" xfId="2"/>
    <cellStyle name="Percent 2 2" xfId="23"/>
    <cellStyle name="SN_241" xfId="31"/>
    <cellStyle name="SN_b" xfId="32"/>
    <cellStyle name="SN_it" xfId="33"/>
    <cellStyle name="Style 1" xfId="24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8"/>
  <sheetViews>
    <sheetView view="pageBreakPreview" topLeftCell="A130" zoomScale="60" zoomScaleNormal="70" workbookViewId="0">
      <selection activeCell="G8" sqref="G8:J8"/>
    </sheetView>
  </sheetViews>
  <sheetFormatPr defaultRowHeight="17.25"/>
  <cols>
    <col min="1" max="3" width="9.140625" style="19"/>
    <col min="4" max="4" width="12.140625" style="4" customWidth="1"/>
    <col min="5" max="5" width="11.5703125" style="4" customWidth="1"/>
    <col min="6" max="6" width="76.140625" style="11" customWidth="1"/>
    <col min="7" max="7" width="17.85546875" style="11" customWidth="1"/>
    <col min="8" max="8" width="17.28515625" style="11" customWidth="1"/>
    <col min="9" max="9" width="18.28515625" style="11" customWidth="1"/>
    <col min="10" max="10" width="19.42578125" style="11" customWidth="1"/>
    <col min="11" max="11" width="9.140625" style="4"/>
    <col min="12" max="12" width="9.28515625" style="4" bestFit="1" customWidth="1"/>
    <col min="13" max="16384" width="9.140625" style="4"/>
  </cols>
  <sheetData>
    <row r="1" spans="1:47" s="9" customFormat="1" ht="24" customHeight="1">
      <c r="A1" s="17"/>
      <c r="B1" s="17"/>
      <c r="C1" s="17"/>
      <c r="I1" s="80" t="s">
        <v>167</v>
      </c>
      <c r="J1" s="80"/>
      <c r="K1" s="80"/>
      <c r="L1" s="23"/>
    </row>
    <row r="2" spans="1:47" s="9" customFormat="1">
      <c r="A2" s="17"/>
      <c r="B2" s="17"/>
      <c r="C2" s="17"/>
      <c r="G2" s="80" t="s">
        <v>96</v>
      </c>
      <c r="H2" s="80"/>
      <c r="I2" s="80"/>
      <c r="J2" s="80"/>
      <c r="K2" s="8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9" customFormat="1" ht="15.75" customHeight="1">
      <c r="A3" s="17"/>
      <c r="B3" s="17"/>
      <c r="C3" s="17"/>
      <c r="G3" s="80" t="s">
        <v>97</v>
      </c>
      <c r="H3" s="80"/>
      <c r="I3" s="80"/>
      <c r="J3" s="80"/>
      <c r="K3" s="8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s="9" customFormat="1">
      <c r="A4" s="17"/>
      <c r="B4" s="17"/>
      <c r="C4" s="17"/>
      <c r="G4" s="80"/>
      <c r="H4" s="80"/>
      <c r="I4" s="80"/>
      <c r="J4" s="23"/>
      <c r="K4" s="23"/>
      <c r="L4" s="23"/>
    </row>
    <row r="5" spans="1:47" s="9" customFormat="1" ht="15.75" customHeight="1">
      <c r="A5" s="17"/>
      <c r="B5" s="17"/>
      <c r="C5" s="17"/>
      <c r="G5" s="80"/>
      <c r="H5" s="80"/>
      <c r="I5" s="80"/>
      <c r="J5" s="23"/>
      <c r="K5" s="23"/>
      <c r="L5" s="23"/>
    </row>
    <row r="6" spans="1:47" s="9" customFormat="1" ht="40.5" customHeight="1">
      <c r="A6" s="17"/>
      <c r="B6" s="17"/>
      <c r="C6" s="17"/>
      <c r="E6" s="81" t="s">
        <v>180</v>
      </c>
      <c r="F6" s="81"/>
      <c r="G6" s="81"/>
      <c r="H6" s="81"/>
      <c r="I6" s="81"/>
      <c r="J6" s="24"/>
      <c r="K6" s="24"/>
      <c r="L6" s="24"/>
    </row>
    <row r="7" spans="1:47" s="9" customFormat="1" ht="21.75" customHeight="1">
      <c r="A7" s="17"/>
      <c r="B7" s="17"/>
      <c r="C7" s="17"/>
      <c r="E7" s="24"/>
      <c r="F7" s="24"/>
      <c r="G7" s="24"/>
      <c r="H7" s="24"/>
      <c r="I7" s="24"/>
      <c r="J7" s="24" t="s">
        <v>98</v>
      </c>
      <c r="K7" s="24"/>
      <c r="L7" s="24"/>
    </row>
    <row r="8" spans="1:47" ht="40.5" customHeight="1">
      <c r="A8" s="77" t="s">
        <v>181</v>
      </c>
      <c r="B8" s="78"/>
      <c r="C8" s="79"/>
      <c r="D8" s="82" t="s">
        <v>99</v>
      </c>
      <c r="E8" s="82"/>
      <c r="F8" s="82" t="s">
        <v>100</v>
      </c>
      <c r="G8" s="77" t="s">
        <v>193</v>
      </c>
      <c r="H8" s="78"/>
      <c r="I8" s="78"/>
      <c r="J8" s="79"/>
    </row>
    <row r="9" spans="1:47" ht="43.5" customHeight="1">
      <c r="A9" s="22" t="s">
        <v>182</v>
      </c>
      <c r="B9" s="22" t="s">
        <v>183</v>
      </c>
      <c r="C9" s="22" t="s">
        <v>184</v>
      </c>
      <c r="D9" s="22" t="s">
        <v>105</v>
      </c>
      <c r="E9" s="16" t="s">
        <v>106</v>
      </c>
      <c r="F9" s="82"/>
      <c r="G9" s="76" t="s">
        <v>101</v>
      </c>
      <c r="H9" s="76" t="s">
        <v>102</v>
      </c>
      <c r="I9" s="76" t="s">
        <v>103</v>
      </c>
      <c r="J9" s="76" t="s">
        <v>104</v>
      </c>
    </row>
    <row r="10" spans="1:47">
      <c r="A10" s="22"/>
      <c r="B10" s="22"/>
      <c r="C10" s="22"/>
      <c r="D10" s="1"/>
      <c r="E10" s="1"/>
      <c r="F10" s="21" t="s">
        <v>107</v>
      </c>
      <c r="G10" s="3">
        <f>+G12</f>
        <v>0</v>
      </c>
      <c r="H10" s="3">
        <f t="shared" ref="H10:J10" si="0">+H12</f>
        <v>0</v>
      </c>
      <c r="I10" s="3">
        <f t="shared" si="0"/>
        <v>0</v>
      </c>
      <c r="J10" s="3">
        <f t="shared" si="0"/>
        <v>0</v>
      </c>
    </row>
    <row r="11" spans="1:47">
      <c r="A11" s="22"/>
      <c r="B11" s="22"/>
      <c r="C11" s="22"/>
      <c r="D11" s="1"/>
      <c r="E11" s="1"/>
      <c r="F11" s="2" t="s">
        <v>108</v>
      </c>
      <c r="G11" s="3"/>
      <c r="H11" s="3"/>
      <c r="I11" s="3"/>
      <c r="J11" s="3"/>
    </row>
    <row r="12" spans="1:47">
      <c r="A12" s="22"/>
      <c r="B12" s="22"/>
      <c r="C12" s="22"/>
      <c r="D12" s="6"/>
      <c r="E12" s="6"/>
      <c r="F12" s="8" t="s">
        <v>109</v>
      </c>
      <c r="G12" s="15">
        <f>+G13</f>
        <v>0</v>
      </c>
      <c r="H12" s="15">
        <f t="shared" ref="H12:J12" si="1">+H13</f>
        <v>0</v>
      </c>
      <c r="I12" s="15">
        <f t="shared" si="1"/>
        <v>0</v>
      </c>
      <c r="J12" s="15">
        <f t="shared" si="1"/>
        <v>0</v>
      </c>
    </row>
    <row r="13" spans="1:47">
      <c r="A13" s="18" t="s">
        <v>185</v>
      </c>
      <c r="B13" s="18" t="s">
        <v>186</v>
      </c>
      <c r="C13" s="18" t="s">
        <v>187</v>
      </c>
      <c r="D13" s="20" t="s">
        <v>110</v>
      </c>
      <c r="E13" s="6"/>
      <c r="F13" s="20" t="s">
        <v>111</v>
      </c>
      <c r="G13" s="3">
        <f>+G15+G93+G109+G125+G141</f>
        <v>0</v>
      </c>
      <c r="H13" s="3">
        <f t="shared" ref="H13:J13" si="2">+H15+H93+H109+H125+H141</f>
        <v>0</v>
      </c>
      <c r="I13" s="3">
        <f t="shared" si="2"/>
        <v>0</v>
      </c>
      <c r="J13" s="3">
        <f t="shared" si="2"/>
        <v>0</v>
      </c>
    </row>
    <row r="14" spans="1:47">
      <c r="A14" s="18"/>
      <c r="B14" s="18"/>
      <c r="C14" s="18"/>
      <c r="D14" s="6"/>
      <c r="E14" s="6"/>
      <c r="F14" s="6" t="s">
        <v>112</v>
      </c>
      <c r="G14" s="6"/>
      <c r="H14" s="6"/>
      <c r="I14" s="6"/>
      <c r="J14" s="6"/>
    </row>
    <row r="15" spans="1:47">
      <c r="A15" s="18"/>
      <c r="B15" s="18"/>
      <c r="C15" s="18"/>
      <c r="D15" s="6"/>
      <c r="E15" s="20" t="s">
        <v>113</v>
      </c>
      <c r="F15" s="20" t="s">
        <v>111</v>
      </c>
      <c r="G15" s="14">
        <f>+G17+G55</f>
        <v>0</v>
      </c>
      <c r="H15" s="14">
        <f t="shared" ref="H15:J15" si="3">+H17+H55</f>
        <v>0</v>
      </c>
      <c r="I15" s="14">
        <f t="shared" si="3"/>
        <v>0</v>
      </c>
      <c r="J15" s="14">
        <f t="shared" si="3"/>
        <v>0</v>
      </c>
    </row>
    <row r="16" spans="1:47">
      <c r="A16" s="18"/>
      <c r="B16" s="18"/>
      <c r="C16" s="18"/>
      <c r="D16" s="6"/>
      <c r="E16" s="6"/>
      <c r="F16" s="6" t="s">
        <v>114</v>
      </c>
      <c r="G16" s="6"/>
      <c r="H16" s="6"/>
      <c r="I16" s="6"/>
      <c r="J16" s="6"/>
    </row>
    <row r="17" spans="1:10">
      <c r="A17" s="18"/>
      <c r="B17" s="18"/>
      <c r="C17" s="18"/>
      <c r="D17" s="6"/>
      <c r="E17" s="6"/>
      <c r="F17" s="73" t="s">
        <v>166</v>
      </c>
      <c r="G17" s="7">
        <v>1617178.1</v>
      </c>
      <c r="H17" s="7">
        <v>3764311.9</v>
      </c>
      <c r="I17" s="7">
        <v>6090548</v>
      </c>
      <c r="J17" s="7">
        <v>8950683.8000000007</v>
      </c>
    </row>
    <row r="18" spans="1:10" ht="34.5">
      <c r="A18" s="18"/>
      <c r="B18" s="18"/>
      <c r="C18" s="18"/>
      <c r="D18" s="6"/>
      <c r="E18" s="6"/>
      <c r="F18" s="6" t="s">
        <v>116</v>
      </c>
      <c r="G18" s="6"/>
      <c r="H18" s="6"/>
      <c r="I18" s="6"/>
      <c r="J18" s="6"/>
    </row>
    <row r="19" spans="1:10">
      <c r="A19" s="18"/>
      <c r="B19" s="18"/>
      <c r="C19" s="18"/>
      <c r="D19" s="6"/>
      <c r="E19" s="6"/>
      <c r="F19" s="6" t="s">
        <v>117</v>
      </c>
      <c r="G19" s="5">
        <v>1617178.1</v>
      </c>
      <c r="H19" s="5">
        <v>3764311.9</v>
      </c>
      <c r="I19" s="5">
        <v>6090548</v>
      </c>
      <c r="J19" s="5">
        <v>8950683.8000000007</v>
      </c>
    </row>
    <row r="20" spans="1:10">
      <c r="A20" s="18"/>
      <c r="B20" s="18"/>
      <c r="C20" s="18"/>
      <c r="D20" s="6"/>
      <c r="E20" s="6"/>
      <c r="F20" s="6" t="s">
        <v>118</v>
      </c>
      <c r="G20" s="5">
        <v>1617178.1</v>
      </c>
      <c r="H20" s="5">
        <v>3764311.9</v>
      </c>
      <c r="I20" s="5">
        <v>6090548</v>
      </c>
      <c r="J20" s="5">
        <v>8950683.8000000007</v>
      </c>
    </row>
    <row r="21" spans="1:10">
      <c r="A21" s="18"/>
      <c r="B21" s="18"/>
      <c r="C21" s="18"/>
      <c r="D21" s="6"/>
      <c r="E21" s="6"/>
      <c r="F21" s="6" t="s">
        <v>119</v>
      </c>
      <c r="G21" s="5">
        <v>1526838.6</v>
      </c>
      <c r="H21" s="5">
        <v>3506932.7</v>
      </c>
      <c r="I21" s="5">
        <v>5627912.7999999998</v>
      </c>
      <c r="J21" s="5">
        <v>8202148.4000000004</v>
      </c>
    </row>
    <row r="22" spans="1:10">
      <c r="A22" s="18"/>
      <c r="B22" s="18"/>
      <c r="C22" s="18"/>
      <c r="D22" s="6"/>
      <c r="E22" s="6"/>
      <c r="F22" s="6" t="s">
        <v>120</v>
      </c>
      <c r="G22" s="5">
        <v>1526838.6</v>
      </c>
      <c r="H22" s="5">
        <v>3506932.7</v>
      </c>
      <c r="I22" s="5">
        <v>5627912.7999999998</v>
      </c>
      <c r="J22" s="5">
        <v>8202148.4000000004</v>
      </c>
    </row>
    <row r="23" spans="1:10">
      <c r="A23" s="18"/>
      <c r="B23" s="18"/>
      <c r="C23" s="18"/>
      <c r="D23" s="6"/>
      <c r="E23" s="6"/>
      <c r="F23" s="6" t="s">
        <v>121</v>
      </c>
      <c r="G23" s="5">
        <v>1122267.3999999999</v>
      </c>
      <c r="H23" s="5">
        <v>2706644.9</v>
      </c>
      <c r="I23" s="5">
        <v>4423053.9000000004</v>
      </c>
      <c r="J23" s="5">
        <v>6601573</v>
      </c>
    </row>
    <row r="24" spans="1:10" ht="34.5">
      <c r="A24" s="18"/>
      <c r="B24" s="18"/>
      <c r="C24" s="18"/>
      <c r="D24" s="6"/>
      <c r="E24" s="6"/>
      <c r="F24" s="6" t="s">
        <v>122</v>
      </c>
      <c r="G24" s="5">
        <v>395716.5</v>
      </c>
      <c r="H24" s="5">
        <v>791433.1</v>
      </c>
      <c r="I24" s="5">
        <v>1187149.6000000001</v>
      </c>
      <c r="J24" s="5">
        <v>1582866.1</v>
      </c>
    </row>
    <row r="25" spans="1:10" ht="34.5">
      <c r="A25" s="18"/>
      <c r="B25" s="18"/>
      <c r="C25" s="18"/>
      <c r="D25" s="6"/>
      <c r="E25" s="6"/>
      <c r="F25" s="6" t="s">
        <v>123</v>
      </c>
      <c r="G25" s="5">
        <v>8854.7000000000007</v>
      </c>
      <c r="H25" s="5">
        <v>8854.7000000000007</v>
      </c>
      <c r="I25" s="5">
        <v>17709.3</v>
      </c>
      <c r="J25" s="5">
        <v>17709.3</v>
      </c>
    </row>
    <row r="26" spans="1:10">
      <c r="A26" s="18"/>
      <c r="B26" s="18"/>
      <c r="C26" s="18"/>
      <c r="D26" s="6"/>
      <c r="E26" s="6"/>
      <c r="F26" s="6" t="s">
        <v>124</v>
      </c>
      <c r="G26" s="5">
        <v>72526.7</v>
      </c>
      <c r="H26" s="5">
        <v>221876.9</v>
      </c>
      <c r="I26" s="5">
        <v>393781</v>
      </c>
      <c r="J26" s="5">
        <v>625361.9</v>
      </c>
    </row>
    <row r="27" spans="1:10">
      <c r="A27" s="18"/>
      <c r="B27" s="18"/>
      <c r="C27" s="18"/>
      <c r="D27" s="6"/>
      <c r="E27" s="6"/>
      <c r="F27" s="6" t="s">
        <v>125</v>
      </c>
      <c r="G27" s="5">
        <v>37660.800000000003</v>
      </c>
      <c r="H27" s="5">
        <v>66439.5</v>
      </c>
      <c r="I27" s="5">
        <v>109636.9</v>
      </c>
      <c r="J27" s="5">
        <v>147833.29999999999</v>
      </c>
    </row>
    <row r="28" spans="1:10">
      <c r="A28" s="18"/>
      <c r="B28" s="18"/>
      <c r="C28" s="18"/>
      <c r="D28" s="6"/>
      <c r="E28" s="6"/>
      <c r="F28" s="6" t="s">
        <v>126</v>
      </c>
      <c r="G28" s="5">
        <v>30018.5</v>
      </c>
      <c r="H28" s="5">
        <v>50065.2</v>
      </c>
      <c r="I28" s="5">
        <v>69306.100000000006</v>
      </c>
      <c r="J28" s="5">
        <v>96861.7</v>
      </c>
    </row>
    <row r="29" spans="1:10">
      <c r="A29" s="18"/>
      <c r="B29" s="18"/>
      <c r="C29" s="18"/>
      <c r="D29" s="6"/>
      <c r="E29" s="6"/>
      <c r="F29" s="6" t="s">
        <v>127</v>
      </c>
      <c r="G29" s="5">
        <v>2429.3000000000002</v>
      </c>
      <c r="H29" s="5">
        <v>5948.3</v>
      </c>
      <c r="I29" s="5">
        <v>9467.2999999999993</v>
      </c>
      <c r="J29" s="5">
        <v>11896.6</v>
      </c>
    </row>
    <row r="30" spans="1:10">
      <c r="A30" s="18"/>
      <c r="B30" s="18"/>
      <c r="C30" s="18"/>
      <c r="D30" s="6"/>
      <c r="E30" s="6"/>
      <c r="F30" s="6" t="s">
        <v>128</v>
      </c>
      <c r="G30" s="5">
        <v>5101</v>
      </c>
      <c r="H30" s="5">
        <v>10202</v>
      </c>
      <c r="I30" s="5">
        <v>17853.5</v>
      </c>
      <c r="J30" s="5">
        <v>25505</v>
      </c>
    </row>
    <row r="31" spans="1:10">
      <c r="A31" s="18"/>
      <c r="B31" s="18"/>
      <c r="C31" s="18"/>
      <c r="D31" s="6"/>
      <c r="E31" s="6"/>
      <c r="F31" s="6" t="s">
        <v>129</v>
      </c>
      <c r="G31" s="5">
        <v>0</v>
      </c>
      <c r="H31" s="5">
        <v>0</v>
      </c>
      <c r="I31" s="5">
        <v>12450</v>
      </c>
      <c r="J31" s="5">
        <v>12450</v>
      </c>
    </row>
    <row r="32" spans="1:10">
      <c r="A32" s="18"/>
      <c r="B32" s="18"/>
      <c r="C32" s="18"/>
      <c r="D32" s="6"/>
      <c r="E32" s="6"/>
      <c r="F32" s="6" t="s">
        <v>130</v>
      </c>
      <c r="G32" s="5">
        <v>112</v>
      </c>
      <c r="H32" s="5">
        <v>224</v>
      </c>
      <c r="I32" s="5">
        <v>560</v>
      </c>
      <c r="J32" s="5">
        <v>1120</v>
      </c>
    </row>
    <row r="33" spans="1:10">
      <c r="A33" s="18"/>
      <c r="B33" s="18"/>
      <c r="C33" s="18"/>
      <c r="D33" s="6"/>
      <c r="E33" s="6"/>
      <c r="F33" s="6" t="s">
        <v>131</v>
      </c>
      <c r="G33" s="5">
        <v>9657.1</v>
      </c>
      <c r="H33" s="5">
        <v>16241.5</v>
      </c>
      <c r="I33" s="5">
        <v>29410.3</v>
      </c>
      <c r="J33" s="5">
        <v>43896</v>
      </c>
    </row>
    <row r="34" spans="1:10">
      <c r="A34" s="18"/>
      <c r="B34" s="18"/>
      <c r="C34" s="18"/>
      <c r="D34" s="6"/>
      <c r="E34" s="6"/>
      <c r="F34" s="6" t="s">
        <v>132</v>
      </c>
      <c r="G34" s="5">
        <v>9657.1</v>
      </c>
      <c r="H34" s="5">
        <v>16241.5</v>
      </c>
      <c r="I34" s="5">
        <v>29410.3</v>
      </c>
      <c r="J34" s="5">
        <v>43896</v>
      </c>
    </row>
    <row r="35" spans="1:10">
      <c r="A35" s="18"/>
      <c r="B35" s="18"/>
      <c r="C35" s="18"/>
      <c r="D35" s="6"/>
      <c r="E35" s="6"/>
      <c r="F35" s="6" t="s">
        <v>133</v>
      </c>
      <c r="G35" s="5">
        <v>150</v>
      </c>
      <c r="H35" s="5">
        <v>975</v>
      </c>
      <c r="I35" s="5">
        <v>2275</v>
      </c>
      <c r="J35" s="5">
        <v>4000</v>
      </c>
    </row>
    <row r="36" spans="1:10">
      <c r="A36" s="18"/>
      <c r="B36" s="18"/>
      <c r="C36" s="18"/>
      <c r="D36" s="6"/>
      <c r="E36" s="6"/>
      <c r="F36" s="6" t="s">
        <v>134</v>
      </c>
      <c r="G36" s="5">
        <v>0</v>
      </c>
      <c r="H36" s="5">
        <v>375</v>
      </c>
      <c r="I36" s="5">
        <v>825</v>
      </c>
      <c r="J36" s="5">
        <v>1500</v>
      </c>
    </row>
    <row r="37" spans="1:10">
      <c r="A37" s="18"/>
      <c r="B37" s="18"/>
      <c r="C37" s="18"/>
      <c r="D37" s="6"/>
      <c r="E37" s="6"/>
      <c r="F37" s="6" t="s">
        <v>135</v>
      </c>
      <c r="G37" s="5">
        <v>0</v>
      </c>
      <c r="H37" s="5">
        <v>150</v>
      </c>
      <c r="I37" s="5">
        <v>400</v>
      </c>
      <c r="J37" s="5">
        <v>1000</v>
      </c>
    </row>
    <row r="38" spans="1:10">
      <c r="A38" s="18"/>
      <c r="B38" s="18"/>
      <c r="C38" s="18"/>
      <c r="D38" s="6"/>
      <c r="E38" s="6"/>
      <c r="F38" s="6" t="s">
        <v>136</v>
      </c>
      <c r="G38" s="5">
        <v>150</v>
      </c>
      <c r="H38" s="5">
        <v>450</v>
      </c>
      <c r="I38" s="5">
        <v>1050</v>
      </c>
      <c r="J38" s="5">
        <v>1500</v>
      </c>
    </row>
    <row r="39" spans="1:10">
      <c r="A39" s="18"/>
      <c r="B39" s="18"/>
      <c r="C39" s="18"/>
      <c r="D39" s="6"/>
      <c r="E39" s="6"/>
      <c r="F39" s="6" t="s">
        <v>137</v>
      </c>
      <c r="G39" s="5">
        <v>0</v>
      </c>
      <c r="H39" s="5">
        <v>500</v>
      </c>
      <c r="I39" s="5">
        <v>1000</v>
      </c>
      <c r="J39" s="5">
        <v>2000</v>
      </c>
    </row>
    <row r="40" spans="1:10">
      <c r="A40" s="18"/>
      <c r="B40" s="18"/>
      <c r="C40" s="18"/>
      <c r="D40" s="6"/>
      <c r="E40" s="6"/>
      <c r="F40" s="6" t="s">
        <v>138</v>
      </c>
      <c r="G40" s="5">
        <v>0</v>
      </c>
      <c r="H40" s="5">
        <v>500</v>
      </c>
      <c r="I40" s="5">
        <v>1000</v>
      </c>
      <c r="J40" s="5">
        <v>2000</v>
      </c>
    </row>
    <row r="41" spans="1:10">
      <c r="A41" s="18"/>
      <c r="B41" s="18"/>
      <c r="C41" s="18"/>
      <c r="D41" s="6"/>
      <c r="E41" s="6"/>
      <c r="F41" s="6" t="s">
        <v>139</v>
      </c>
      <c r="G41" s="5">
        <v>0</v>
      </c>
      <c r="H41" s="5">
        <v>11250</v>
      </c>
      <c r="I41" s="5">
        <v>22500</v>
      </c>
      <c r="J41" s="5">
        <v>45000</v>
      </c>
    </row>
    <row r="42" spans="1:10">
      <c r="A42" s="18"/>
      <c r="B42" s="18"/>
      <c r="C42" s="18"/>
      <c r="D42" s="6"/>
      <c r="E42" s="6"/>
      <c r="F42" s="6" t="s">
        <v>140</v>
      </c>
      <c r="G42" s="5">
        <v>0</v>
      </c>
      <c r="H42" s="5">
        <v>1250</v>
      </c>
      <c r="I42" s="5">
        <v>2500</v>
      </c>
      <c r="J42" s="5">
        <v>5000</v>
      </c>
    </row>
    <row r="43" spans="1:10" ht="34.5">
      <c r="A43" s="18"/>
      <c r="B43" s="18"/>
      <c r="C43" s="18"/>
      <c r="D43" s="6"/>
      <c r="E43" s="6"/>
      <c r="F43" s="6" t="s">
        <v>141</v>
      </c>
      <c r="G43" s="5">
        <v>0</v>
      </c>
      <c r="H43" s="5">
        <v>10000</v>
      </c>
      <c r="I43" s="5">
        <v>20000</v>
      </c>
      <c r="J43" s="5">
        <v>40000</v>
      </c>
    </row>
    <row r="44" spans="1:10">
      <c r="A44" s="18"/>
      <c r="B44" s="18"/>
      <c r="C44" s="18"/>
      <c r="D44" s="6"/>
      <c r="E44" s="6"/>
      <c r="F44" s="6" t="s">
        <v>142</v>
      </c>
      <c r="G44" s="5">
        <v>25058.799999999999</v>
      </c>
      <c r="H44" s="5">
        <v>126470.9</v>
      </c>
      <c r="I44" s="5">
        <v>228958.8</v>
      </c>
      <c r="J44" s="5">
        <v>382632.6</v>
      </c>
    </row>
    <row r="45" spans="1:10">
      <c r="A45" s="18"/>
      <c r="B45" s="18"/>
      <c r="C45" s="18"/>
      <c r="D45" s="6"/>
      <c r="E45" s="6"/>
      <c r="F45" s="6" t="s">
        <v>143</v>
      </c>
      <c r="G45" s="5">
        <v>1793.6</v>
      </c>
      <c r="H45" s="5">
        <v>33197.1</v>
      </c>
      <c r="I45" s="5">
        <v>53833.9</v>
      </c>
      <c r="J45" s="5">
        <v>103183.8</v>
      </c>
    </row>
    <row r="46" spans="1:10">
      <c r="A46" s="18"/>
      <c r="B46" s="18"/>
      <c r="C46" s="18"/>
      <c r="D46" s="6"/>
      <c r="E46" s="6"/>
      <c r="F46" s="6" t="s">
        <v>144</v>
      </c>
      <c r="G46" s="5">
        <v>420</v>
      </c>
      <c r="H46" s="5">
        <v>1260</v>
      </c>
      <c r="I46" s="5">
        <v>2520</v>
      </c>
      <c r="J46" s="5">
        <v>4200</v>
      </c>
    </row>
    <row r="47" spans="1:10">
      <c r="A47" s="18"/>
      <c r="B47" s="18"/>
      <c r="C47" s="18"/>
      <c r="D47" s="6"/>
      <c r="E47" s="6"/>
      <c r="F47" s="6" t="s">
        <v>145</v>
      </c>
      <c r="G47" s="5">
        <v>18945</v>
      </c>
      <c r="H47" s="5">
        <v>80146.399999999994</v>
      </c>
      <c r="I47" s="5">
        <v>150820.20000000001</v>
      </c>
      <c r="J47" s="5">
        <v>235579.5</v>
      </c>
    </row>
    <row r="48" spans="1:10">
      <c r="A48" s="18"/>
      <c r="B48" s="18"/>
      <c r="C48" s="18"/>
      <c r="D48" s="6"/>
      <c r="E48" s="6"/>
      <c r="F48" s="6" t="s">
        <v>146</v>
      </c>
      <c r="G48" s="5">
        <v>0</v>
      </c>
      <c r="H48" s="5">
        <v>166.9</v>
      </c>
      <c r="I48" s="5">
        <v>333.8</v>
      </c>
      <c r="J48" s="5">
        <v>667.6</v>
      </c>
    </row>
    <row r="49" spans="1:10">
      <c r="A49" s="18"/>
      <c r="B49" s="18"/>
      <c r="C49" s="18"/>
      <c r="D49" s="6"/>
      <c r="E49" s="6"/>
      <c r="F49" s="6" t="s">
        <v>147</v>
      </c>
      <c r="G49" s="5">
        <v>3900.2</v>
      </c>
      <c r="H49" s="5">
        <v>11700.5</v>
      </c>
      <c r="I49" s="5">
        <v>21450.9</v>
      </c>
      <c r="J49" s="5">
        <v>39001.699999999997</v>
      </c>
    </row>
    <row r="50" spans="1:10">
      <c r="A50" s="18"/>
      <c r="B50" s="18"/>
      <c r="C50" s="18"/>
      <c r="D50" s="6"/>
      <c r="E50" s="6"/>
      <c r="F50" s="6" t="s">
        <v>148</v>
      </c>
      <c r="G50" s="5">
        <v>14638.4</v>
      </c>
      <c r="H50" s="5">
        <v>29276.9</v>
      </c>
      <c r="I50" s="5">
        <v>53674.2</v>
      </c>
      <c r="J50" s="5">
        <v>97589.5</v>
      </c>
    </row>
    <row r="51" spans="1:10" ht="34.5">
      <c r="A51" s="18"/>
      <c r="B51" s="18"/>
      <c r="C51" s="18"/>
      <c r="D51" s="6"/>
      <c r="E51" s="6"/>
      <c r="F51" s="6" t="s">
        <v>149</v>
      </c>
      <c r="G51" s="5">
        <v>14638.4</v>
      </c>
      <c r="H51" s="5">
        <v>29276.9</v>
      </c>
      <c r="I51" s="5">
        <v>53674.2</v>
      </c>
      <c r="J51" s="5">
        <v>97589.5</v>
      </c>
    </row>
    <row r="52" spans="1:10" ht="34.5">
      <c r="A52" s="18"/>
      <c r="B52" s="18"/>
      <c r="C52" s="18"/>
      <c r="D52" s="6"/>
      <c r="E52" s="6"/>
      <c r="F52" s="6" t="s">
        <v>150</v>
      </c>
      <c r="G52" s="5">
        <v>14638.4</v>
      </c>
      <c r="H52" s="5">
        <v>29276.9</v>
      </c>
      <c r="I52" s="5">
        <v>53674.2</v>
      </c>
      <c r="J52" s="5">
        <v>97589.5</v>
      </c>
    </row>
    <row r="53" spans="1:10">
      <c r="A53" s="18"/>
      <c r="B53" s="18"/>
      <c r="C53" s="18"/>
      <c r="D53" s="6"/>
      <c r="E53" s="6"/>
      <c r="F53" s="6" t="s">
        <v>151</v>
      </c>
      <c r="G53" s="5">
        <v>3174.4</v>
      </c>
      <c r="H53" s="5">
        <v>6225.4</v>
      </c>
      <c r="I53" s="5">
        <v>15180</v>
      </c>
      <c r="J53" s="5">
        <v>25584</v>
      </c>
    </row>
    <row r="54" spans="1:10" ht="51.75">
      <c r="A54" s="18"/>
      <c r="B54" s="18"/>
      <c r="C54" s="18"/>
      <c r="D54" s="6"/>
      <c r="E54" s="6"/>
      <c r="F54" s="6" t="s">
        <v>152</v>
      </c>
      <c r="G54" s="5">
        <v>3174.4</v>
      </c>
      <c r="H54" s="5">
        <v>6225.4</v>
      </c>
      <c r="I54" s="5">
        <v>15180</v>
      </c>
      <c r="J54" s="5">
        <v>25584</v>
      </c>
    </row>
    <row r="55" spans="1:10" ht="34.5">
      <c r="A55" s="18"/>
      <c r="B55" s="18"/>
      <c r="C55" s="18"/>
      <c r="D55" s="6"/>
      <c r="E55" s="6"/>
      <c r="F55" s="73" t="s">
        <v>115</v>
      </c>
      <c r="G55" s="7">
        <v>-1617178.1</v>
      </c>
      <c r="H55" s="7">
        <v>-3764311.9</v>
      </c>
      <c r="I55" s="7">
        <v>-6090548</v>
      </c>
      <c r="J55" s="7">
        <v>-8950683.8000000007</v>
      </c>
    </row>
    <row r="56" spans="1:10" ht="34.5">
      <c r="A56" s="18"/>
      <c r="B56" s="18"/>
      <c r="C56" s="18"/>
      <c r="D56" s="6"/>
      <c r="E56" s="6"/>
      <c r="F56" s="6" t="s">
        <v>116</v>
      </c>
      <c r="G56" s="6"/>
      <c r="H56" s="6"/>
      <c r="I56" s="6"/>
      <c r="J56" s="6"/>
    </row>
    <row r="57" spans="1:10">
      <c r="A57" s="18"/>
      <c r="B57" s="18"/>
      <c r="C57" s="18"/>
      <c r="D57" s="6"/>
      <c r="E57" s="6"/>
      <c r="F57" s="6" t="s">
        <v>117</v>
      </c>
      <c r="G57" s="5">
        <v>-1617178.1</v>
      </c>
      <c r="H57" s="5">
        <v>-3764311.9</v>
      </c>
      <c r="I57" s="5">
        <v>-6090548</v>
      </c>
      <c r="J57" s="5">
        <v>-8950683.8000000007</v>
      </c>
    </row>
    <row r="58" spans="1:10">
      <c r="A58" s="18"/>
      <c r="B58" s="18"/>
      <c r="C58" s="18"/>
      <c r="D58" s="6"/>
      <c r="E58" s="6"/>
      <c r="F58" s="6" t="s">
        <v>118</v>
      </c>
      <c r="G58" s="5">
        <v>-1617178.1</v>
      </c>
      <c r="H58" s="5">
        <v>-3764311.9</v>
      </c>
      <c r="I58" s="5">
        <v>-6090548</v>
      </c>
      <c r="J58" s="5">
        <v>-8950683.8000000007</v>
      </c>
    </row>
    <row r="59" spans="1:10">
      <c r="A59" s="18"/>
      <c r="B59" s="18"/>
      <c r="C59" s="18"/>
      <c r="D59" s="6"/>
      <c r="E59" s="6"/>
      <c r="F59" s="6" t="s">
        <v>119</v>
      </c>
      <c r="G59" s="5">
        <v>-1526838.6</v>
      </c>
      <c r="H59" s="5">
        <v>-3506932.7</v>
      </c>
      <c r="I59" s="5">
        <v>-5627912.7999999998</v>
      </c>
      <c r="J59" s="5">
        <v>-8202148.4000000004</v>
      </c>
    </row>
    <row r="60" spans="1:10">
      <c r="A60" s="18"/>
      <c r="B60" s="18"/>
      <c r="C60" s="18"/>
      <c r="D60" s="6"/>
      <c r="E60" s="6"/>
      <c r="F60" s="6" t="s">
        <v>120</v>
      </c>
      <c r="G60" s="5">
        <v>-1526838.6</v>
      </c>
      <c r="H60" s="5">
        <v>-3506932.7</v>
      </c>
      <c r="I60" s="5">
        <v>-5627912.7999999998</v>
      </c>
      <c r="J60" s="5">
        <v>-8202148.4000000004</v>
      </c>
    </row>
    <row r="61" spans="1:10">
      <c r="A61" s="18"/>
      <c r="B61" s="18"/>
      <c r="C61" s="18"/>
      <c r="D61" s="6"/>
      <c r="E61" s="6"/>
      <c r="F61" s="6" t="s">
        <v>121</v>
      </c>
      <c r="G61" s="5">
        <v>-1122267.3999999999</v>
      </c>
      <c r="H61" s="5">
        <v>-2706644.9</v>
      </c>
      <c r="I61" s="5">
        <v>-4423053.9000000004</v>
      </c>
      <c r="J61" s="5">
        <v>-6601573</v>
      </c>
    </row>
    <row r="62" spans="1:10" ht="34.5">
      <c r="A62" s="18"/>
      <c r="B62" s="18"/>
      <c r="C62" s="18"/>
      <c r="D62" s="6"/>
      <c r="E62" s="6"/>
      <c r="F62" s="6" t="s">
        <v>122</v>
      </c>
      <c r="G62" s="5">
        <v>-395716.5</v>
      </c>
      <c r="H62" s="5">
        <v>-791433.1</v>
      </c>
      <c r="I62" s="5">
        <v>-1187149.6000000001</v>
      </c>
      <c r="J62" s="5">
        <v>-1582866.1</v>
      </c>
    </row>
    <row r="63" spans="1:10" ht="34.5">
      <c r="A63" s="18"/>
      <c r="B63" s="18"/>
      <c r="C63" s="18"/>
      <c r="D63" s="6"/>
      <c r="E63" s="6"/>
      <c r="F63" s="6" t="s">
        <v>123</v>
      </c>
      <c r="G63" s="5">
        <v>-8854.7000000000007</v>
      </c>
      <c r="H63" s="5">
        <v>-8854.7000000000007</v>
      </c>
      <c r="I63" s="5">
        <v>-17709.3</v>
      </c>
      <c r="J63" s="5">
        <v>-17709.3</v>
      </c>
    </row>
    <row r="64" spans="1:10">
      <c r="A64" s="18"/>
      <c r="B64" s="18"/>
      <c r="C64" s="18"/>
      <c r="D64" s="6"/>
      <c r="E64" s="6"/>
      <c r="F64" s="6" t="s">
        <v>124</v>
      </c>
      <c r="G64" s="5">
        <v>-72526.7</v>
      </c>
      <c r="H64" s="5">
        <v>-221876.9</v>
      </c>
      <c r="I64" s="5">
        <v>-393781</v>
      </c>
      <c r="J64" s="5">
        <v>-625361.9</v>
      </c>
    </row>
    <row r="65" spans="1:10">
      <c r="A65" s="18"/>
      <c r="B65" s="18"/>
      <c r="C65" s="18"/>
      <c r="D65" s="6"/>
      <c r="E65" s="6"/>
      <c r="F65" s="6" t="s">
        <v>125</v>
      </c>
      <c r="G65" s="5">
        <v>-37660.800000000003</v>
      </c>
      <c r="H65" s="5">
        <v>-66439.5</v>
      </c>
      <c r="I65" s="5">
        <v>-109636.9</v>
      </c>
      <c r="J65" s="5">
        <v>-147833.29999999999</v>
      </c>
    </row>
    <row r="66" spans="1:10">
      <c r="A66" s="18"/>
      <c r="B66" s="18"/>
      <c r="C66" s="18"/>
      <c r="D66" s="6"/>
      <c r="E66" s="6"/>
      <c r="F66" s="6" t="s">
        <v>126</v>
      </c>
      <c r="G66" s="5">
        <v>-30018.5</v>
      </c>
      <c r="H66" s="5">
        <v>-50065.2</v>
      </c>
      <c r="I66" s="5">
        <v>-69306.100000000006</v>
      </c>
      <c r="J66" s="5">
        <v>-96861.7</v>
      </c>
    </row>
    <row r="67" spans="1:10">
      <c r="A67" s="18"/>
      <c r="B67" s="18"/>
      <c r="C67" s="18"/>
      <c r="D67" s="6"/>
      <c r="E67" s="6"/>
      <c r="F67" s="6" t="s">
        <v>127</v>
      </c>
      <c r="G67" s="5">
        <v>-2429.3000000000002</v>
      </c>
      <c r="H67" s="5">
        <v>-5948.3</v>
      </c>
      <c r="I67" s="5">
        <v>-9467.2999999999993</v>
      </c>
      <c r="J67" s="5">
        <v>-11896.6</v>
      </c>
    </row>
    <row r="68" spans="1:10">
      <c r="A68" s="18"/>
      <c r="B68" s="18"/>
      <c r="C68" s="18"/>
      <c r="D68" s="6"/>
      <c r="E68" s="6"/>
      <c r="F68" s="6" t="s">
        <v>128</v>
      </c>
      <c r="G68" s="5">
        <v>-5101</v>
      </c>
      <c r="H68" s="5">
        <v>-10202</v>
      </c>
      <c r="I68" s="5">
        <v>-17853.5</v>
      </c>
      <c r="J68" s="5">
        <v>-25505</v>
      </c>
    </row>
    <row r="69" spans="1:10">
      <c r="A69" s="18"/>
      <c r="B69" s="18"/>
      <c r="C69" s="18"/>
      <c r="D69" s="6"/>
      <c r="E69" s="6"/>
      <c r="F69" s="6" t="s">
        <v>129</v>
      </c>
      <c r="G69" s="5">
        <v>0</v>
      </c>
      <c r="H69" s="5">
        <v>0</v>
      </c>
      <c r="I69" s="5">
        <v>-12450</v>
      </c>
      <c r="J69" s="5">
        <v>-12450</v>
      </c>
    </row>
    <row r="70" spans="1:10">
      <c r="A70" s="18"/>
      <c r="B70" s="18"/>
      <c r="C70" s="18"/>
      <c r="D70" s="6"/>
      <c r="E70" s="6"/>
      <c r="F70" s="6" t="s">
        <v>130</v>
      </c>
      <c r="G70" s="5">
        <v>-112</v>
      </c>
      <c r="H70" s="5">
        <v>-224</v>
      </c>
      <c r="I70" s="5">
        <v>-560</v>
      </c>
      <c r="J70" s="5">
        <v>-1120</v>
      </c>
    </row>
    <row r="71" spans="1:10">
      <c r="A71" s="18"/>
      <c r="B71" s="18"/>
      <c r="C71" s="18"/>
      <c r="D71" s="6"/>
      <c r="E71" s="6"/>
      <c r="F71" s="6" t="s">
        <v>131</v>
      </c>
      <c r="G71" s="5">
        <v>-9657.1</v>
      </c>
      <c r="H71" s="5">
        <v>-16241.5</v>
      </c>
      <c r="I71" s="5">
        <v>-29410.3</v>
      </c>
      <c r="J71" s="5">
        <v>-43896</v>
      </c>
    </row>
    <row r="72" spans="1:10">
      <c r="A72" s="18"/>
      <c r="B72" s="18"/>
      <c r="C72" s="18"/>
      <c r="D72" s="6"/>
      <c r="E72" s="6"/>
      <c r="F72" s="6" t="s">
        <v>132</v>
      </c>
      <c r="G72" s="5">
        <v>-9657.1</v>
      </c>
      <c r="H72" s="5">
        <v>-16241.5</v>
      </c>
      <c r="I72" s="5">
        <v>-29410.3</v>
      </c>
      <c r="J72" s="5">
        <v>-43896</v>
      </c>
    </row>
    <row r="73" spans="1:10">
      <c r="A73" s="18"/>
      <c r="B73" s="18"/>
      <c r="C73" s="18"/>
      <c r="D73" s="6"/>
      <c r="E73" s="6"/>
      <c r="F73" s="6" t="s">
        <v>133</v>
      </c>
      <c r="G73" s="5">
        <v>-150</v>
      </c>
      <c r="H73" s="5">
        <v>-975</v>
      </c>
      <c r="I73" s="5">
        <v>-2275</v>
      </c>
      <c r="J73" s="5">
        <v>-4000</v>
      </c>
    </row>
    <row r="74" spans="1:10">
      <c r="A74" s="18"/>
      <c r="B74" s="18"/>
      <c r="C74" s="18"/>
      <c r="D74" s="6"/>
      <c r="E74" s="6"/>
      <c r="F74" s="6" t="s">
        <v>134</v>
      </c>
      <c r="G74" s="5">
        <v>0</v>
      </c>
      <c r="H74" s="5">
        <v>-375</v>
      </c>
      <c r="I74" s="5">
        <v>-825</v>
      </c>
      <c r="J74" s="5">
        <v>-1500</v>
      </c>
    </row>
    <row r="75" spans="1:10">
      <c r="A75" s="18"/>
      <c r="B75" s="18"/>
      <c r="C75" s="18"/>
      <c r="D75" s="6"/>
      <c r="E75" s="6"/>
      <c r="F75" s="6" t="s">
        <v>135</v>
      </c>
      <c r="G75" s="5">
        <v>0</v>
      </c>
      <c r="H75" s="5">
        <v>-150</v>
      </c>
      <c r="I75" s="5">
        <v>-400</v>
      </c>
      <c r="J75" s="5">
        <v>-1000</v>
      </c>
    </row>
    <row r="76" spans="1:10">
      <c r="A76" s="18"/>
      <c r="B76" s="18"/>
      <c r="C76" s="18"/>
      <c r="D76" s="6"/>
      <c r="E76" s="6"/>
      <c r="F76" s="6" t="s">
        <v>136</v>
      </c>
      <c r="G76" s="5">
        <v>-150</v>
      </c>
      <c r="H76" s="5">
        <v>-450</v>
      </c>
      <c r="I76" s="5">
        <v>-1050</v>
      </c>
      <c r="J76" s="5">
        <v>-1500</v>
      </c>
    </row>
    <row r="77" spans="1:10">
      <c r="A77" s="18"/>
      <c r="B77" s="18"/>
      <c r="C77" s="18"/>
      <c r="D77" s="6"/>
      <c r="E77" s="6"/>
      <c r="F77" s="6" t="s">
        <v>137</v>
      </c>
      <c r="G77" s="5">
        <v>0</v>
      </c>
      <c r="H77" s="5">
        <v>-500</v>
      </c>
      <c r="I77" s="5">
        <v>-1000</v>
      </c>
      <c r="J77" s="5">
        <v>-2000</v>
      </c>
    </row>
    <row r="78" spans="1:10">
      <c r="A78" s="18"/>
      <c r="B78" s="18"/>
      <c r="C78" s="18"/>
      <c r="D78" s="6"/>
      <c r="E78" s="6"/>
      <c r="F78" s="6" t="s">
        <v>138</v>
      </c>
      <c r="G78" s="5">
        <v>0</v>
      </c>
      <c r="H78" s="5">
        <v>-500</v>
      </c>
      <c r="I78" s="5">
        <v>-1000</v>
      </c>
      <c r="J78" s="5">
        <v>-2000</v>
      </c>
    </row>
    <row r="79" spans="1:10">
      <c r="A79" s="18"/>
      <c r="B79" s="18"/>
      <c r="C79" s="18"/>
      <c r="D79" s="6"/>
      <c r="E79" s="6"/>
      <c r="F79" s="6" t="s">
        <v>139</v>
      </c>
      <c r="G79" s="5">
        <v>0</v>
      </c>
      <c r="H79" s="5">
        <v>-11250</v>
      </c>
      <c r="I79" s="5">
        <v>-22500</v>
      </c>
      <c r="J79" s="5">
        <v>-45000</v>
      </c>
    </row>
    <row r="80" spans="1:10">
      <c r="A80" s="18"/>
      <c r="B80" s="18"/>
      <c r="C80" s="18"/>
      <c r="D80" s="6"/>
      <c r="E80" s="6"/>
      <c r="F80" s="6" t="s">
        <v>140</v>
      </c>
      <c r="G80" s="5">
        <v>0</v>
      </c>
      <c r="H80" s="5">
        <v>-1250</v>
      </c>
      <c r="I80" s="5">
        <v>-2500</v>
      </c>
      <c r="J80" s="5">
        <v>-5000</v>
      </c>
    </row>
    <row r="81" spans="1:10" ht="34.5">
      <c r="A81" s="18"/>
      <c r="B81" s="18"/>
      <c r="C81" s="18"/>
      <c r="D81" s="6"/>
      <c r="E81" s="6"/>
      <c r="F81" s="6" t="s">
        <v>141</v>
      </c>
      <c r="G81" s="5">
        <v>0</v>
      </c>
      <c r="H81" s="5">
        <v>-10000</v>
      </c>
      <c r="I81" s="5">
        <v>-20000</v>
      </c>
      <c r="J81" s="5">
        <v>-40000</v>
      </c>
    </row>
    <row r="82" spans="1:10">
      <c r="A82" s="18"/>
      <c r="B82" s="18"/>
      <c r="C82" s="18"/>
      <c r="D82" s="6"/>
      <c r="E82" s="6"/>
      <c r="F82" s="6" t="s">
        <v>142</v>
      </c>
      <c r="G82" s="5">
        <v>-25058.799999999999</v>
      </c>
      <c r="H82" s="5">
        <v>-126470.9</v>
      </c>
      <c r="I82" s="5">
        <v>-228958.8</v>
      </c>
      <c r="J82" s="5">
        <v>-382632.6</v>
      </c>
    </row>
    <row r="83" spans="1:10">
      <c r="A83" s="18"/>
      <c r="B83" s="18"/>
      <c r="C83" s="18"/>
      <c r="D83" s="6"/>
      <c r="E83" s="6"/>
      <c r="F83" s="6" t="s">
        <v>143</v>
      </c>
      <c r="G83" s="5">
        <v>-1793.6</v>
      </c>
      <c r="H83" s="5">
        <v>-33197.1</v>
      </c>
      <c r="I83" s="5">
        <v>-53833.9</v>
      </c>
      <c r="J83" s="5">
        <v>-103183.8</v>
      </c>
    </row>
    <row r="84" spans="1:10">
      <c r="A84" s="18"/>
      <c r="B84" s="18"/>
      <c r="C84" s="18"/>
      <c r="D84" s="6"/>
      <c r="E84" s="6"/>
      <c r="F84" s="6" t="s">
        <v>144</v>
      </c>
      <c r="G84" s="5">
        <v>-420</v>
      </c>
      <c r="H84" s="5">
        <v>-1260</v>
      </c>
      <c r="I84" s="5">
        <v>-2520</v>
      </c>
      <c r="J84" s="5">
        <v>-4200</v>
      </c>
    </row>
    <row r="85" spans="1:10">
      <c r="A85" s="18"/>
      <c r="B85" s="18"/>
      <c r="C85" s="18"/>
      <c r="D85" s="6"/>
      <c r="E85" s="6"/>
      <c r="F85" s="6" t="s">
        <v>145</v>
      </c>
      <c r="G85" s="5">
        <v>-18945</v>
      </c>
      <c r="H85" s="5">
        <v>-80146.399999999994</v>
      </c>
      <c r="I85" s="5">
        <v>-150820.20000000001</v>
      </c>
      <c r="J85" s="5">
        <v>-235579.5</v>
      </c>
    </row>
    <row r="86" spans="1:10">
      <c r="A86" s="18"/>
      <c r="B86" s="18"/>
      <c r="C86" s="18"/>
      <c r="D86" s="6"/>
      <c r="E86" s="6"/>
      <c r="F86" s="6" t="s">
        <v>146</v>
      </c>
      <c r="G86" s="5">
        <v>0</v>
      </c>
      <c r="H86" s="5">
        <v>-166.9</v>
      </c>
      <c r="I86" s="5">
        <v>-333.8</v>
      </c>
      <c r="J86" s="5">
        <v>-667.6</v>
      </c>
    </row>
    <row r="87" spans="1:10">
      <c r="A87" s="18"/>
      <c r="B87" s="18"/>
      <c r="C87" s="18"/>
      <c r="D87" s="6"/>
      <c r="E87" s="6"/>
      <c r="F87" s="6" t="s">
        <v>147</v>
      </c>
      <c r="G87" s="5">
        <v>-3900.2</v>
      </c>
      <c r="H87" s="5">
        <v>-11700.5</v>
      </c>
      <c r="I87" s="5">
        <v>-21450.9</v>
      </c>
      <c r="J87" s="5">
        <v>-39001.699999999997</v>
      </c>
    </row>
    <row r="88" spans="1:10">
      <c r="A88" s="18"/>
      <c r="B88" s="18"/>
      <c r="C88" s="18"/>
      <c r="D88" s="6"/>
      <c r="E88" s="6"/>
      <c r="F88" s="6" t="s">
        <v>148</v>
      </c>
      <c r="G88" s="5">
        <f>+G89</f>
        <v>-14638.4</v>
      </c>
      <c r="H88" s="5">
        <f t="shared" ref="H88:J89" si="4">+H89</f>
        <v>-29276.9</v>
      </c>
      <c r="I88" s="5">
        <f t="shared" si="4"/>
        <v>-53674.2</v>
      </c>
      <c r="J88" s="5">
        <f t="shared" si="4"/>
        <v>-97589.5</v>
      </c>
    </row>
    <row r="89" spans="1:10" ht="34.5">
      <c r="A89" s="18"/>
      <c r="B89" s="18"/>
      <c r="C89" s="18"/>
      <c r="D89" s="6"/>
      <c r="E89" s="6"/>
      <c r="F89" s="6" t="s">
        <v>149</v>
      </c>
      <c r="G89" s="5">
        <f>+G90</f>
        <v>-14638.4</v>
      </c>
      <c r="H89" s="5">
        <f t="shared" si="4"/>
        <v>-29276.9</v>
      </c>
      <c r="I89" s="5">
        <f t="shared" si="4"/>
        <v>-53674.2</v>
      </c>
      <c r="J89" s="5">
        <f t="shared" si="4"/>
        <v>-97589.5</v>
      </c>
    </row>
    <row r="90" spans="1:10" ht="34.5">
      <c r="A90" s="18"/>
      <c r="B90" s="18"/>
      <c r="C90" s="18"/>
      <c r="D90" s="6"/>
      <c r="E90" s="6"/>
      <c r="F90" s="6" t="s">
        <v>150</v>
      </c>
      <c r="G90" s="5">
        <v>-14638.4</v>
      </c>
      <c r="H90" s="5">
        <v>-29276.9</v>
      </c>
      <c r="I90" s="5">
        <v>-53674.2</v>
      </c>
      <c r="J90" s="5">
        <v>-97589.5</v>
      </c>
    </row>
    <row r="91" spans="1:10">
      <c r="A91" s="18"/>
      <c r="B91" s="18"/>
      <c r="C91" s="18"/>
      <c r="D91" s="6"/>
      <c r="E91" s="6"/>
      <c r="F91" s="6" t="s">
        <v>151</v>
      </c>
      <c r="G91" s="5">
        <f>+G92</f>
        <v>-3174.4</v>
      </c>
      <c r="H91" s="5">
        <f t="shared" ref="H91:J91" si="5">+H92</f>
        <v>-6225.4</v>
      </c>
      <c r="I91" s="5">
        <f t="shared" si="5"/>
        <v>-15180</v>
      </c>
      <c r="J91" s="5">
        <f t="shared" si="5"/>
        <v>-25584</v>
      </c>
    </row>
    <row r="92" spans="1:10" ht="51.75">
      <c r="A92" s="18"/>
      <c r="B92" s="18"/>
      <c r="C92" s="18"/>
      <c r="D92" s="6"/>
      <c r="E92" s="6"/>
      <c r="F92" s="6" t="s">
        <v>152</v>
      </c>
      <c r="G92" s="5">
        <v>-3174.4</v>
      </c>
      <c r="H92" s="5">
        <v>-6225.4</v>
      </c>
      <c r="I92" s="5">
        <v>-15180</v>
      </c>
      <c r="J92" s="5">
        <v>-25584</v>
      </c>
    </row>
    <row r="93" spans="1:10" ht="34.5">
      <c r="A93" s="18" t="s">
        <v>188</v>
      </c>
      <c r="B93" s="18" t="s">
        <v>189</v>
      </c>
      <c r="C93" s="18" t="s">
        <v>187</v>
      </c>
      <c r="D93" s="20"/>
      <c r="E93" s="20" t="s">
        <v>153</v>
      </c>
      <c r="F93" s="20" t="s">
        <v>154</v>
      </c>
      <c r="G93" s="3">
        <f>+G95+G102</f>
        <v>0</v>
      </c>
      <c r="H93" s="3">
        <f t="shared" ref="H93:J93" si="6">+H95+H102</f>
        <v>0</v>
      </c>
      <c r="I93" s="3">
        <f t="shared" si="6"/>
        <v>0</v>
      </c>
      <c r="J93" s="3">
        <f t="shared" si="6"/>
        <v>0</v>
      </c>
    </row>
    <row r="94" spans="1:10">
      <c r="A94" s="18"/>
      <c r="B94" s="18"/>
      <c r="C94" s="18"/>
      <c r="D94" s="6"/>
      <c r="E94" s="6"/>
      <c r="F94" s="6" t="s">
        <v>114</v>
      </c>
      <c r="G94" s="6"/>
      <c r="H94" s="6"/>
      <c r="I94" s="6"/>
      <c r="J94" s="6"/>
    </row>
    <row r="95" spans="1:10">
      <c r="A95" s="18"/>
      <c r="B95" s="18"/>
      <c r="C95" s="18"/>
      <c r="D95" s="6"/>
      <c r="E95" s="6"/>
      <c r="F95" s="73" t="s">
        <v>166</v>
      </c>
      <c r="G95" s="7">
        <v>3118.6</v>
      </c>
      <c r="H95" s="7">
        <v>7795.5</v>
      </c>
      <c r="I95" s="7">
        <v>12472.4</v>
      </c>
      <c r="J95" s="7">
        <v>18707.7</v>
      </c>
    </row>
    <row r="96" spans="1:10" ht="34.5">
      <c r="A96" s="18"/>
      <c r="B96" s="18"/>
      <c r="C96" s="18"/>
      <c r="D96" s="6"/>
      <c r="E96" s="6"/>
      <c r="F96" s="6" t="s">
        <v>116</v>
      </c>
      <c r="G96" s="6"/>
      <c r="H96" s="6"/>
      <c r="I96" s="6"/>
      <c r="J96" s="6"/>
    </row>
    <row r="97" spans="1:10">
      <c r="A97" s="18"/>
      <c r="B97" s="18"/>
      <c r="C97" s="18"/>
      <c r="D97" s="6"/>
      <c r="E97" s="6"/>
      <c r="F97" s="6" t="s">
        <v>117</v>
      </c>
      <c r="G97" s="5">
        <v>3118.6</v>
      </c>
      <c r="H97" s="5">
        <v>7795.5</v>
      </c>
      <c r="I97" s="5">
        <v>12472.4</v>
      </c>
      <c r="J97" s="5">
        <v>18707.7</v>
      </c>
    </row>
    <row r="98" spans="1:10">
      <c r="A98" s="18"/>
      <c r="B98" s="18"/>
      <c r="C98" s="18"/>
      <c r="D98" s="6"/>
      <c r="E98" s="6"/>
      <c r="F98" s="6" t="s">
        <v>118</v>
      </c>
      <c r="G98" s="5">
        <v>3118.6</v>
      </c>
      <c r="H98" s="5">
        <v>7795.5</v>
      </c>
      <c r="I98" s="5">
        <v>12472.4</v>
      </c>
      <c r="J98" s="5">
        <v>18707.7</v>
      </c>
    </row>
    <row r="99" spans="1:10">
      <c r="A99" s="18"/>
      <c r="B99" s="18"/>
      <c r="C99" s="18"/>
      <c r="D99" s="6"/>
      <c r="E99" s="6"/>
      <c r="F99" s="6" t="s">
        <v>155</v>
      </c>
      <c r="G99" s="5">
        <v>3118.6</v>
      </c>
      <c r="H99" s="5">
        <v>7795.5</v>
      </c>
      <c r="I99" s="5">
        <v>12472.4</v>
      </c>
      <c r="J99" s="5">
        <v>18707.7</v>
      </c>
    </row>
    <row r="100" spans="1:10" ht="34.5">
      <c r="A100" s="18"/>
      <c r="B100" s="18"/>
      <c r="C100" s="18"/>
      <c r="D100" s="6"/>
      <c r="E100" s="6"/>
      <c r="F100" s="6" t="s">
        <v>156</v>
      </c>
      <c r="G100" s="5">
        <v>3118.6</v>
      </c>
      <c r="H100" s="5">
        <v>7795.5</v>
      </c>
      <c r="I100" s="5">
        <v>12472.4</v>
      </c>
      <c r="J100" s="5">
        <v>18707.7</v>
      </c>
    </row>
    <row r="101" spans="1:10" ht="34.5">
      <c r="A101" s="18"/>
      <c r="B101" s="18"/>
      <c r="C101" s="18"/>
      <c r="D101" s="6"/>
      <c r="E101" s="6"/>
      <c r="F101" s="6" t="s">
        <v>157</v>
      </c>
      <c r="G101" s="5">
        <v>3118.6</v>
      </c>
      <c r="H101" s="5">
        <v>7795.5</v>
      </c>
      <c r="I101" s="5">
        <v>12472.4</v>
      </c>
      <c r="J101" s="5">
        <v>18707.7</v>
      </c>
    </row>
    <row r="102" spans="1:10" ht="34.5">
      <c r="A102" s="18"/>
      <c r="B102" s="18"/>
      <c r="C102" s="18"/>
      <c r="D102" s="6"/>
      <c r="E102" s="6"/>
      <c r="F102" s="73" t="s">
        <v>115</v>
      </c>
      <c r="G102" s="7">
        <f>+G104</f>
        <v>-3118.6</v>
      </c>
      <c r="H102" s="7">
        <f t="shared" ref="H102:J102" si="7">+H104</f>
        <v>-7795.5</v>
      </c>
      <c r="I102" s="7">
        <f t="shared" si="7"/>
        <v>-12472.4</v>
      </c>
      <c r="J102" s="7">
        <f t="shared" si="7"/>
        <v>-18707.7</v>
      </c>
    </row>
    <row r="103" spans="1:10" ht="34.5">
      <c r="A103" s="18"/>
      <c r="B103" s="18"/>
      <c r="C103" s="18"/>
      <c r="D103" s="6"/>
      <c r="E103" s="6"/>
      <c r="F103" s="6" t="s">
        <v>116</v>
      </c>
      <c r="G103" s="6"/>
      <c r="H103" s="6"/>
      <c r="I103" s="6"/>
      <c r="J103" s="6"/>
    </row>
    <row r="104" spans="1:10">
      <c r="A104" s="18"/>
      <c r="B104" s="18"/>
      <c r="C104" s="18"/>
      <c r="D104" s="6"/>
      <c r="E104" s="6"/>
      <c r="F104" s="6" t="s">
        <v>117</v>
      </c>
      <c r="G104" s="5">
        <f>+G105</f>
        <v>-3118.6</v>
      </c>
      <c r="H104" s="5">
        <f t="shared" ref="H104:J107" si="8">+H105</f>
        <v>-7795.5</v>
      </c>
      <c r="I104" s="5">
        <f t="shared" si="8"/>
        <v>-12472.4</v>
      </c>
      <c r="J104" s="5">
        <f t="shared" si="8"/>
        <v>-18707.7</v>
      </c>
    </row>
    <row r="105" spans="1:10">
      <c r="A105" s="18"/>
      <c r="B105" s="18"/>
      <c r="C105" s="18"/>
      <c r="D105" s="6"/>
      <c r="E105" s="6"/>
      <c r="F105" s="6" t="s">
        <v>118</v>
      </c>
      <c r="G105" s="5">
        <f>+G106</f>
        <v>-3118.6</v>
      </c>
      <c r="H105" s="5">
        <f t="shared" si="8"/>
        <v>-7795.5</v>
      </c>
      <c r="I105" s="5">
        <f t="shared" si="8"/>
        <v>-12472.4</v>
      </c>
      <c r="J105" s="5">
        <f t="shared" si="8"/>
        <v>-18707.7</v>
      </c>
    </row>
    <row r="106" spans="1:10">
      <c r="A106" s="18"/>
      <c r="B106" s="18"/>
      <c r="C106" s="18"/>
      <c r="D106" s="6"/>
      <c r="E106" s="6"/>
      <c r="F106" s="6" t="s">
        <v>155</v>
      </c>
      <c r="G106" s="5">
        <f>+G107</f>
        <v>-3118.6</v>
      </c>
      <c r="H106" s="5">
        <f t="shared" si="8"/>
        <v>-7795.5</v>
      </c>
      <c r="I106" s="5">
        <f t="shared" si="8"/>
        <v>-12472.4</v>
      </c>
      <c r="J106" s="5">
        <f t="shared" si="8"/>
        <v>-18707.7</v>
      </c>
    </row>
    <row r="107" spans="1:10" ht="34.5">
      <c r="A107" s="18"/>
      <c r="B107" s="18"/>
      <c r="C107" s="18"/>
      <c r="D107" s="6"/>
      <c r="E107" s="6"/>
      <c r="F107" s="6" t="s">
        <v>156</v>
      </c>
      <c r="G107" s="5">
        <f>+G108</f>
        <v>-3118.6</v>
      </c>
      <c r="H107" s="5">
        <f t="shared" si="8"/>
        <v>-7795.5</v>
      </c>
      <c r="I107" s="5">
        <f t="shared" si="8"/>
        <v>-12472.4</v>
      </c>
      <c r="J107" s="5">
        <f t="shared" si="8"/>
        <v>-18707.7</v>
      </c>
    </row>
    <row r="108" spans="1:10" ht="34.5">
      <c r="A108" s="18"/>
      <c r="B108" s="18"/>
      <c r="C108" s="18"/>
      <c r="D108" s="6"/>
      <c r="E108" s="6"/>
      <c r="F108" s="6" t="s">
        <v>157</v>
      </c>
      <c r="G108" s="5">
        <v>-3118.6</v>
      </c>
      <c r="H108" s="5">
        <v>-7795.5</v>
      </c>
      <c r="I108" s="5">
        <v>-12472.4</v>
      </c>
      <c r="J108" s="5">
        <v>-18707.7</v>
      </c>
    </row>
    <row r="109" spans="1:10" ht="34.5">
      <c r="A109" s="18" t="s">
        <v>185</v>
      </c>
      <c r="B109" s="18" t="s">
        <v>186</v>
      </c>
      <c r="C109" s="18" t="s">
        <v>187</v>
      </c>
      <c r="D109" s="20"/>
      <c r="E109" s="20" t="s">
        <v>158</v>
      </c>
      <c r="F109" s="20" t="s">
        <v>159</v>
      </c>
      <c r="G109" s="3">
        <f>+G111+G118</f>
        <v>0</v>
      </c>
      <c r="H109" s="3">
        <f t="shared" ref="H109:J109" si="9">+H111+H118</f>
        <v>0</v>
      </c>
      <c r="I109" s="3">
        <f t="shared" si="9"/>
        <v>0</v>
      </c>
      <c r="J109" s="3">
        <f t="shared" si="9"/>
        <v>0</v>
      </c>
    </row>
    <row r="110" spans="1:10">
      <c r="A110" s="18"/>
      <c r="B110" s="18"/>
      <c r="C110" s="18"/>
      <c r="D110" s="6"/>
      <c r="E110" s="6"/>
      <c r="F110" s="6" t="s">
        <v>114</v>
      </c>
      <c r="G110" s="6"/>
      <c r="H110" s="6"/>
      <c r="I110" s="6"/>
      <c r="J110" s="6"/>
    </row>
    <row r="111" spans="1:10">
      <c r="A111" s="18"/>
      <c r="B111" s="18"/>
      <c r="C111" s="18"/>
      <c r="D111" s="6"/>
      <c r="E111" s="6"/>
      <c r="F111" s="73" t="s">
        <v>166</v>
      </c>
      <c r="G111" s="7">
        <v>1775.9</v>
      </c>
      <c r="H111" s="7">
        <v>3629</v>
      </c>
      <c r="I111" s="7">
        <v>5559.3</v>
      </c>
      <c r="J111" s="7">
        <v>7721.2</v>
      </c>
    </row>
    <row r="112" spans="1:10" ht="34.5">
      <c r="A112" s="18"/>
      <c r="B112" s="18"/>
      <c r="C112" s="18"/>
      <c r="D112" s="6"/>
      <c r="E112" s="6"/>
      <c r="F112" s="6" t="s">
        <v>116</v>
      </c>
      <c r="G112" s="6"/>
      <c r="H112" s="6"/>
      <c r="I112" s="6"/>
      <c r="J112" s="6"/>
    </row>
    <row r="113" spans="1:10">
      <c r="A113" s="18"/>
      <c r="B113" s="18"/>
      <c r="C113" s="18"/>
      <c r="D113" s="6"/>
      <c r="E113" s="6"/>
      <c r="F113" s="6" t="s">
        <v>117</v>
      </c>
      <c r="G113" s="5">
        <v>1775.9</v>
      </c>
      <c r="H113" s="5">
        <v>3629</v>
      </c>
      <c r="I113" s="5">
        <v>5559.3</v>
      </c>
      <c r="J113" s="5">
        <v>7721.2</v>
      </c>
    </row>
    <row r="114" spans="1:10">
      <c r="A114" s="18"/>
      <c r="B114" s="18"/>
      <c r="C114" s="18"/>
      <c r="D114" s="6"/>
      <c r="E114" s="6"/>
      <c r="F114" s="6" t="s">
        <v>118</v>
      </c>
      <c r="G114" s="5">
        <v>1775.9</v>
      </c>
      <c r="H114" s="5">
        <v>3629</v>
      </c>
      <c r="I114" s="5">
        <v>5559.3</v>
      </c>
      <c r="J114" s="5">
        <v>7721.2</v>
      </c>
    </row>
    <row r="115" spans="1:10">
      <c r="A115" s="18"/>
      <c r="B115" s="18"/>
      <c r="C115" s="18"/>
      <c r="D115" s="6"/>
      <c r="E115" s="6"/>
      <c r="F115" s="6" t="s">
        <v>155</v>
      </c>
      <c r="G115" s="5">
        <v>1775.9</v>
      </c>
      <c r="H115" s="5">
        <v>3629</v>
      </c>
      <c r="I115" s="5">
        <v>5559.3</v>
      </c>
      <c r="J115" s="5">
        <v>7721.2</v>
      </c>
    </row>
    <row r="116" spans="1:10" ht="34.5">
      <c r="A116" s="18"/>
      <c r="B116" s="18"/>
      <c r="C116" s="18"/>
      <c r="D116" s="6"/>
      <c r="E116" s="6"/>
      <c r="F116" s="6" t="s">
        <v>156</v>
      </c>
      <c r="G116" s="5">
        <v>1775.9</v>
      </c>
      <c r="H116" s="5">
        <v>3629</v>
      </c>
      <c r="I116" s="5">
        <v>5559.3</v>
      </c>
      <c r="J116" s="5">
        <v>7721.2</v>
      </c>
    </row>
    <row r="117" spans="1:10" ht="34.5">
      <c r="A117" s="18"/>
      <c r="B117" s="18"/>
      <c r="C117" s="18"/>
      <c r="D117" s="6"/>
      <c r="E117" s="6"/>
      <c r="F117" s="6" t="s">
        <v>157</v>
      </c>
      <c r="G117" s="5">
        <v>1775.9</v>
      </c>
      <c r="H117" s="5">
        <v>3629</v>
      </c>
      <c r="I117" s="5">
        <v>5559.3</v>
      </c>
      <c r="J117" s="5">
        <v>7721.2</v>
      </c>
    </row>
    <row r="118" spans="1:10" ht="34.5">
      <c r="A118" s="18"/>
      <c r="B118" s="18"/>
      <c r="C118" s="18"/>
      <c r="D118" s="6"/>
      <c r="E118" s="6"/>
      <c r="F118" s="73" t="s">
        <v>115</v>
      </c>
      <c r="G118" s="7">
        <f>+G120</f>
        <v>-1775.9</v>
      </c>
      <c r="H118" s="7">
        <f t="shared" ref="H118:J118" si="10">+H120</f>
        <v>-3629</v>
      </c>
      <c r="I118" s="7">
        <f t="shared" si="10"/>
        <v>-5559.3</v>
      </c>
      <c r="J118" s="7">
        <f t="shared" si="10"/>
        <v>-7721.2</v>
      </c>
    </row>
    <row r="119" spans="1:10" ht="34.5">
      <c r="A119" s="18"/>
      <c r="B119" s="18"/>
      <c r="C119" s="18"/>
      <c r="D119" s="6"/>
      <c r="E119" s="6"/>
      <c r="F119" s="6" t="s">
        <v>116</v>
      </c>
      <c r="G119" s="6"/>
      <c r="H119" s="6"/>
      <c r="I119" s="6"/>
      <c r="J119" s="6"/>
    </row>
    <row r="120" spans="1:10">
      <c r="A120" s="18"/>
      <c r="B120" s="18"/>
      <c r="C120" s="18"/>
      <c r="D120" s="6"/>
      <c r="E120" s="6"/>
      <c r="F120" s="6" t="s">
        <v>117</v>
      </c>
      <c r="G120" s="5">
        <f>+G121</f>
        <v>-1775.9</v>
      </c>
      <c r="H120" s="5">
        <f t="shared" ref="H120:J123" si="11">+H121</f>
        <v>-3629</v>
      </c>
      <c r="I120" s="5">
        <f t="shared" si="11"/>
        <v>-5559.3</v>
      </c>
      <c r="J120" s="5">
        <f t="shared" si="11"/>
        <v>-7721.2</v>
      </c>
    </row>
    <row r="121" spans="1:10">
      <c r="A121" s="18"/>
      <c r="B121" s="18"/>
      <c r="C121" s="18"/>
      <c r="D121" s="6"/>
      <c r="E121" s="6"/>
      <c r="F121" s="6" t="s">
        <v>118</v>
      </c>
      <c r="G121" s="5">
        <f>+G122</f>
        <v>-1775.9</v>
      </c>
      <c r="H121" s="5">
        <f t="shared" si="11"/>
        <v>-3629</v>
      </c>
      <c r="I121" s="5">
        <f t="shared" si="11"/>
        <v>-5559.3</v>
      </c>
      <c r="J121" s="5">
        <f t="shared" si="11"/>
        <v>-7721.2</v>
      </c>
    </row>
    <row r="122" spans="1:10">
      <c r="A122" s="18"/>
      <c r="B122" s="18"/>
      <c r="C122" s="18"/>
      <c r="D122" s="6"/>
      <c r="E122" s="6"/>
      <c r="F122" s="6" t="s">
        <v>155</v>
      </c>
      <c r="G122" s="5">
        <f>+G123</f>
        <v>-1775.9</v>
      </c>
      <c r="H122" s="5">
        <f t="shared" si="11"/>
        <v>-3629</v>
      </c>
      <c r="I122" s="5">
        <f t="shared" si="11"/>
        <v>-5559.3</v>
      </c>
      <c r="J122" s="5">
        <f t="shared" si="11"/>
        <v>-7721.2</v>
      </c>
    </row>
    <row r="123" spans="1:10" ht="34.5">
      <c r="A123" s="18"/>
      <c r="B123" s="18"/>
      <c r="C123" s="18"/>
      <c r="D123" s="6"/>
      <c r="E123" s="6"/>
      <c r="F123" s="6" t="s">
        <v>156</v>
      </c>
      <c r="G123" s="5">
        <f>+G124</f>
        <v>-1775.9</v>
      </c>
      <c r="H123" s="5">
        <f t="shared" si="11"/>
        <v>-3629</v>
      </c>
      <c r="I123" s="5">
        <f t="shared" si="11"/>
        <v>-5559.3</v>
      </c>
      <c r="J123" s="5">
        <f t="shared" si="11"/>
        <v>-7721.2</v>
      </c>
    </row>
    <row r="124" spans="1:10" ht="34.5">
      <c r="A124" s="18"/>
      <c r="B124" s="18"/>
      <c r="C124" s="18"/>
      <c r="D124" s="6"/>
      <c r="E124" s="6"/>
      <c r="F124" s="6" t="s">
        <v>157</v>
      </c>
      <c r="G124" s="5">
        <v>-1775.9</v>
      </c>
      <c r="H124" s="5">
        <v>-3629</v>
      </c>
      <c r="I124" s="5">
        <v>-5559.3</v>
      </c>
      <c r="J124" s="5">
        <v>-7721.2</v>
      </c>
    </row>
    <row r="125" spans="1:10" ht="51.75">
      <c r="A125" s="18" t="s">
        <v>190</v>
      </c>
      <c r="B125" s="18" t="s">
        <v>191</v>
      </c>
      <c r="C125" s="18" t="s">
        <v>186</v>
      </c>
      <c r="D125" s="20"/>
      <c r="E125" s="20" t="s">
        <v>160</v>
      </c>
      <c r="F125" s="20" t="s">
        <v>161</v>
      </c>
      <c r="G125" s="3">
        <f>+G127+G134</f>
        <v>0</v>
      </c>
      <c r="H125" s="3">
        <f t="shared" ref="H125:J125" si="12">+H127+H134</f>
        <v>0</v>
      </c>
      <c r="I125" s="3">
        <f t="shared" si="12"/>
        <v>0</v>
      </c>
      <c r="J125" s="3">
        <f t="shared" si="12"/>
        <v>0</v>
      </c>
    </row>
    <row r="126" spans="1:10">
      <c r="A126" s="18"/>
      <c r="B126" s="18"/>
      <c r="C126" s="18"/>
      <c r="D126" s="6"/>
      <c r="E126" s="6"/>
      <c r="F126" s="6" t="s">
        <v>114</v>
      </c>
      <c r="G126" s="6"/>
      <c r="H126" s="6"/>
      <c r="I126" s="6"/>
      <c r="J126" s="6"/>
    </row>
    <row r="127" spans="1:10">
      <c r="A127" s="18"/>
      <c r="B127" s="18"/>
      <c r="C127" s="18"/>
      <c r="D127" s="6"/>
      <c r="E127" s="6"/>
      <c r="F127" s="73" t="s">
        <v>166</v>
      </c>
      <c r="G127" s="7">
        <v>2186.6999999999998</v>
      </c>
      <c r="H127" s="7">
        <v>5120.2</v>
      </c>
      <c r="I127" s="7">
        <v>7306.9</v>
      </c>
      <c r="J127" s="7">
        <v>13333.8</v>
      </c>
    </row>
    <row r="128" spans="1:10" ht="34.5">
      <c r="A128" s="18"/>
      <c r="B128" s="18"/>
      <c r="C128" s="18"/>
      <c r="D128" s="6"/>
      <c r="E128" s="6"/>
      <c r="F128" s="6" t="s">
        <v>116</v>
      </c>
      <c r="G128" s="6"/>
      <c r="H128" s="6"/>
      <c r="I128" s="6"/>
      <c r="J128" s="6"/>
    </row>
    <row r="129" spans="1:17">
      <c r="A129" s="18"/>
      <c r="B129" s="18"/>
      <c r="C129" s="18"/>
      <c r="D129" s="6"/>
      <c r="E129" s="6"/>
      <c r="F129" s="6" t="s">
        <v>117</v>
      </c>
      <c r="G129" s="5">
        <v>2186.6999999999998</v>
      </c>
      <c r="H129" s="5">
        <v>5120.2</v>
      </c>
      <c r="I129" s="5">
        <v>7306.9</v>
      </c>
      <c r="J129" s="5">
        <v>13333.8</v>
      </c>
    </row>
    <row r="130" spans="1:17">
      <c r="A130" s="18"/>
      <c r="B130" s="18"/>
      <c r="C130" s="18"/>
      <c r="D130" s="6"/>
      <c r="E130" s="6"/>
      <c r="F130" s="6" t="s">
        <v>118</v>
      </c>
      <c r="G130" s="5">
        <v>2186.6999999999998</v>
      </c>
      <c r="H130" s="5">
        <v>5120.2</v>
      </c>
      <c r="I130" s="5">
        <v>7306.9</v>
      </c>
      <c r="J130" s="5">
        <v>13333.8</v>
      </c>
    </row>
    <row r="131" spans="1:17">
      <c r="A131" s="18"/>
      <c r="B131" s="18"/>
      <c r="C131" s="18"/>
      <c r="D131" s="6"/>
      <c r="E131" s="6"/>
      <c r="F131" s="6" t="s">
        <v>148</v>
      </c>
      <c r="G131" s="5">
        <v>2186.6999999999998</v>
      </c>
      <c r="H131" s="5">
        <v>5120.2</v>
      </c>
      <c r="I131" s="5">
        <v>7306.9</v>
      </c>
      <c r="J131" s="5">
        <v>13333.8</v>
      </c>
      <c r="Q131" s="4">
        <v>3</v>
      </c>
    </row>
    <row r="132" spans="1:17" ht="34.5">
      <c r="A132" s="18"/>
      <c r="B132" s="18"/>
      <c r="C132" s="18"/>
      <c r="D132" s="6"/>
      <c r="E132" s="6"/>
      <c r="F132" s="6" t="s">
        <v>149</v>
      </c>
      <c r="G132" s="5">
        <v>2186.6999999999998</v>
      </c>
      <c r="H132" s="5">
        <v>5120.2</v>
      </c>
      <c r="I132" s="5">
        <v>7306.9</v>
      </c>
      <c r="J132" s="5">
        <v>13333.8</v>
      </c>
    </row>
    <row r="133" spans="1:17">
      <c r="A133" s="18"/>
      <c r="B133" s="18"/>
      <c r="C133" s="18"/>
      <c r="D133" s="6"/>
      <c r="E133" s="6"/>
      <c r="F133" s="6" t="s">
        <v>162</v>
      </c>
      <c r="G133" s="5">
        <v>2186.6999999999998</v>
      </c>
      <c r="H133" s="5">
        <v>5120.2</v>
      </c>
      <c r="I133" s="5">
        <v>7306.9</v>
      </c>
      <c r="J133" s="5">
        <v>13333.8</v>
      </c>
    </row>
    <row r="134" spans="1:17" ht="34.5">
      <c r="A134" s="18"/>
      <c r="B134" s="18"/>
      <c r="C134" s="18"/>
      <c r="D134" s="6"/>
      <c r="E134" s="6"/>
      <c r="F134" s="73" t="s">
        <v>115</v>
      </c>
      <c r="G134" s="7">
        <f>+G136</f>
        <v>-2186.6999999999998</v>
      </c>
      <c r="H134" s="7">
        <f t="shared" ref="H134:J134" si="13">+H136</f>
        <v>-5120.2</v>
      </c>
      <c r="I134" s="7">
        <f t="shared" si="13"/>
        <v>-7306.9</v>
      </c>
      <c r="J134" s="7">
        <f t="shared" si="13"/>
        <v>-13333.8</v>
      </c>
    </row>
    <row r="135" spans="1:17" ht="34.5">
      <c r="A135" s="18"/>
      <c r="B135" s="18"/>
      <c r="C135" s="18"/>
      <c r="D135" s="6"/>
      <c r="E135" s="6"/>
      <c r="F135" s="6" t="s">
        <v>116</v>
      </c>
      <c r="G135" s="6"/>
      <c r="H135" s="6"/>
      <c r="I135" s="6"/>
      <c r="J135" s="6"/>
    </row>
    <row r="136" spans="1:17">
      <c r="A136" s="18"/>
      <c r="B136" s="18"/>
      <c r="C136" s="18"/>
      <c r="D136" s="6"/>
      <c r="E136" s="6"/>
      <c r="F136" s="6" t="s">
        <v>117</v>
      </c>
      <c r="G136" s="5">
        <f>+G137</f>
        <v>-2186.6999999999998</v>
      </c>
      <c r="H136" s="5">
        <f t="shared" ref="H136:J139" si="14">+H137</f>
        <v>-5120.2</v>
      </c>
      <c r="I136" s="5">
        <f t="shared" si="14"/>
        <v>-7306.9</v>
      </c>
      <c r="J136" s="5">
        <f t="shared" si="14"/>
        <v>-13333.8</v>
      </c>
    </row>
    <row r="137" spans="1:17">
      <c r="A137" s="18"/>
      <c r="B137" s="18"/>
      <c r="C137" s="18"/>
      <c r="D137" s="6"/>
      <c r="E137" s="6"/>
      <c r="F137" s="6" t="s">
        <v>118</v>
      </c>
      <c r="G137" s="5">
        <f>+G138</f>
        <v>-2186.6999999999998</v>
      </c>
      <c r="H137" s="5">
        <f t="shared" si="14"/>
        <v>-5120.2</v>
      </c>
      <c r="I137" s="5">
        <f t="shared" si="14"/>
        <v>-7306.9</v>
      </c>
      <c r="J137" s="5">
        <f t="shared" si="14"/>
        <v>-13333.8</v>
      </c>
    </row>
    <row r="138" spans="1:17">
      <c r="A138" s="18"/>
      <c r="B138" s="18"/>
      <c r="C138" s="18"/>
      <c r="D138" s="6"/>
      <c r="E138" s="6"/>
      <c r="F138" s="6" t="s">
        <v>148</v>
      </c>
      <c r="G138" s="5">
        <f>+G139</f>
        <v>-2186.6999999999998</v>
      </c>
      <c r="H138" s="5">
        <f t="shared" si="14"/>
        <v>-5120.2</v>
      </c>
      <c r="I138" s="5">
        <f t="shared" si="14"/>
        <v>-7306.9</v>
      </c>
      <c r="J138" s="5">
        <f t="shared" si="14"/>
        <v>-13333.8</v>
      </c>
    </row>
    <row r="139" spans="1:17" ht="34.5">
      <c r="A139" s="18"/>
      <c r="B139" s="18"/>
      <c r="C139" s="18"/>
      <c r="D139" s="6"/>
      <c r="E139" s="6"/>
      <c r="F139" s="6" t="s">
        <v>149</v>
      </c>
      <c r="G139" s="5">
        <f>+G140</f>
        <v>-2186.6999999999998</v>
      </c>
      <c r="H139" s="5">
        <f t="shared" si="14"/>
        <v>-5120.2</v>
      </c>
      <c r="I139" s="5">
        <f t="shared" si="14"/>
        <v>-7306.9</v>
      </c>
      <c r="J139" s="5">
        <f t="shared" si="14"/>
        <v>-13333.8</v>
      </c>
    </row>
    <row r="140" spans="1:17">
      <c r="A140" s="18"/>
      <c r="B140" s="18"/>
      <c r="C140" s="18"/>
      <c r="D140" s="6"/>
      <c r="E140" s="6"/>
      <c r="F140" s="6" t="s">
        <v>162</v>
      </c>
      <c r="G140" s="5">
        <v>-2186.6999999999998</v>
      </c>
      <c r="H140" s="5">
        <v>-5120.2</v>
      </c>
      <c r="I140" s="5">
        <v>-7306.9</v>
      </c>
      <c r="J140" s="5">
        <v>-13333.8</v>
      </c>
    </row>
    <row r="141" spans="1:17" ht="34.5">
      <c r="A141" s="18" t="s">
        <v>188</v>
      </c>
      <c r="B141" s="18" t="s">
        <v>187</v>
      </c>
      <c r="C141" s="18" t="s">
        <v>187</v>
      </c>
      <c r="D141" s="20"/>
      <c r="E141" s="20" t="s">
        <v>163</v>
      </c>
      <c r="F141" s="20" t="s">
        <v>164</v>
      </c>
      <c r="G141" s="3">
        <f>+G143+G150</f>
        <v>0</v>
      </c>
      <c r="H141" s="3">
        <f t="shared" ref="H141:J141" si="15">+H143+H150</f>
        <v>0</v>
      </c>
      <c r="I141" s="3">
        <f t="shared" si="15"/>
        <v>0</v>
      </c>
      <c r="J141" s="3">
        <f t="shared" si="15"/>
        <v>0</v>
      </c>
    </row>
    <row r="142" spans="1:17">
      <c r="A142" s="18"/>
      <c r="B142" s="18"/>
      <c r="C142" s="18"/>
      <c r="D142" s="6"/>
      <c r="E142" s="6"/>
      <c r="F142" s="6" t="s">
        <v>114</v>
      </c>
      <c r="G142" s="6"/>
      <c r="H142" s="6"/>
      <c r="I142" s="6"/>
      <c r="J142" s="6"/>
    </row>
    <row r="143" spans="1:17">
      <c r="A143" s="18"/>
      <c r="B143" s="18"/>
      <c r="C143" s="18"/>
      <c r="D143" s="6"/>
      <c r="E143" s="6"/>
      <c r="F143" s="73" t="s">
        <v>166</v>
      </c>
      <c r="G143" s="7">
        <v>156</v>
      </c>
      <c r="H143" s="7">
        <v>389</v>
      </c>
      <c r="I143" s="7">
        <v>623</v>
      </c>
      <c r="J143" s="7">
        <v>934.2</v>
      </c>
    </row>
    <row r="144" spans="1:17" ht="34.5">
      <c r="A144" s="18"/>
      <c r="B144" s="18"/>
      <c r="C144" s="18"/>
      <c r="D144" s="6"/>
      <c r="E144" s="6"/>
      <c r="F144" s="6" t="s">
        <v>116</v>
      </c>
      <c r="G144" s="6"/>
      <c r="H144" s="6"/>
      <c r="I144" s="6"/>
      <c r="J144" s="6"/>
    </row>
    <row r="145" spans="1:10">
      <c r="A145" s="18"/>
      <c r="B145" s="18"/>
      <c r="C145" s="18"/>
      <c r="D145" s="6"/>
      <c r="E145" s="6"/>
      <c r="F145" s="6" t="s">
        <v>117</v>
      </c>
      <c r="G145" s="5">
        <v>156</v>
      </c>
      <c r="H145" s="5">
        <v>389</v>
      </c>
      <c r="I145" s="5">
        <v>623</v>
      </c>
      <c r="J145" s="5">
        <v>934.2</v>
      </c>
    </row>
    <row r="146" spans="1:10">
      <c r="A146" s="18"/>
      <c r="B146" s="18"/>
      <c r="C146" s="18"/>
      <c r="D146" s="6"/>
      <c r="E146" s="6"/>
      <c r="F146" s="6" t="s">
        <v>118</v>
      </c>
      <c r="G146" s="5">
        <v>156</v>
      </c>
      <c r="H146" s="5">
        <v>389</v>
      </c>
      <c r="I146" s="5">
        <v>623</v>
      </c>
      <c r="J146" s="5">
        <v>934.2</v>
      </c>
    </row>
    <row r="147" spans="1:10">
      <c r="A147" s="18"/>
      <c r="B147" s="18"/>
      <c r="C147" s="18"/>
      <c r="D147" s="6"/>
      <c r="E147" s="6"/>
      <c r="F147" s="6" t="s">
        <v>124</v>
      </c>
      <c r="G147" s="5">
        <v>156</v>
      </c>
      <c r="H147" s="5">
        <v>389</v>
      </c>
      <c r="I147" s="5">
        <v>623</v>
      </c>
      <c r="J147" s="5">
        <v>934.2</v>
      </c>
    </row>
    <row r="148" spans="1:10">
      <c r="A148" s="18"/>
      <c r="B148" s="18"/>
      <c r="C148" s="18"/>
      <c r="D148" s="6"/>
      <c r="E148" s="6"/>
      <c r="F148" s="6" t="s">
        <v>142</v>
      </c>
      <c r="G148" s="5">
        <v>156</v>
      </c>
      <c r="H148" s="5">
        <v>389</v>
      </c>
      <c r="I148" s="5">
        <v>623</v>
      </c>
      <c r="J148" s="5">
        <v>934.2</v>
      </c>
    </row>
    <row r="149" spans="1:10">
      <c r="A149" s="18"/>
      <c r="B149" s="18"/>
      <c r="C149" s="18"/>
      <c r="D149" s="6"/>
      <c r="E149" s="6"/>
      <c r="F149" s="6" t="s">
        <v>165</v>
      </c>
      <c r="G149" s="5">
        <v>156</v>
      </c>
      <c r="H149" s="5">
        <v>389</v>
      </c>
      <c r="I149" s="5">
        <v>623</v>
      </c>
      <c r="J149" s="5">
        <v>934.2</v>
      </c>
    </row>
    <row r="150" spans="1:10" ht="34.5">
      <c r="A150" s="18"/>
      <c r="B150" s="18"/>
      <c r="C150" s="18"/>
      <c r="D150" s="6"/>
      <c r="E150" s="6"/>
      <c r="F150" s="73" t="s">
        <v>115</v>
      </c>
      <c r="G150" s="7">
        <f>+G152</f>
        <v>-156</v>
      </c>
      <c r="H150" s="7">
        <f t="shared" ref="H150:J150" si="16">+H152</f>
        <v>-389</v>
      </c>
      <c r="I150" s="7">
        <f t="shared" si="16"/>
        <v>-623</v>
      </c>
      <c r="J150" s="7">
        <f t="shared" si="16"/>
        <v>-934.2</v>
      </c>
    </row>
    <row r="151" spans="1:10" ht="34.5">
      <c r="A151" s="18"/>
      <c r="B151" s="18"/>
      <c r="C151" s="18"/>
      <c r="D151" s="6"/>
      <c r="E151" s="6"/>
      <c r="F151" s="6" t="s">
        <v>116</v>
      </c>
      <c r="G151" s="6"/>
      <c r="H151" s="6"/>
      <c r="I151" s="6"/>
      <c r="J151" s="6"/>
    </row>
    <row r="152" spans="1:10">
      <c r="A152" s="18"/>
      <c r="B152" s="18"/>
      <c r="C152" s="18"/>
      <c r="D152" s="6"/>
      <c r="E152" s="6"/>
      <c r="F152" s="6" t="s">
        <v>117</v>
      </c>
      <c r="G152" s="5">
        <f>+G153</f>
        <v>-156</v>
      </c>
      <c r="H152" s="5">
        <f t="shared" ref="H152:J155" si="17">+H153</f>
        <v>-389</v>
      </c>
      <c r="I152" s="5">
        <f t="shared" si="17"/>
        <v>-623</v>
      </c>
      <c r="J152" s="5">
        <f t="shared" si="17"/>
        <v>-934.2</v>
      </c>
    </row>
    <row r="153" spans="1:10">
      <c r="A153" s="18"/>
      <c r="B153" s="18"/>
      <c r="C153" s="18"/>
      <c r="D153" s="6"/>
      <c r="E153" s="6"/>
      <c r="F153" s="6" t="s">
        <v>118</v>
      </c>
      <c r="G153" s="5">
        <f>+G154</f>
        <v>-156</v>
      </c>
      <c r="H153" s="5">
        <f t="shared" si="17"/>
        <v>-389</v>
      </c>
      <c r="I153" s="5">
        <f t="shared" si="17"/>
        <v>-623</v>
      </c>
      <c r="J153" s="5">
        <f t="shared" si="17"/>
        <v>-934.2</v>
      </c>
    </row>
    <row r="154" spans="1:10">
      <c r="A154" s="18"/>
      <c r="B154" s="18"/>
      <c r="C154" s="18"/>
      <c r="D154" s="6"/>
      <c r="E154" s="6"/>
      <c r="F154" s="6" t="s">
        <v>124</v>
      </c>
      <c r="G154" s="5">
        <f>+G155</f>
        <v>-156</v>
      </c>
      <c r="H154" s="5">
        <f t="shared" si="17"/>
        <v>-389</v>
      </c>
      <c r="I154" s="5">
        <f t="shared" si="17"/>
        <v>-623</v>
      </c>
      <c r="J154" s="5">
        <f t="shared" si="17"/>
        <v>-934.2</v>
      </c>
    </row>
    <row r="155" spans="1:10">
      <c r="A155" s="18"/>
      <c r="B155" s="18"/>
      <c r="C155" s="18"/>
      <c r="D155" s="6"/>
      <c r="E155" s="6"/>
      <c r="F155" s="6" t="s">
        <v>142</v>
      </c>
      <c r="G155" s="5">
        <f>+G156</f>
        <v>-156</v>
      </c>
      <c r="H155" s="5">
        <f t="shared" si="17"/>
        <v>-389</v>
      </c>
      <c r="I155" s="5">
        <f t="shared" si="17"/>
        <v>-623</v>
      </c>
      <c r="J155" s="5">
        <f t="shared" si="17"/>
        <v>-934.2</v>
      </c>
    </row>
    <row r="156" spans="1:10">
      <c r="A156" s="18"/>
      <c r="B156" s="18"/>
      <c r="C156" s="18"/>
      <c r="D156" s="6"/>
      <c r="E156" s="6"/>
      <c r="F156" s="6" t="s">
        <v>165</v>
      </c>
      <c r="G156" s="5">
        <v>-156</v>
      </c>
      <c r="H156" s="5">
        <v>-389</v>
      </c>
      <c r="I156" s="5">
        <v>-623</v>
      </c>
      <c r="J156" s="5">
        <v>-934.2</v>
      </c>
    </row>
    <row r="159" spans="1:10" s="25" customFormat="1">
      <c r="A159" s="74"/>
      <c r="B159" s="74"/>
      <c r="C159" s="74"/>
      <c r="D159" s="27" t="s">
        <v>173</v>
      </c>
      <c r="E159" s="27"/>
      <c r="F159" s="28"/>
      <c r="G159" s="28"/>
    </row>
    <row r="160" spans="1:10" s="25" customFormat="1">
      <c r="A160" s="74"/>
      <c r="B160" s="74"/>
      <c r="C160" s="74"/>
      <c r="D160" s="27" t="s">
        <v>174</v>
      </c>
      <c r="E160" s="27"/>
      <c r="F160" s="27"/>
      <c r="G160" s="27"/>
      <c r="H160" s="29"/>
      <c r="I160" s="29"/>
      <c r="J160" s="29"/>
    </row>
    <row r="164" spans="1:5" s="11" customFormat="1">
      <c r="A164" s="19"/>
      <c r="B164" s="19"/>
      <c r="C164" s="19"/>
      <c r="D164" s="4"/>
      <c r="E164" s="4"/>
    </row>
    <row r="165" spans="1:5" s="11" customFormat="1">
      <c r="A165" s="19"/>
      <c r="B165" s="19"/>
      <c r="C165" s="19"/>
      <c r="D165" s="4"/>
      <c r="E165" s="4"/>
    </row>
    <row r="166" spans="1:5" s="11" customFormat="1">
      <c r="A166" s="19"/>
      <c r="B166" s="19"/>
      <c r="C166" s="19"/>
      <c r="D166" s="4"/>
      <c r="E166" s="4"/>
    </row>
    <row r="167" spans="1:5" s="11" customFormat="1">
      <c r="A167" s="19"/>
      <c r="B167" s="19"/>
      <c r="C167" s="19"/>
      <c r="D167" s="4"/>
      <c r="E167" s="4"/>
    </row>
    <row r="168" spans="1:5" s="11" customFormat="1">
      <c r="A168" s="19"/>
      <c r="B168" s="19"/>
      <c r="C168" s="19"/>
      <c r="D168" s="4"/>
      <c r="E168" s="4"/>
    </row>
  </sheetData>
  <mergeCells count="10">
    <mergeCell ref="A8:C8"/>
    <mergeCell ref="I1:K1"/>
    <mergeCell ref="G2:K2"/>
    <mergeCell ref="G3:K3"/>
    <mergeCell ref="G4:I4"/>
    <mergeCell ref="G5:I5"/>
    <mergeCell ref="E6:I6"/>
    <mergeCell ref="D8:E8"/>
    <mergeCell ref="F8:F9"/>
    <mergeCell ref="G8:J8"/>
  </mergeCells>
  <pageMargins left="0.43" right="0.17" top="0.2" bottom="0.2" header="0.2" footer="0.17"/>
  <pageSetup scale="63" orientation="landscape" r:id="rId1"/>
  <headerFooter>
    <oddFooter>&amp;C&amp;P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view="pageBreakPreview" zoomScale="60" zoomScaleNormal="70" workbookViewId="0">
      <selection activeCell="H14" sqref="H14"/>
    </sheetView>
  </sheetViews>
  <sheetFormatPr defaultRowHeight="17.25"/>
  <cols>
    <col min="1" max="1" width="4" style="31" customWidth="1"/>
    <col min="2" max="2" width="44.85546875" style="31" customWidth="1"/>
    <col min="3" max="3" width="66.5703125" style="31" customWidth="1"/>
    <col min="4" max="7" width="15.42578125" style="31" customWidth="1"/>
    <col min="8" max="8" width="11.28515625" style="31" customWidth="1"/>
    <col min="9" max="16384" width="9.140625" style="31"/>
  </cols>
  <sheetData>
    <row r="1" spans="1:7">
      <c r="A1" s="30"/>
      <c r="B1" s="30"/>
      <c r="C1" s="30"/>
      <c r="D1" s="30"/>
      <c r="E1" s="83" t="s">
        <v>95</v>
      </c>
      <c r="F1" s="83"/>
    </row>
    <row r="2" spans="1:7">
      <c r="A2" s="30"/>
      <c r="B2" s="30"/>
      <c r="C2" s="30"/>
      <c r="D2" s="32" t="s">
        <v>168</v>
      </c>
      <c r="E2" s="32"/>
      <c r="F2" s="32"/>
    </row>
    <row r="3" spans="1:7">
      <c r="A3" s="30"/>
      <c r="B3" s="30"/>
      <c r="C3" s="30"/>
      <c r="D3" s="30" t="s">
        <v>169</v>
      </c>
      <c r="E3" s="33"/>
      <c r="F3" s="33"/>
    </row>
    <row r="4" spans="1:7">
      <c r="A4" s="30"/>
      <c r="B4" s="30"/>
      <c r="C4" s="30"/>
      <c r="D4" s="30"/>
      <c r="E4" s="30"/>
      <c r="F4" s="30"/>
    </row>
    <row r="5" spans="1:7" ht="54.75" customHeight="1">
      <c r="A5" s="94" t="s">
        <v>197</v>
      </c>
      <c r="B5" s="94"/>
      <c r="C5" s="94"/>
      <c r="D5" s="94"/>
      <c r="E5" s="94"/>
      <c r="F5" s="94"/>
    </row>
    <row r="6" spans="1:7">
      <c r="A6" s="95" t="s">
        <v>87</v>
      </c>
      <c r="B6" s="95"/>
      <c r="C6" s="95"/>
      <c r="D6" s="95"/>
      <c r="E6" s="95"/>
      <c r="F6" s="95"/>
    </row>
    <row r="7" spans="1:7">
      <c r="A7" s="30"/>
      <c r="B7" s="30"/>
      <c r="C7" s="30"/>
      <c r="D7" s="30"/>
      <c r="E7" s="30"/>
      <c r="F7" s="30"/>
    </row>
    <row r="8" spans="1:7">
      <c r="A8" s="26" t="s">
        <v>94</v>
      </c>
      <c r="B8" s="30"/>
      <c r="C8" s="30"/>
      <c r="D8" s="30"/>
      <c r="E8" s="30"/>
      <c r="F8" s="30"/>
    </row>
    <row r="10" spans="1:7" ht="24.75" customHeight="1">
      <c r="B10" s="34" t="s">
        <v>1</v>
      </c>
      <c r="C10" s="34" t="s">
        <v>2</v>
      </c>
    </row>
    <row r="11" spans="1:7" ht="30" customHeight="1">
      <c r="B11" s="35">
        <v>1020</v>
      </c>
      <c r="C11" s="36" t="s">
        <v>13</v>
      </c>
    </row>
    <row r="12" spans="1:7" ht="19.5" customHeight="1">
      <c r="B12" s="37" t="s">
        <v>3</v>
      </c>
    </row>
    <row r="13" spans="1:7" ht="1.5" customHeight="1">
      <c r="B13" s="38"/>
    </row>
    <row r="14" spans="1:7" ht="47.25" customHeight="1">
      <c r="B14" s="34" t="s">
        <v>4</v>
      </c>
      <c r="C14" s="35">
        <v>1020</v>
      </c>
      <c r="D14" s="98" t="s">
        <v>194</v>
      </c>
      <c r="E14" s="98"/>
      <c r="F14" s="98"/>
      <c r="G14" s="98"/>
    </row>
    <row r="15" spans="1:7" ht="24" customHeight="1">
      <c r="B15" s="34" t="s">
        <v>5</v>
      </c>
      <c r="C15" s="35">
        <v>11001</v>
      </c>
      <c r="D15" s="87" t="s">
        <v>175</v>
      </c>
      <c r="E15" s="87" t="s">
        <v>192</v>
      </c>
      <c r="F15" s="87" t="s">
        <v>177</v>
      </c>
      <c r="G15" s="87" t="s">
        <v>178</v>
      </c>
    </row>
    <row r="16" spans="1:7" ht="15" customHeight="1">
      <c r="B16" s="39" t="s">
        <v>6</v>
      </c>
      <c r="C16" s="40" t="s">
        <v>13</v>
      </c>
      <c r="D16" s="88"/>
      <c r="E16" s="88"/>
      <c r="F16" s="88"/>
      <c r="G16" s="88"/>
    </row>
    <row r="17" spans="2:7" ht="91.5" customHeight="1">
      <c r="B17" s="34" t="s">
        <v>7</v>
      </c>
      <c r="C17" s="41" t="s">
        <v>88</v>
      </c>
      <c r="D17" s="88"/>
      <c r="E17" s="88"/>
      <c r="F17" s="88"/>
      <c r="G17" s="88"/>
    </row>
    <row r="18" spans="2:7" ht="18.75" customHeight="1">
      <c r="B18" s="39" t="s">
        <v>8</v>
      </c>
      <c r="C18" s="42" t="s">
        <v>9</v>
      </c>
      <c r="D18" s="88"/>
      <c r="E18" s="88"/>
      <c r="F18" s="88"/>
      <c r="G18" s="88"/>
    </row>
    <row r="19" spans="2:7" ht="35.25" customHeight="1">
      <c r="B19" s="43" t="s">
        <v>10</v>
      </c>
      <c r="C19" s="43" t="s">
        <v>89</v>
      </c>
      <c r="D19" s="88"/>
      <c r="E19" s="88"/>
      <c r="F19" s="88"/>
      <c r="G19" s="88"/>
    </row>
    <row r="20" spans="2:7" ht="16.5" customHeight="1">
      <c r="B20" s="44"/>
      <c r="C20" s="45" t="s">
        <v>11</v>
      </c>
      <c r="D20" s="89"/>
      <c r="E20" s="89"/>
      <c r="F20" s="89"/>
      <c r="G20" s="89"/>
    </row>
    <row r="21" spans="2:7" ht="25.5" customHeight="1">
      <c r="B21" s="96" t="s">
        <v>15</v>
      </c>
      <c r="C21" s="97"/>
      <c r="D21" s="36">
        <v>34310</v>
      </c>
      <c r="E21" s="36">
        <v>68620</v>
      </c>
      <c r="F21" s="36">
        <v>102930</v>
      </c>
      <c r="G21" s="36">
        <v>137240</v>
      </c>
    </row>
    <row r="22" spans="2:7" ht="39.75" customHeight="1">
      <c r="B22" s="90" t="s">
        <v>16</v>
      </c>
      <c r="C22" s="91"/>
      <c r="D22" s="36">
        <v>90</v>
      </c>
      <c r="E22" s="36">
        <v>181</v>
      </c>
      <c r="F22" s="36">
        <v>273</v>
      </c>
      <c r="G22" s="36">
        <v>365</v>
      </c>
    </row>
    <row r="23" spans="2:7" ht="31.5" customHeight="1">
      <c r="B23" s="90" t="s">
        <v>17</v>
      </c>
      <c r="C23" s="91"/>
      <c r="D23" s="36">
        <v>3640</v>
      </c>
      <c r="E23" s="36">
        <v>7480</v>
      </c>
      <c r="F23" s="36">
        <v>11420</v>
      </c>
      <c r="G23" s="36">
        <v>14940</v>
      </c>
    </row>
    <row r="24" spans="2:7" ht="27.75" customHeight="1">
      <c r="B24" s="90" t="s">
        <v>18</v>
      </c>
      <c r="C24" s="91"/>
      <c r="D24" s="36">
        <v>3240</v>
      </c>
      <c r="E24" s="36">
        <v>6480</v>
      </c>
      <c r="F24" s="36">
        <v>9720</v>
      </c>
      <c r="G24" s="36">
        <v>12960</v>
      </c>
    </row>
    <row r="25" spans="2:7" ht="27" customHeight="1">
      <c r="B25" s="90" t="s">
        <v>19</v>
      </c>
      <c r="C25" s="91"/>
      <c r="D25" s="36">
        <v>400</v>
      </c>
      <c r="E25" s="36">
        <v>1000</v>
      </c>
      <c r="F25" s="36">
        <v>1700</v>
      </c>
      <c r="G25" s="36">
        <v>1980</v>
      </c>
    </row>
    <row r="26" spans="2:7" ht="39.75" customHeight="1">
      <c r="B26" s="46" t="s">
        <v>20</v>
      </c>
      <c r="C26" s="47"/>
      <c r="D26" s="36">
        <v>5250</v>
      </c>
      <c r="E26" s="36">
        <v>10500</v>
      </c>
      <c r="F26" s="36">
        <v>26250</v>
      </c>
      <c r="G26" s="36">
        <v>21000</v>
      </c>
    </row>
    <row r="27" spans="2:7" ht="28.5" customHeight="1">
      <c r="B27" s="90" t="s">
        <v>21</v>
      </c>
      <c r="C27" s="91"/>
      <c r="D27" s="36">
        <v>17535</v>
      </c>
      <c r="E27" s="36">
        <v>38049</v>
      </c>
      <c r="F27" s="36">
        <v>58536</v>
      </c>
      <c r="G27" s="36">
        <v>76926</v>
      </c>
    </row>
    <row r="28" spans="2:7" ht="26.25" customHeight="1">
      <c r="B28" s="90" t="s">
        <v>22</v>
      </c>
      <c r="C28" s="91"/>
      <c r="D28" s="36">
        <v>3205</v>
      </c>
      <c r="E28" s="36">
        <v>6411</v>
      </c>
      <c r="F28" s="36">
        <v>9618</v>
      </c>
      <c r="G28" s="36">
        <v>12825</v>
      </c>
    </row>
    <row r="29" spans="2:7" ht="33" customHeight="1">
      <c r="B29" s="90" t="s">
        <v>23</v>
      </c>
      <c r="C29" s="91"/>
      <c r="D29" s="36">
        <v>3115</v>
      </c>
      <c r="E29" s="36">
        <v>6230</v>
      </c>
      <c r="F29" s="36">
        <v>9345</v>
      </c>
      <c r="G29" s="36">
        <v>12460</v>
      </c>
    </row>
    <row r="30" spans="2:7" ht="58.5" customHeight="1">
      <c r="B30" s="90" t="s">
        <v>24</v>
      </c>
      <c r="C30" s="91"/>
      <c r="D30" s="36">
        <v>90</v>
      </c>
      <c r="E30" s="36">
        <v>181</v>
      </c>
      <c r="F30" s="36">
        <v>273</v>
      </c>
      <c r="G30" s="36">
        <v>365</v>
      </c>
    </row>
    <row r="31" spans="2:7" ht="39.75" customHeight="1">
      <c r="B31" s="90" t="s">
        <v>25</v>
      </c>
      <c r="C31" s="91"/>
      <c r="D31" s="36">
        <v>31</v>
      </c>
      <c r="E31" s="36">
        <v>122</v>
      </c>
      <c r="F31" s="36">
        <v>214</v>
      </c>
      <c r="G31" s="36">
        <v>221</v>
      </c>
    </row>
    <row r="32" spans="2:7" ht="39.75" customHeight="1">
      <c r="B32" s="92" t="s">
        <v>26</v>
      </c>
      <c r="C32" s="93"/>
      <c r="D32" s="48">
        <v>4</v>
      </c>
      <c r="E32" s="48">
        <v>4</v>
      </c>
      <c r="F32" s="48">
        <v>4</v>
      </c>
      <c r="G32" s="48">
        <v>4</v>
      </c>
    </row>
    <row r="33" spans="2:7" ht="60" customHeight="1">
      <c r="B33" s="90" t="s">
        <v>28</v>
      </c>
      <c r="C33" s="91"/>
      <c r="D33" s="48">
        <v>80</v>
      </c>
      <c r="E33" s="48">
        <v>80</v>
      </c>
      <c r="F33" s="48">
        <v>80</v>
      </c>
      <c r="G33" s="48">
        <v>80</v>
      </c>
    </row>
    <row r="34" spans="2:7" ht="24.75" customHeight="1">
      <c r="B34" s="49" t="s">
        <v>12</v>
      </c>
      <c r="C34" s="50"/>
      <c r="D34" s="51">
        <v>214561.2</v>
      </c>
      <c r="E34" s="51">
        <v>535760.69999999995</v>
      </c>
      <c r="F34" s="51">
        <v>856960.2</v>
      </c>
      <c r="G34" s="51" t="s">
        <v>29</v>
      </c>
    </row>
    <row r="35" spans="2:7" ht="24" customHeight="1">
      <c r="B35" s="34" t="s">
        <v>1</v>
      </c>
      <c r="C35" s="34" t="s">
        <v>2</v>
      </c>
    </row>
    <row r="36" spans="2:7" ht="18.75" customHeight="1">
      <c r="B36" s="35">
        <v>1028</v>
      </c>
      <c r="C36" s="52" t="s">
        <v>30</v>
      </c>
    </row>
    <row r="37" spans="2:7" ht="15.75" customHeight="1">
      <c r="B37" s="37" t="s">
        <v>3</v>
      </c>
    </row>
    <row r="38" spans="2:7" ht="9.75" customHeight="1">
      <c r="B38" s="38"/>
    </row>
    <row r="39" spans="2:7" ht="65.25" customHeight="1">
      <c r="B39" s="34" t="s">
        <v>4</v>
      </c>
      <c r="C39" s="35">
        <v>1028</v>
      </c>
      <c r="D39" s="84" t="s">
        <v>194</v>
      </c>
      <c r="E39" s="85"/>
      <c r="F39" s="85"/>
      <c r="G39" s="86"/>
    </row>
    <row r="40" spans="2:7" ht="21.75" customHeight="1">
      <c r="B40" s="34" t="s">
        <v>5</v>
      </c>
      <c r="C40" s="35">
        <v>11001</v>
      </c>
      <c r="D40" s="87" t="s">
        <v>175</v>
      </c>
      <c r="E40" s="87" t="s">
        <v>192</v>
      </c>
      <c r="F40" s="87" t="s">
        <v>177</v>
      </c>
      <c r="G40" s="87" t="s">
        <v>178</v>
      </c>
    </row>
    <row r="41" spans="2:7" ht="39.75" customHeight="1">
      <c r="B41" s="39" t="s">
        <v>6</v>
      </c>
      <c r="C41" s="53" t="s">
        <v>31</v>
      </c>
      <c r="D41" s="88"/>
      <c r="E41" s="88"/>
      <c r="F41" s="88"/>
      <c r="G41" s="88"/>
    </row>
    <row r="42" spans="2:7" ht="69.75" customHeight="1">
      <c r="B42" s="39" t="s">
        <v>7</v>
      </c>
      <c r="C42" s="53" t="s">
        <v>32</v>
      </c>
      <c r="D42" s="88"/>
      <c r="E42" s="88"/>
      <c r="F42" s="88"/>
      <c r="G42" s="88"/>
    </row>
    <row r="43" spans="2:7" ht="21" customHeight="1">
      <c r="B43" s="39" t="s">
        <v>8</v>
      </c>
      <c r="C43" s="42" t="s">
        <v>9</v>
      </c>
      <c r="D43" s="88"/>
      <c r="E43" s="88"/>
      <c r="F43" s="88"/>
      <c r="G43" s="88"/>
    </row>
    <row r="44" spans="2:7" ht="35.25" customHeight="1">
      <c r="B44" s="41" t="s">
        <v>10</v>
      </c>
      <c r="C44" s="41" t="s">
        <v>89</v>
      </c>
      <c r="D44" s="88"/>
      <c r="E44" s="88"/>
      <c r="F44" s="88"/>
      <c r="G44" s="88"/>
    </row>
    <row r="45" spans="2:7" ht="17.25" customHeight="1">
      <c r="B45" s="44"/>
      <c r="C45" s="45" t="s">
        <v>11</v>
      </c>
      <c r="D45" s="89"/>
      <c r="E45" s="89"/>
      <c r="F45" s="89"/>
      <c r="G45" s="89"/>
    </row>
    <row r="46" spans="2:7" ht="58.5" customHeight="1">
      <c r="B46" s="54" t="s">
        <v>33</v>
      </c>
      <c r="C46" s="35" t="s">
        <v>34</v>
      </c>
      <c r="D46" s="36">
        <v>0</v>
      </c>
      <c r="E46" s="36">
        <v>1</v>
      </c>
      <c r="F46" s="36">
        <v>1</v>
      </c>
      <c r="G46" s="36">
        <v>2</v>
      </c>
    </row>
    <row r="47" spans="2:7" ht="39.75" customHeight="1">
      <c r="B47" s="42"/>
      <c r="C47" s="35" t="s">
        <v>35</v>
      </c>
      <c r="D47" s="36">
        <v>3</v>
      </c>
      <c r="E47" s="36">
        <v>9</v>
      </c>
      <c r="F47" s="36">
        <v>10</v>
      </c>
      <c r="G47" s="36">
        <v>12</v>
      </c>
    </row>
    <row r="48" spans="2:7" ht="39.75" customHeight="1">
      <c r="B48" s="53"/>
      <c r="C48" s="35" t="s">
        <v>36</v>
      </c>
      <c r="D48" s="36">
        <v>2</v>
      </c>
      <c r="E48" s="36">
        <v>6</v>
      </c>
      <c r="F48" s="36">
        <v>6</v>
      </c>
      <c r="G48" s="36">
        <v>8</v>
      </c>
    </row>
    <row r="49" spans="2:7" ht="39.75" customHeight="1">
      <c r="B49" s="35" t="s">
        <v>37</v>
      </c>
      <c r="C49" s="35" t="s">
        <v>38</v>
      </c>
      <c r="D49" s="36">
        <v>50</v>
      </c>
      <c r="E49" s="36">
        <v>50</v>
      </c>
      <c r="F49" s="36">
        <v>50</v>
      </c>
      <c r="G49" s="36">
        <v>50</v>
      </c>
    </row>
    <row r="50" spans="2:7" ht="39.75" customHeight="1">
      <c r="B50" s="35" t="s">
        <v>39</v>
      </c>
      <c r="C50" s="35" t="s">
        <v>40</v>
      </c>
      <c r="D50" s="36">
        <v>20</v>
      </c>
      <c r="E50" s="36">
        <v>40</v>
      </c>
      <c r="F50" s="36">
        <v>4</v>
      </c>
      <c r="G50" s="36">
        <v>80</v>
      </c>
    </row>
    <row r="51" spans="2:7" ht="18" customHeight="1">
      <c r="B51" s="49" t="s">
        <v>12</v>
      </c>
      <c r="C51" s="50"/>
      <c r="D51" s="55">
        <v>7731.6</v>
      </c>
      <c r="E51" s="55">
        <v>19305.900000000001</v>
      </c>
      <c r="F51" s="55">
        <v>30880.2</v>
      </c>
      <c r="G51" s="55" t="s">
        <v>41</v>
      </c>
    </row>
    <row r="52" spans="2:7" ht="39.75" customHeight="1">
      <c r="B52" s="34" t="s">
        <v>1</v>
      </c>
      <c r="C52" s="34" t="s">
        <v>2</v>
      </c>
    </row>
    <row r="53" spans="2:7" ht="27" customHeight="1">
      <c r="B53" s="35">
        <v>1089</v>
      </c>
      <c r="C53" s="56" t="s">
        <v>42</v>
      </c>
    </row>
    <row r="54" spans="2:7" ht="16.5" customHeight="1">
      <c r="B54" s="37" t="s">
        <v>3</v>
      </c>
    </row>
    <row r="55" spans="2:7" ht="16.5" customHeight="1">
      <c r="B55" s="38"/>
    </row>
    <row r="56" spans="2:7" ht="47.25" customHeight="1">
      <c r="B56" s="34" t="s">
        <v>4</v>
      </c>
      <c r="C56" s="35">
        <v>1089</v>
      </c>
      <c r="D56" s="84" t="s">
        <v>194</v>
      </c>
      <c r="E56" s="85"/>
      <c r="F56" s="85"/>
      <c r="G56" s="86"/>
    </row>
    <row r="57" spans="2:7" ht="19.5" customHeight="1">
      <c r="B57" s="34" t="s">
        <v>5</v>
      </c>
      <c r="C57" s="35">
        <v>11001</v>
      </c>
      <c r="D57" s="87" t="s">
        <v>175</v>
      </c>
      <c r="E57" s="87" t="s">
        <v>192</v>
      </c>
      <c r="F57" s="87" t="s">
        <v>177</v>
      </c>
      <c r="G57" s="87" t="s">
        <v>178</v>
      </c>
    </row>
    <row r="58" spans="2:7" ht="39.75" customHeight="1">
      <c r="B58" s="39" t="s">
        <v>6</v>
      </c>
      <c r="C58" s="53" t="s">
        <v>43</v>
      </c>
      <c r="D58" s="88"/>
      <c r="E58" s="88"/>
      <c r="F58" s="88"/>
      <c r="G58" s="88"/>
    </row>
    <row r="59" spans="2:7" ht="70.5" customHeight="1">
      <c r="B59" s="39" t="s">
        <v>7</v>
      </c>
      <c r="C59" s="53" t="s">
        <v>44</v>
      </c>
      <c r="D59" s="88"/>
      <c r="E59" s="88"/>
      <c r="F59" s="88"/>
      <c r="G59" s="88"/>
    </row>
    <row r="60" spans="2:7" ht="16.5" customHeight="1">
      <c r="B60" s="39" t="s">
        <v>8</v>
      </c>
      <c r="C60" s="42" t="s">
        <v>9</v>
      </c>
      <c r="D60" s="88"/>
      <c r="E60" s="88"/>
      <c r="F60" s="88"/>
      <c r="G60" s="88"/>
    </row>
    <row r="61" spans="2:7" ht="28.5" customHeight="1">
      <c r="B61" s="41" t="s">
        <v>10</v>
      </c>
      <c r="C61" s="41" t="s">
        <v>89</v>
      </c>
      <c r="D61" s="88"/>
      <c r="E61" s="88"/>
      <c r="F61" s="88"/>
      <c r="G61" s="88"/>
    </row>
    <row r="62" spans="2:7" ht="24.75" customHeight="1">
      <c r="B62" s="44"/>
      <c r="C62" s="45" t="s">
        <v>11</v>
      </c>
      <c r="D62" s="89"/>
      <c r="E62" s="89"/>
      <c r="F62" s="89"/>
      <c r="G62" s="89"/>
    </row>
    <row r="63" spans="2:7" ht="57.75" customHeight="1">
      <c r="B63" s="35" t="s">
        <v>33</v>
      </c>
      <c r="C63" s="35" t="s">
        <v>45</v>
      </c>
      <c r="D63" s="57">
        <v>118000</v>
      </c>
      <c r="E63" s="57">
        <v>240000</v>
      </c>
      <c r="F63" s="57">
        <v>360000</v>
      </c>
      <c r="G63" s="57">
        <v>470000</v>
      </c>
    </row>
    <row r="64" spans="2:7" ht="75" customHeight="1">
      <c r="B64" s="35" t="s">
        <v>0</v>
      </c>
      <c r="C64" s="35" t="s">
        <v>46</v>
      </c>
      <c r="D64" s="57">
        <v>12</v>
      </c>
      <c r="E64" s="57">
        <v>25</v>
      </c>
      <c r="F64" s="57">
        <v>40</v>
      </c>
      <c r="G64" s="57">
        <v>55</v>
      </c>
    </row>
    <row r="65" spans="2:7" ht="39.75" customHeight="1">
      <c r="B65" s="35" t="s">
        <v>0</v>
      </c>
      <c r="C65" s="35" t="s">
        <v>47</v>
      </c>
      <c r="D65" s="57">
        <v>25</v>
      </c>
      <c r="E65" s="57">
        <v>25</v>
      </c>
      <c r="F65" s="57">
        <v>26</v>
      </c>
      <c r="G65" s="57">
        <v>28</v>
      </c>
    </row>
    <row r="66" spans="2:7" ht="68.25" customHeight="1">
      <c r="B66" s="35" t="s">
        <v>0</v>
      </c>
      <c r="C66" s="35" t="s">
        <v>48</v>
      </c>
      <c r="D66" s="57">
        <v>90</v>
      </c>
      <c r="E66" s="57">
        <v>180</v>
      </c>
      <c r="F66" s="57">
        <v>260</v>
      </c>
      <c r="G66" s="57">
        <v>370</v>
      </c>
    </row>
    <row r="67" spans="2:7" ht="63" customHeight="1">
      <c r="B67" s="35" t="s">
        <v>0</v>
      </c>
      <c r="C67" s="35" t="s">
        <v>49</v>
      </c>
      <c r="D67" s="57">
        <v>90</v>
      </c>
      <c r="E67" s="57">
        <v>190</v>
      </c>
      <c r="F67" s="57">
        <v>310</v>
      </c>
      <c r="G67" s="57">
        <v>440</v>
      </c>
    </row>
    <row r="68" spans="2:7" ht="53.25" customHeight="1">
      <c r="B68" s="35" t="s">
        <v>0</v>
      </c>
      <c r="C68" s="35" t="s">
        <v>50</v>
      </c>
      <c r="D68" s="57">
        <v>130</v>
      </c>
      <c r="E68" s="57">
        <v>260</v>
      </c>
      <c r="F68" s="57">
        <v>390</v>
      </c>
      <c r="G68" s="57">
        <v>520</v>
      </c>
    </row>
    <row r="69" spans="2:7" ht="39.75" customHeight="1">
      <c r="B69" s="35" t="s">
        <v>37</v>
      </c>
      <c r="C69" s="35" t="s">
        <v>51</v>
      </c>
      <c r="D69" s="36">
        <v>95</v>
      </c>
      <c r="E69" s="36">
        <v>95</v>
      </c>
      <c r="F69" s="36">
        <v>95</v>
      </c>
      <c r="G69" s="36">
        <v>95</v>
      </c>
    </row>
    <row r="70" spans="2:7" ht="22.5" customHeight="1">
      <c r="B70" s="49" t="s">
        <v>12</v>
      </c>
      <c r="C70" s="50"/>
      <c r="D70" s="55">
        <v>147071.29999999999</v>
      </c>
      <c r="E70" s="55">
        <v>367237.9</v>
      </c>
      <c r="F70" s="55">
        <v>587404.5</v>
      </c>
      <c r="G70" s="55" t="s">
        <v>52</v>
      </c>
    </row>
    <row r="71" spans="2:7" ht="21.75" customHeight="1">
      <c r="B71" s="34" t="s">
        <v>1</v>
      </c>
      <c r="C71" s="34" t="s">
        <v>2</v>
      </c>
    </row>
    <row r="72" spans="2:7" ht="21.75" customHeight="1">
      <c r="B72" s="35">
        <v>1090</v>
      </c>
      <c r="C72" s="41" t="s">
        <v>53</v>
      </c>
    </row>
    <row r="73" spans="2:7" ht="21" customHeight="1">
      <c r="B73" s="37" t="s">
        <v>3</v>
      </c>
    </row>
    <row r="74" spans="2:7" ht="15" customHeight="1">
      <c r="B74" s="38"/>
    </row>
    <row r="75" spans="2:7" ht="43.5" customHeight="1">
      <c r="B75" s="34" t="s">
        <v>4</v>
      </c>
      <c r="C75" s="35">
        <v>1090</v>
      </c>
      <c r="D75" s="84" t="s">
        <v>194</v>
      </c>
      <c r="E75" s="85"/>
      <c r="F75" s="85"/>
      <c r="G75" s="86"/>
    </row>
    <row r="76" spans="2:7" ht="21" customHeight="1">
      <c r="B76" s="34" t="s">
        <v>5</v>
      </c>
      <c r="C76" s="35">
        <v>11001</v>
      </c>
      <c r="D76" s="87" t="s">
        <v>175</v>
      </c>
      <c r="E76" s="87" t="s">
        <v>192</v>
      </c>
      <c r="F76" s="87" t="s">
        <v>177</v>
      </c>
      <c r="G76" s="87" t="s">
        <v>178</v>
      </c>
    </row>
    <row r="77" spans="2:7" ht="21" customHeight="1">
      <c r="B77" s="39" t="s">
        <v>6</v>
      </c>
      <c r="C77" s="41" t="s">
        <v>54</v>
      </c>
      <c r="D77" s="88"/>
      <c r="E77" s="88"/>
      <c r="F77" s="88"/>
      <c r="G77" s="88"/>
    </row>
    <row r="78" spans="2:7" ht="62.25" customHeight="1">
      <c r="B78" s="39" t="s">
        <v>7</v>
      </c>
      <c r="C78" s="53" t="s">
        <v>55</v>
      </c>
      <c r="D78" s="88"/>
      <c r="E78" s="88"/>
      <c r="F78" s="88"/>
      <c r="G78" s="88"/>
    </row>
    <row r="79" spans="2:7" ht="29.25" customHeight="1">
      <c r="B79" s="39" t="s">
        <v>8</v>
      </c>
      <c r="C79" s="42" t="s">
        <v>9</v>
      </c>
      <c r="D79" s="88"/>
      <c r="E79" s="88"/>
      <c r="F79" s="88"/>
      <c r="G79" s="88"/>
    </row>
    <row r="80" spans="2:7" ht="33" customHeight="1">
      <c r="B80" s="41" t="s">
        <v>10</v>
      </c>
      <c r="C80" s="41" t="s">
        <v>56</v>
      </c>
      <c r="D80" s="88"/>
      <c r="E80" s="88"/>
      <c r="F80" s="88"/>
      <c r="G80" s="88"/>
    </row>
    <row r="81" spans="2:7" ht="19.5" customHeight="1">
      <c r="B81" s="44"/>
      <c r="C81" s="45" t="s">
        <v>11</v>
      </c>
      <c r="D81" s="89"/>
      <c r="E81" s="89"/>
      <c r="F81" s="89"/>
      <c r="G81" s="89"/>
    </row>
    <row r="82" spans="2:7" ht="39.75" customHeight="1">
      <c r="B82" s="41" t="s">
        <v>14</v>
      </c>
      <c r="C82" s="35" t="s">
        <v>57</v>
      </c>
      <c r="D82" s="36">
        <v>38</v>
      </c>
      <c r="E82" s="36">
        <v>120</v>
      </c>
      <c r="F82" s="36">
        <v>180</v>
      </c>
      <c r="G82" s="36">
        <v>328</v>
      </c>
    </row>
    <row r="83" spans="2:7" ht="39.75" customHeight="1">
      <c r="B83" s="41" t="s">
        <v>27</v>
      </c>
      <c r="C83" s="35" t="s">
        <v>58</v>
      </c>
      <c r="D83" s="36">
        <v>5</v>
      </c>
      <c r="E83" s="36">
        <v>5</v>
      </c>
      <c r="F83" s="36">
        <v>5</v>
      </c>
      <c r="G83" s="36">
        <v>5</v>
      </c>
    </row>
    <row r="84" spans="2:7" ht="39.75" customHeight="1">
      <c r="B84" s="41" t="s">
        <v>59</v>
      </c>
      <c r="C84" s="35" t="s">
        <v>60</v>
      </c>
      <c r="D84" s="58">
        <v>8</v>
      </c>
      <c r="E84" s="58">
        <v>8</v>
      </c>
      <c r="F84" s="58">
        <v>8</v>
      </c>
      <c r="G84" s="58">
        <v>8</v>
      </c>
    </row>
    <row r="85" spans="2:7" ht="39.75" customHeight="1">
      <c r="B85" s="41"/>
      <c r="C85" s="35" t="s">
        <v>61</v>
      </c>
      <c r="D85" s="36">
        <v>24</v>
      </c>
      <c r="E85" s="36">
        <v>24</v>
      </c>
      <c r="F85" s="36">
        <v>24</v>
      </c>
      <c r="G85" s="36">
        <v>24</v>
      </c>
    </row>
    <row r="86" spans="2:7" ht="39.75" customHeight="1">
      <c r="B86" s="59"/>
      <c r="C86" s="35" t="s">
        <v>62</v>
      </c>
      <c r="D86" s="60">
        <v>1.29</v>
      </c>
      <c r="E86" s="60">
        <v>1.29</v>
      </c>
      <c r="F86" s="60">
        <v>1.29</v>
      </c>
      <c r="G86" s="60">
        <v>1.29</v>
      </c>
    </row>
    <row r="87" spans="2:7" ht="21.75" customHeight="1">
      <c r="B87" s="49" t="s">
        <v>12</v>
      </c>
      <c r="C87" s="50"/>
      <c r="D87" s="51">
        <v>1617178.1</v>
      </c>
      <c r="E87" s="51">
        <v>3764311.9</v>
      </c>
      <c r="F87" s="55">
        <v>6090548</v>
      </c>
      <c r="G87" s="51" t="s">
        <v>63</v>
      </c>
    </row>
    <row r="88" spans="2:7" ht="56.25" customHeight="1">
      <c r="B88" s="34" t="s">
        <v>4</v>
      </c>
      <c r="C88" s="35">
        <v>1090</v>
      </c>
      <c r="D88" s="84" t="s">
        <v>194</v>
      </c>
      <c r="E88" s="85"/>
      <c r="F88" s="85"/>
      <c r="G88" s="86"/>
    </row>
    <row r="89" spans="2:7" ht="15" customHeight="1">
      <c r="B89" s="34" t="s">
        <v>5</v>
      </c>
      <c r="C89" s="35">
        <v>11002</v>
      </c>
      <c r="D89" s="87" t="s">
        <v>175</v>
      </c>
      <c r="E89" s="87" t="s">
        <v>192</v>
      </c>
      <c r="F89" s="87" t="s">
        <v>177</v>
      </c>
      <c r="G89" s="87" t="s">
        <v>178</v>
      </c>
    </row>
    <row r="90" spans="2:7" ht="39.75" customHeight="1">
      <c r="B90" s="39" t="s">
        <v>6</v>
      </c>
      <c r="C90" s="61" t="s">
        <v>64</v>
      </c>
      <c r="D90" s="88"/>
      <c r="E90" s="88"/>
      <c r="F90" s="88"/>
      <c r="G90" s="88"/>
    </row>
    <row r="91" spans="2:7" ht="39.75" customHeight="1" thickBot="1">
      <c r="B91" s="39" t="s">
        <v>7</v>
      </c>
      <c r="C91" s="62" t="s">
        <v>65</v>
      </c>
      <c r="D91" s="88"/>
      <c r="E91" s="88"/>
      <c r="F91" s="88"/>
      <c r="G91" s="88"/>
    </row>
    <row r="92" spans="2:7" ht="16.5" customHeight="1">
      <c r="B92" s="39" t="s">
        <v>8</v>
      </c>
      <c r="C92" s="42" t="s">
        <v>9</v>
      </c>
      <c r="D92" s="88"/>
      <c r="E92" s="88"/>
      <c r="F92" s="88"/>
      <c r="G92" s="88"/>
    </row>
    <row r="93" spans="2:7" ht="33.75" customHeight="1">
      <c r="B93" s="41" t="s">
        <v>10</v>
      </c>
      <c r="C93" s="41" t="s">
        <v>89</v>
      </c>
      <c r="D93" s="88"/>
      <c r="E93" s="88"/>
      <c r="F93" s="88"/>
      <c r="G93" s="88"/>
    </row>
    <row r="94" spans="2:7" ht="18" customHeight="1">
      <c r="B94" s="44"/>
      <c r="C94" s="45" t="s">
        <v>11</v>
      </c>
      <c r="D94" s="89"/>
      <c r="E94" s="89"/>
      <c r="F94" s="89"/>
      <c r="G94" s="89"/>
    </row>
    <row r="95" spans="2:7" ht="39.75" customHeight="1">
      <c r="B95" s="61" t="s">
        <v>33</v>
      </c>
      <c r="C95" s="61" t="s">
        <v>66</v>
      </c>
      <c r="D95" s="36">
        <v>2000</v>
      </c>
      <c r="E95" s="36">
        <v>3900</v>
      </c>
      <c r="F95" s="36">
        <v>6000</v>
      </c>
      <c r="G95" s="36">
        <v>8000</v>
      </c>
    </row>
    <row r="96" spans="2:7" ht="23.25" customHeight="1">
      <c r="B96" s="49" t="s">
        <v>12</v>
      </c>
      <c r="C96" s="50"/>
      <c r="D96" s="51">
        <v>3118.57</v>
      </c>
      <c r="E96" s="51">
        <v>7795.5</v>
      </c>
      <c r="F96" s="51">
        <v>12472.42</v>
      </c>
      <c r="G96" s="51" t="s">
        <v>67</v>
      </c>
    </row>
    <row r="97" spans="2:7" ht="42" customHeight="1">
      <c r="B97" s="34" t="s">
        <v>4</v>
      </c>
      <c r="C97" s="35">
        <v>1090</v>
      </c>
      <c r="D97" s="84" t="s">
        <v>194</v>
      </c>
      <c r="E97" s="85"/>
      <c r="F97" s="85"/>
      <c r="G97" s="86"/>
    </row>
    <row r="98" spans="2:7" ht="18" customHeight="1">
      <c r="B98" s="34" t="s">
        <v>5</v>
      </c>
      <c r="C98" s="35">
        <v>11003</v>
      </c>
      <c r="D98" s="87" t="s">
        <v>175</v>
      </c>
      <c r="E98" s="87" t="s">
        <v>176</v>
      </c>
      <c r="F98" s="87" t="s">
        <v>177</v>
      </c>
      <c r="G98" s="87" t="s">
        <v>178</v>
      </c>
    </row>
    <row r="99" spans="2:7" ht="39.75" customHeight="1">
      <c r="B99" s="39" t="s">
        <v>6</v>
      </c>
      <c r="C99" s="63" t="s">
        <v>68</v>
      </c>
      <c r="D99" s="88"/>
      <c r="E99" s="88"/>
      <c r="F99" s="88"/>
      <c r="G99" s="88"/>
    </row>
    <row r="100" spans="2:7" ht="77.25" customHeight="1">
      <c r="B100" s="39" t="s">
        <v>7</v>
      </c>
      <c r="C100" s="41" t="s">
        <v>69</v>
      </c>
      <c r="D100" s="88"/>
      <c r="E100" s="88"/>
      <c r="F100" s="88"/>
      <c r="G100" s="88"/>
    </row>
    <row r="101" spans="2:7" ht="18" customHeight="1">
      <c r="B101" s="39" t="s">
        <v>8</v>
      </c>
      <c r="C101" s="42" t="s">
        <v>9</v>
      </c>
      <c r="D101" s="88"/>
      <c r="E101" s="88"/>
      <c r="F101" s="88"/>
      <c r="G101" s="88"/>
    </row>
    <row r="102" spans="2:7" ht="36" customHeight="1">
      <c r="B102" s="41" t="s">
        <v>10</v>
      </c>
      <c r="C102" s="41" t="s">
        <v>89</v>
      </c>
      <c r="D102" s="88"/>
      <c r="E102" s="88"/>
      <c r="F102" s="88"/>
      <c r="G102" s="88"/>
    </row>
    <row r="103" spans="2:7" ht="20.25" customHeight="1">
      <c r="B103" s="44"/>
      <c r="C103" s="45" t="s">
        <v>11</v>
      </c>
      <c r="D103" s="89"/>
      <c r="E103" s="89"/>
      <c r="F103" s="89"/>
      <c r="G103" s="89"/>
    </row>
    <row r="104" spans="2:7" ht="39.75" customHeight="1">
      <c r="B104" s="41" t="s">
        <v>14</v>
      </c>
      <c r="C104" s="35" t="s">
        <v>70</v>
      </c>
      <c r="D104" s="36">
        <v>1</v>
      </c>
      <c r="E104" s="36">
        <v>3</v>
      </c>
      <c r="F104" s="36">
        <v>5</v>
      </c>
      <c r="G104" s="36">
        <v>6</v>
      </c>
    </row>
    <row r="105" spans="2:7" ht="39.75" customHeight="1">
      <c r="B105" s="64"/>
      <c r="C105" s="35" t="s">
        <v>71</v>
      </c>
      <c r="D105" s="36">
        <v>0</v>
      </c>
      <c r="E105" s="36">
        <v>1</v>
      </c>
      <c r="F105" s="36">
        <v>2</v>
      </c>
      <c r="G105" s="36">
        <v>3</v>
      </c>
    </row>
    <row r="106" spans="2:7" ht="96" customHeight="1">
      <c r="B106" s="64"/>
      <c r="C106" s="35" t="s">
        <v>72</v>
      </c>
      <c r="D106" s="36">
        <v>100</v>
      </c>
      <c r="E106" s="36">
        <v>250</v>
      </c>
      <c r="F106" s="36">
        <v>400</v>
      </c>
      <c r="G106" s="36">
        <v>500</v>
      </c>
    </row>
    <row r="107" spans="2:7" ht="23.25" customHeight="1">
      <c r="B107" s="49" t="s">
        <v>12</v>
      </c>
      <c r="C107" s="50"/>
      <c r="D107" s="51">
        <v>1775.9</v>
      </c>
      <c r="E107" s="51">
        <v>3629</v>
      </c>
      <c r="F107" s="51">
        <v>5559.3</v>
      </c>
      <c r="G107" s="51" t="s">
        <v>73</v>
      </c>
    </row>
    <row r="108" spans="2:7" ht="44.25" customHeight="1">
      <c r="B108" s="34" t="s">
        <v>4</v>
      </c>
      <c r="C108" s="35">
        <v>1090</v>
      </c>
      <c r="D108" s="84" t="s">
        <v>194</v>
      </c>
      <c r="E108" s="85"/>
      <c r="F108" s="85"/>
      <c r="G108" s="86"/>
    </row>
    <row r="109" spans="2:7" ht="21.75" customHeight="1">
      <c r="B109" s="34" t="s">
        <v>5</v>
      </c>
      <c r="C109" s="35">
        <v>12001</v>
      </c>
      <c r="D109" s="87" t="s">
        <v>175</v>
      </c>
      <c r="E109" s="87" t="s">
        <v>192</v>
      </c>
      <c r="F109" s="87" t="s">
        <v>177</v>
      </c>
      <c r="G109" s="87" t="s">
        <v>178</v>
      </c>
    </row>
    <row r="110" spans="2:7" ht="52.5" customHeight="1">
      <c r="B110" s="39" t="s">
        <v>6</v>
      </c>
      <c r="C110" s="63" t="s">
        <v>74</v>
      </c>
      <c r="D110" s="88"/>
      <c r="E110" s="88"/>
      <c r="F110" s="88"/>
      <c r="G110" s="88"/>
    </row>
    <row r="111" spans="2:7" ht="57" customHeight="1">
      <c r="B111" s="39" t="s">
        <v>7</v>
      </c>
      <c r="C111" s="41" t="s">
        <v>55</v>
      </c>
      <c r="D111" s="88"/>
      <c r="E111" s="88"/>
      <c r="F111" s="88"/>
      <c r="G111" s="88"/>
    </row>
    <row r="112" spans="2:7" ht="22.5" customHeight="1">
      <c r="B112" s="39" t="s">
        <v>8</v>
      </c>
      <c r="C112" s="65" t="s">
        <v>75</v>
      </c>
      <c r="D112" s="88"/>
      <c r="E112" s="88"/>
      <c r="F112" s="88"/>
      <c r="G112" s="88"/>
    </row>
    <row r="113" spans="2:7" ht="36" customHeight="1">
      <c r="B113" s="43" t="s">
        <v>90</v>
      </c>
      <c r="C113" s="43" t="s">
        <v>91</v>
      </c>
      <c r="D113" s="88"/>
      <c r="E113" s="88"/>
      <c r="F113" s="88"/>
      <c r="G113" s="88"/>
    </row>
    <row r="114" spans="2:7" ht="23.25" customHeight="1">
      <c r="B114" s="44"/>
      <c r="C114" s="45" t="s">
        <v>11</v>
      </c>
      <c r="D114" s="89"/>
      <c r="E114" s="89"/>
      <c r="F114" s="89"/>
      <c r="G114" s="89"/>
    </row>
    <row r="115" spans="2:7" ht="39.75" customHeight="1">
      <c r="B115" s="41" t="s">
        <v>76</v>
      </c>
      <c r="C115" s="35" t="s">
        <v>77</v>
      </c>
      <c r="D115" s="36">
        <v>6</v>
      </c>
      <c r="E115" s="36">
        <v>6</v>
      </c>
      <c r="F115" s="36">
        <v>6</v>
      </c>
      <c r="G115" s="36">
        <v>6</v>
      </c>
    </row>
    <row r="116" spans="2:7" ht="21" customHeight="1">
      <c r="B116" s="49" t="s">
        <v>12</v>
      </c>
      <c r="C116" s="50"/>
      <c r="D116" s="36">
        <v>2186.6999999999998</v>
      </c>
      <c r="E116" s="36">
        <v>5120.2</v>
      </c>
      <c r="F116" s="36">
        <v>7306.9</v>
      </c>
      <c r="G116" s="36" t="s">
        <v>78</v>
      </c>
    </row>
    <row r="117" spans="2:7" ht="52.5" customHeight="1">
      <c r="B117" s="34" t="s">
        <v>4</v>
      </c>
      <c r="C117" s="35">
        <v>1090</v>
      </c>
      <c r="D117" s="84" t="s">
        <v>194</v>
      </c>
      <c r="E117" s="85"/>
      <c r="F117" s="85"/>
      <c r="G117" s="86"/>
    </row>
    <row r="118" spans="2:7" ht="21" customHeight="1">
      <c r="B118" s="34" t="s">
        <v>5</v>
      </c>
      <c r="C118" s="35">
        <v>12002</v>
      </c>
      <c r="D118" s="87" t="s">
        <v>175</v>
      </c>
      <c r="E118" s="87" t="s">
        <v>176</v>
      </c>
      <c r="F118" s="87" t="s">
        <v>177</v>
      </c>
      <c r="G118" s="87" t="s">
        <v>178</v>
      </c>
    </row>
    <row r="119" spans="2:7" ht="33.75" customHeight="1">
      <c r="B119" s="39" t="s">
        <v>6</v>
      </c>
      <c r="C119" s="63" t="s">
        <v>79</v>
      </c>
      <c r="D119" s="88"/>
      <c r="E119" s="88"/>
      <c r="F119" s="88"/>
      <c r="G119" s="88"/>
    </row>
    <row r="120" spans="2:7" ht="52.5" customHeight="1">
      <c r="B120" s="39" t="s">
        <v>7</v>
      </c>
      <c r="C120" s="41" t="s">
        <v>80</v>
      </c>
      <c r="D120" s="88"/>
      <c r="E120" s="88"/>
      <c r="F120" s="88"/>
      <c r="G120" s="88"/>
    </row>
    <row r="121" spans="2:7" ht="24.75" customHeight="1">
      <c r="B121" s="39" t="s">
        <v>8</v>
      </c>
      <c r="C121" s="65" t="s">
        <v>75</v>
      </c>
      <c r="D121" s="88"/>
      <c r="E121" s="88"/>
      <c r="F121" s="88"/>
      <c r="G121" s="88"/>
    </row>
    <row r="122" spans="2:7" ht="38.25" customHeight="1">
      <c r="B122" s="43" t="s">
        <v>90</v>
      </c>
      <c r="C122" s="43" t="s">
        <v>92</v>
      </c>
      <c r="D122" s="88"/>
      <c r="E122" s="88"/>
      <c r="F122" s="88"/>
      <c r="G122" s="88"/>
    </row>
    <row r="123" spans="2:7" ht="18.75" customHeight="1">
      <c r="B123" s="44"/>
      <c r="C123" s="45" t="s">
        <v>11</v>
      </c>
      <c r="D123" s="89"/>
      <c r="E123" s="89"/>
      <c r="F123" s="89"/>
      <c r="G123" s="89"/>
    </row>
    <row r="124" spans="2:7" ht="22.5" customHeight="1">
      <c r="B124" s="41" t="s">
        <v>76</v>
      </c>
      <c r="C124" s="35" t="s">
        <v>81</v>
      </c>
      <c r="D124" s="51">
        <v>170</v>
      </c>
      <c r="E124" s="51">
        <v>360</v>
      </c>
      <c r="F124" s="51">
        <v>560</v>
      </c>
      <c r="G124" s="51">
        <v>800</v>
      </c>
    </row>
    <row r="125" spans="2:7" ht="24" customHeight="1">
      <c r="B125" s="49" t="s">
        <v>12</v>
      </c>
      <c r="C125" s="50"/>
      <c r="D125" s="51">
        <v>156</v>
      </c>
      <c r="E125" s="51">
        <v>389.3</v>
      </c>
      <c r="F125" s="51">
        <v>622.79999999999995</v>
      </c>
      <c r="G125" s="51" t="s">
        <v>82</v>
      </c>
    </row>
    <row r="126" spans="2:7" ht="18.75" customHeight="1">
      <c r="B126" s="34" t="s">
        <v>1</v>
      </c>
      <c r="C126" s="34" t="s">
        <v>2</v>
      </c>
    </row>
    <row r="127" spans="2:7" ht="15.75" customHeight="1">
      <c r="B127" s="35">
        <v>1107</v>
      </c>
      <c r="C127" s="52" t="s">
        <v>83</v>
      </c>
    </row>
    <row r="128" spans="2:7" ht="16.5" customHeight="1">
      <c r="B128" s="37" t="s">
        <v>3</v>
      </c>
    </row>
    <row r="129" spans="2:7" ht="12" customHeight="1">
      <c r="B129" s="38"/>
    </row>
    <row r="130" spans="2:7" ht="48" customHeight="1">
      <c r="B130" s="34" t="s">
        <v>4</v>
      </c>
      <c r="C130" s="35">
        <v>1107</v>
      </c>
      <c r="D130" s="84" t="s">
        <v>194</v>
      </c>
      <c r="E130" s="85"/>
      <c r="F130" s="85"/>
      <c r="G130" s="86"/>
    </row>
    <row r="131" spans="2:7" ht="18.75" customHeight="1">
      <c r="B131" s="34" t="s">
        <v>5</v>
      </c>
      <c r="C131" s="35">
        <v>11001</v>
      </c>
      <c r="D131" s="87" t="s">
        <v>175</v>
      </c>
      <c r="E131" s="87" t="s">
        <v>176</v>
      </c>
      <c r="F131" s="87" t="s">
        <v>177</v>
      </c>
      <c r="G131" s="87" t="s">
        <v>178</v>
      </c>
    </row>
    <row r="132" spans="2:7" ht="27.75" customHeight="1">
      <c r="B132" s="66" t="s">
        <v>6</v>
      </c>
      <c r="C132" s="52" t="s">
        <v>93</v>
      </c>
      <c r="D132" s="88"/>
      <c r="E132" s="88"/>
      <c r="F132" s="88"/>
      <c r="G132" s="88"/>
    </row>
    <row r="133" spans="2:7" ht="18.75" customHeight="1">
      <c r="B133" s="66" t="s">
        <v>7</v>
      </c>
      <c r="C133" s="52" t="s">
        <v>93</v>
      </c>
      <c r="D133" s="88"/>
      <c r="E133" s="88"/>
      <c r="F133" s="88"/>
      <c r="G133" s="88"/>
    </row>
    <row r="134" spans="2:7" ht="24" customHeight="1">
      <c r="B134" s="39" t="s">
        <v>8</v>
      </c>
      <c r="C134" s="42" t="s">
        <v>9</v>
      </c>
      <c r="D134" s="88"/>
      <c r="E134" s="88"/>
      <c r="F134" s="88"/>
      <c r="G134" s="88"/>
    </row>
    <row r="135" spans="2:7" ht="38.25" customHeight="1">
      <c r="B135" s="43" t="s">
        <v>10</v>
      </c>
      <c r="C135" s="43" t="s">
        <v>89</v>
      </c>
      <c r="D135" s="88"/>
      <c r="E135" s="88"/>
      <c r="F135" s="88"/>
      <c r="G135" s="88"/>
    </row>
    <row r="136" spans="2:7" ht="17.25" customHeight="1">
      <c r="B136" s="44"/>
      <c r="C136" s="45" t="s">
        <v>11</v>
      </c>
      <c r="D136" s="89"/>
      <c r="E136" s="89"/>
      <c r="F136" s="89"/>
      <c r="G136" s="89"/>
    </row>
    <row r="137" spans="2:7" ht="18.75" customHeight="1">
      <c r="B137" s="54"/>
      <c r="C137" s="35" t="s">
        <v>84</v>
      </c>
      <c r="D137" s="36"/>
      <c r="E137" s="36"/>
      <c r="F137" s="36"/>
      <c r="G137" s="36"/>
    </row>
    <row r="138" spans="2:7" ht="25.5" customHeight="1">
      <c r="B138" s="49" t="s">
        <v>12</v>
      </c>
      <c r="C138" s="50"/>
      <c r="D138" s="55">
        <v>71122.5</v>
      </c>
      <c r="E138" s="55">
        <v>148429.6</v>
      </c>
      <c r="F138" s="55">
        <v>228829</v>
      </c>
      <c r="G138" s="55" t="s">
        <v>85</v>
      </c>
    </row>
    <row r="139" spans="2:7" ht="56.25" customHeight="1">
      <c r="B139" s="34" t="s">
        <v>4</v>
      </c>
      <c r="C139" s="35">
        <v>1107</v>
      </c>
      <c r="D139" s="84" t="s">
        <v>194</v>
      </c>
      <c r="E139" s="85"/>
      <c r="F139" s="85"/>
      <c r="G139" s="86"/>
    </row>
    <row r="140" spans="2:7" ht="21" customHeight="1">
      <c r="B140" s="34" t="s">
        <v>5</v>
      </c>
      <c r="C140" s="35">
        <v>11002</v>
      </c>
      <c r="D140" s="87" t="s">
        <v>175</v>
      </c>
      <c r="E140" s="87" t="s">
        <v>176</v>
      </c>
      <c r="F140" s="87" t="s">
        <v>177</v>
      </c>
      <c r="G140" s="87" t="s">
        <v>178</v>
      </c>
    </row>
    <row r="141" spans="2:7" ht="39.75" customHeight="1">
      <c r="B141" s="39" t="s">
        <v>6</v>
      </c>
      <c r="C141" s="52" t="s">
        <v>86</v>
      </c>
      <c r="D141" s="88"/>
      <c r="E141" s="88"/>
      <c r="F141" s="88"/>
      <c r="G141" s="88"/>
    </row>
    <row r="142" spans="2:7" ht="39.75" customHeight="1">
      <c r="B142" s="39" t="s">
        <v>7</v>
      </c>
      <c r="C142" s="52" t="s">
        <v>86</v>
      </c>
      <c r="D142" s="88"/>
      <c r="E142" s="88"/>
      <c r="F142" s="88"/>
      <c r="G142" s="88"/>
    </row>
    <row r="143" spans="2:7" ht="18.75" customHeight="1">
      <c r="B143" s="39" t="s">
        <v>8</v>
      </c>
      <c r="C143" s="42" t="s">
        <v>9</v>
      </c>
      <c r="D143" s="88"/>
      <c r="E143" s="88"/>
      <c r="F143" s="88"/>
      <c r="G143" s="88"/>
    </row>
    <row r="144" spans="2:7" ht="32.25" customHeight="1">
      <c r="B144" s="43" t="s">
        <v>10</v>
      </c>
      <c r="C144" s="43" t="s">
        <v>89</v>
      </c>
      <c r="D144" s="88"/>
      <c r="E144" s="88"/>
      <c r="F144" s="88"/>
      <c r="G144" s="88"/>
    </row>
    <row r="145" spans="1:7" ht="18" customHeight="1">
      <c r="B145" s="44"/>
      <c r="C145" s="45" t="s">
        <v>11</v>
      </c>
      <c r="D145" s="89"/>
      <c r="E145" s="89"/>
      <c r="F145" s="89"/>
      <c r="G145" s="89"/>
    </row>
    <row r="146" spans="1:7" ht="18.75" customHeight="1">
      <c r="B146" s="54"/>
      <c r="C146" s="35" t="s">
        <v>84</v>
      </c>
      <c r="D146" s="36"/>
      <c r="E146" s="36"/>
      <c r="F146" s="36"/>
      <c r="G146" s="36"/>
    </row>
    <row r="147" spans="1:7" ht="27" customHeight="1">
      <c r="B147" s="49" t="s">
        <v>12</v>
      </c>
      <c r="C147" s="50"/>
      <c r="D147" s="55">
        <v>0</v>
      </c>
      <c r="E147" s="55">
        <v>2596.3000000000002</v>
      </c>
      <c r="F147" s="55">
        <v>10385.200000000001</v>
      </c>
      <c r="G147" s="55">
        <v>25963</v>
      </c>
    </row>
    <row r="150" spans="1:7">
      <c r="A150" s="67" t="s">
        <v>173</v>
      </c>
      <c r="B150" s="67"/>
      <c r="C150" s="68"/>
      <c r="D150" s="68"/>
    </row>
    <row r="151" spans="1:7">
      <c r="A151" s="67" t="s">
        <v>174</v>
      </c>
      <c r="B151" s="67"/>
      <c r="C151" s="67"/>
      <c r="D151" s="67"/>
      <c r="E151" s="69"/>
      <c r="F151" s="69"/>
      <c r="G151" s="69"/>
    </row>
  </sheetData>
  <mergeCells count="65">
    <mergeCell ref="B31:C31"/>
    <mergeCell ref="B32:C32"/>
    <mergeCell ref="B33:C33"/>
    <mergeCell ref="A5:F5"/>
    <mergeCell ref="A6:F6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D14:G14"/>
    <mergeCell ref="D15:D20"/>
    <mergeCell ref="D108:G108"/>
    <mergeCell ref="D109:D114"/>
    <mergeCell ref="E109:E114"/>
    <mergeCell ref="F109:F114"/>
    <mergeCell ref="G109:G114"/>
    <mergeCell ref="D88:G88"/>
    <mergeCell ref="D89:D94"/>
    <mergeCell ref="E89:E94"/>
    <mergeCell ref="F89:F94"/>
    <mergeCell ref="G89:G94"/>
    <mergeCell ref="F40:F45"/>
    <mergeCell ref="G40:G45"/>
    <mergeCell ref="D75:G75"/>
    <mergeCell ref="D76:D81"/>
    <mergeCell ref="E76:E81"/>
    <mergeCell ref="F76:F81"/>
    <mergeCell ref="G76:G81"/>
    <mergeCell ref="E15:E20"/>
    <mergeCell ref="F15:F20"/>
    <mergeCell ref="G15:G20"/>
    <mergeCell ref="D97:G97"/>
    <mergeCell ref="D98:D103"/>
    <mergeCell ref="E98:E103"/>
    <mergeCell ref="F98:F103"/>
    <mergeCell ref="G98:G103"/>
    <mergeCell ref="D56:G56"/>
    <mergeCell ref="D57:D62"/>
    <mergeCell ref="E57:E62"/>
    <mergeCell ref="F57:F62"/>
    <mergeCell ref="G57:G62"/>
    <mergeCell ref="D39:G39"/>
    <mergeCell ref="D40:D45"/>
    <mergeCell ref="E40:E45"/>
    <mergeCell ref="E1:F1"/>
    <mergeCell ref="D139:G139"/>
    <mergeCell ref="D140:D145"/>
    <mergeCell ref="E140:E145"/>
    <mergeCell ref="F140:F145"/>
    <mergeCell ref="G140:G145"/>
    <mergeCell ref="D130:G130"/>
    <mergeCell ref="D131:D136"/>
    <mergeCell ref="E131:E136"/>
    <mergeCell ref="F131:F136"/>
    <mergeCell ref="G131:G136"/>
    <mergeCell ref="D117:G117"/>
    <mergeCell ref="D118:D123"/>
    <mergeCell ref="E118:E123"/>
    <mergeCell ref="F118:F123"/>
    <mergeCell ref="G118:G123"/>
  </mergeCells>
  <pageMargins left="0.19685039370078741" right="0.19685039370078741" top="0.19685039370078741" bottom="0.19685039370078741" header="0.19685039370078741" footer="0.19685039370078741"/>
  <pageSetup paperSize="9" scale="43" orientation="landscape" r:id="rId1"/>
  <rowBreaks count="4" manualBreakCount="4">
    <brk id="34" max="16383" man="1"/>
    <brk id="70" max="16383" man="1"/>
    <brk id="96" max="16383" man="1"/>
    <brk id="1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="70" zoomScaleNormal="70" workbookViewId="0">
      <selection activeCell="M5" sqref="M5"/>
    </sheetView>
  </sheetViews>
  <sheetFormatPr defaultRowHeight="17.25"/>
  <cols>
    <col min="1" max="1" width="4" style="31" customWidth="1"/>
    <col min="2" max="2" width="36.5703125" style="31" customWidth="1"/>
    <col min="3" max="3" width="62.140625" style="31" customWidth="1"/>
    <col min="4" max="4" width="14.5703125" style="31" customWidth="1"/>
    <col min="5" max="5" width="18.28515625" style="31" customWidth="1"/>
    <col min="6" max="6" width="17.7109375" style="31" customWidth="1"/>
    <col min="7" max="7" width="18.7109375" style="31" customWidth="1"/>
    <col min="8" max="8" width="11.28515625" style="31" customWidth="1"/>
    <col min="9" max="16384" width="9.140625" style="31"/>
  </cols>
  <sheetData>
    <row r="1" spans="1:7">
      <c r="A1" s="30"/>
      <c r="B1" s="30"/>
      <c r="C1" s="30"/>
      <c r="D1" s="30"/>
      <c r="E1" s="83" t="s">
        <v>170</v>
      </c>
      <c r="F1" s="83"/>
    </row>
    <row r="2" spans="1:7">
      <c r="A2" s="30"/>
      <c r="B2" s="30"/>
      <c r="C2" s="30"/>
      <c r="D2" s="30" t="s">
        <v>171</v>
      </c>
      <c r="E2" s="33"/>
      <c r="F2" s="33"/>
    </row>
    <row r="3" spans="1:7">
      <c r="A3" s="30"/>
      <c r="B3" s="30"/>
      <c r="C3" s="101" t="s">
        <v>172</v>
      </c>
      <c r="D3" s="101"/>
      <c r="E3" s="101"/>
      <c r="F3" s="101"/>
    </row>
    <row r="4" spans="1:7" ht="11.25" customHeight="1">
      <c r="A4" s="30"/>
      <c r="B4" s="30"/>
      <c r="C4" s="30"/>
      <c r="D4" s="30"/>
      <c r="E4" s="30"/>
      <c r="F4" s="30"/>
    </row>
    <row r="5" spans="1:7" ht="50.25" customHeight="1">
      <c r="A5" s="94" t="s">
        <v>198</v>
      </c>
      <c r="B5" s="94"/>
      <c r="C5" s="94"/>
      <c r="D5" s="94"/>
      <c r="E5" s="94"/>
      <c r="F5" s="94"/>
    </row>
    <row r="6" spans="1:7">
      <c r="A6" s="95" t="s">
        <v>87</v>
      </c>
      <c r="B6" s="95"/>
      <c r="C6" s="95"/>
      <c r="D6" s="95"/>
      <c r="E6" s="95"/>
      <c r="F6" s="95"/>
    </row>
    <row r="7" spans="1:7">
      <c r="A7" s="30"/>
      <c r="B7" s="30"/>
      <c r="C7" s="30"/>
      <c r="D7" s="30"/>
      <c r="E7" s="30"/>
      <c r="F7" s="30"/>
    </row>
    <row r="8" spans="1:7">
      <c r="A8" s="26" t="s">
        <v>94</v>
      </c>
      <c r="B8" s="30"/>
      <c r="C8" s="30"/>
      <c r="D8" s="30"/>
      <c r="E8" s="30"/>
      <c r="F8" s="30"/>
    </row>
    <row r="9" spans="1:7" ht="13.5" customHeight="1"/>
    <row r="10" spans="1:7">
      <c r="B10" s="34" t="s">
        <v>1</v>
      </c>
      <c r="C10" s="34" t="s">
        <v>2</v>
      </c>
    </row>
    <row r="11" spans="1:7">
      <c r="B11" s="35">
        <v>1090</v>
      </c>
      <c r="C11" s="41" t="s">
        <v>53</v>
      </c>
    </row>
    <row r="12" spans="1:7" ht="17.25" customHeight="1">
      <c r="B12" s="37" t="s">
        <v>3</v>
      </c>
    </row>
    <row r="13" spans="1:7" ht="6" customHeight="1">
      <c r="B13" s="38"/>
    </row>
    <row r="14" spans="1:7" s="75" customFormat="1" ht="48.75" customHeight="1">
      <c r="B14" s="66" t="s">
        <v>4</v>
      </c>
      <c r="C14" s="61">
        <v>1090</v>
      </c>
      <c r="D14" s="100" t="s">
        <v>195</v>
      </c>
      <c r="E14" s="100"/>
      <c r="F14" s="100"/>
      <c r="G14" s="100"/>
    </row>
    <row r="15" spans="1:7" ht="18" customHeight="1">
      <c r="B15" s="34" t="s">
        <v>5</v>
      </c>
      <c r="C15" s="35">
        <v>11001</v>
      </c>
      <c r="D15" s="87" t="s">
        <v>175</v>
      </c>
      <c r="E15" s="87" t="s">
        <v>179</v>
      </c>
      <c r="F15" s="87" t="s">
        <v>177</v>
      </c>
      <c r="G15" s="87" t="s">
        <v>178</v>
      </c>
    </row>
    <row r="16" spans="1:7" ht="24.75" customHeight="1">
      <c r="B16" s="39" t="s">
        <v>6</v>
      </c>
      <c r="C16" s="41" t="s">
        <v>54</v>
      </c>
      <c r="D16" s="88"/>
      <c r="E16" s="88"/>
      <c r="F16" s="88"/>
      <c r="G16" s="88"/>
    </row>
    <row r="17" spans="2:7" ht="56.25" customHeight="1">
      <c r="B17" s="39" t="s">
        <v>7</v>
      </c>
      <c r="C17" s="53" t="s">
        <v>55</v>
      </c>
      <c r="D17" s="88"/>
      <c r="E17" s="88"/>
      <c r="F17" s="88"/>
      <c r="G17" s="88"/>
    </row>
    <row r="18" spans="2:7" ht="21.75" customHeight="1">
      <c r="B18" s="39" t="s">
        <v>8</v>
      </c>
      <c r="C18" s="42" t="s">
        <v>9</v>
      </c>
      <c r="D18" s="88"/>
      <c r="E18" s="88"/>
      <c r="F18" s="88"/>
      <c r="G18" s="88"/>
    </row>
    <row r="19" spans="2:7" ht="36" customHeight="1">
      <c r="B19" s="41" t="s">
        <v>10</v>
      </c>
      <c r="C19" s="41" t="s">
        <v>56</v>
      </c>
      <c r="D19" s="88"/>
      <c r="E19" s="88"/>
      <c r="F19" s="88"/>
      <c r="G19" s="88"/>
    </row>
    <row r="20" spans="2:7" ht="19.5" customHeight="1">
      <c r="B20" s="44"/>
      <c r="C20" s="45" t="s">
        <v>11</v>
      </c>
      <c r="D20" s="89"/>
      <c r="E20" s="89"/>
      <c r="F20" s="89"/>
      <c r="G20" s="89"/>
    </row>
    <row r="21" spans="2:7" ht="36" customHeight="1">
      <c r="B21" s="41" t="s">
        <v>14</v>
      </c>
      <c r="C21" s="35" t="s">
        <v>57</v>
      </c>
      <c r="D21" s="12">
        <v>-38</v>
      </c>
      <c r="E21" s="12">
        <v>-120</v>
      </c>
      <c r="F21" s="12">
        <v>-180</v>
      </c>
      <c r="G21" s="12">
        <v>-328</v>
      </c>
    </row>
    <row r="22" spans="2:7" ht="36" customHeight="1">
      <c r="B22" s="41" t="s">
        <v>27</v>
      </c>
      <c r="C22" s="35" t="s">
        <v>58</v>
      </c>
      <c r="D22" s="12">
        <v>-5</v>
      </c>
      <c r="E22" s="12">
        <v>-5</v>
      </c>
      <c r="F22" s="12">
        <v>-5</v>
      </c>
      <c r="G22" s="12">
        <v>-5</v>
      </c>
    </row>
    <row r="23" spans="2:7" ht="36" customHeight="1">
      <c r="B23" s="41" t="s">
        <v>59</v>
      </c>
      <c r="C23" s="35" t="s">
        <v>60</v>
      </c>
      <c r="D23" s="12">
        <v>-8</v>
      </c>
      <c r="E23" s="12">
        <v>-8</v>
      </c>
      <c r="F23" s="12">
        <v>-8</v>
      </c>
      <c r="G23" s="12">
        <v>-8</v>
      </c>
    </row>
    <row r="24" spans="2:7" ht="36" customHeight="1">
      <c r="B24" s="41"/>
      <c r="C24" s="35" t="s">
        <v>61</v>
      </c>
      <c r="D24" s="12">
        <v>-24</v>
      </c>
      <c r="E24" s="12">
        <v>-24</v>
      </c>
      <c r="F24" s="12">
        <v>-24</v>
      </c>
      <c r="G24" s="12">
        <v>-24</v>
      </c>
    </row>
    <row r="25" spans="2:7" ht="36" customHeight="1">
      <c r="B25" s="59"/>
      <c r="C25" s="35" t="s">
        <v>62</v>
      </c>
      <c r="D25" s="13">
        <v>-1.29</v>
      </c>
      <c r="E25" s="13">
        <v>-1.29</v>
      </c>
      <c r="F25" s="13">
        <v>-1.29</v>
      </c>
      <c r="G25" s="13">
        <v>-1.29</v>
      </c>
    </row>
    <row r="26" spans="2:7" ht="24.75" customHeight="1">
      <c r="B26" s="49" t="s">
        <v>12</v>
      </c>
      <c r="C26" s="50"/>
      <c r="D26" s="70">
        <v>-1617178.1</v>
      </c>
      <c r="E26" s="70">
        <v>-3764311.9</v>
      </c>
      <c r="F26" s="70">
        <v>-6090548</v>
      </c>
      <c r="G26" s="70">
        <v>-8950683.8000000007</v>
      </c>
    </row>
    <row r="27" spans="2:7" ht="44.25" customHeight="1">
      <c r="B27" s="34" t="s">
        <v>4</v>
      </c>
      <c r="C27" s="35">
        <v>1090</v>
      </c>
      <c r="D27" s="100" t="s">
        <v>196</v>
      </c>
      <c r="E27" s="100"/>
      <c r="F27" s="100"/>
      <c r="G27" s="100"/>
    </row>
    <row r="28" spans="2:7" ht="27.75" customHeight="1">
      <c r="B28" s="34" t="s">
        <v>5</v>
      </c>
      <c r="C28" s="35">
        <v>11002</v>
      </c>
      <c r="D28" s="87" t="s">
        <v>175</v>
      </c>
      <c r="E28" s="87" t="s">
        <v>179</v>
      </c>
      <c r="F28" s="87" t="s">
        <v>177</v>
      </c>
      <c r="G28" s="87" t="s">
        <v>178</v>
      </c>
    </row>
    <row r="29" spans="2:7" ht="35.25" customHeight="1">
      <c r="B29" s="39" t="s">
        <v>6</v>
      </c>
      <c r="C29" s="61" t="s">
        <v>64</v>
      </c>
      <c r="D29" s="88"/>
      <c r="E29" s="88"/>
      <c r="F29" s="88"/>
      <c r="G29" s="88"/>
    </row>
    <row r="30" spans="2:7" ht="35.25" customHeight="1" thickBot="1">
      <c r="B30" s="39" t="s">
        <v>7</v>
      </c>
      <c r="C30" s="62" t="s">
        <v>65</v>
      </c>
      <c r="D30" s="88"/>
      <c r="E30" s="88"/>
      <c r="F30" s="88"/>
      <c r="G30" s="88"/>
    </row>
    <row r="31" spans="2:7" ht="35.25" customHeight="1">
      <c r="B31" s="39" t="s">
        <v>8</v>
      </c>
      <c r="C31" s="42" t="s">
        <v>9</v>
      </c>
      <c r="D31" s="88"/>
      <c r="E31" s="88"/>
      <c r="F31" s="88"/>
      <c r="G31" s="88"/>
    </row>
    <row r="32" spans="2:7" ht="35.25" customHeight="1">
      <c r="B32" s="41" t="s">
        <v>10</v>
      </c>
      <c r="C32" s="41" t="s">
        <v>89</v>
      </c>
      <c r="D32" s="88"/>
      <c r="E32" s="88"/>
      <c r="F32" s="88"/>
      <c r="G32" s="88"/>
    </row>
    <row r="33" spans="1:7" ht="17.25" customHeight="1">
      <c r="B33" s="44"/>
      <c r="C33" s="45" t="s">
        <v>11</v>
      </c>
      <c r="D33" s="89"/>
      <c r="E33" s="89"/>
      <c r="F33" s="89"/>
      <c r="G33" s="89"/>
    </row>
    <row r="34" spans="1:7" ht="35.25" customHeight="1">
      <c r="B34" s="61" t="s">
        <v>33</v>
      </c>
      <c r="C34" s="61" t="s">
        <v>66</v>
      </c>
      <c r="D34" s="71">
        <v>-2000</v>
      </c>
      <c r="E34" s="71">
        <v>-3900</v>
      </c>
      <c r="F34" s="71">
        <v>-6000</v>
      </c>
      <c r="G34" s="71">
        <v>-8000</v>
      </c>
    </row>
    <row r="35" spans="1:7" ht="22.5" customHeight="1">
      <c r="B35" s="49" t="s">
        <v>12</v>
      </c>
      <c r="C35" s="50"/>
      <c r="D35" s="72">
        <v>-3118.57</v>
      </c>
      <c r="E35" s="70">
        <v>-7795.5</v>
      </c>
      <c r="F35" s="72">
        <v>-12475.42</v>
      </c>
      <c r="G35" s="70">
        <v>-18707.7</v>
      </c>
    </row>
    <row r="36" spans="1:7" ht="39.75" customHeight="1">
      <c r="B36" s="34" t="s">
        <v>4</v>
      </c>
      <c r="C36" s="35">
        <v>1090</v>
      </c>
      <c r="D36" s="100" t="s">
        <v>195</v>
      </c>
      <c r="E36" s="100"/>
      <c r="F36" s="100"/>
      <c r="G36" s="100"/>
    </row>
    <row r="37" spans="1:7" ht="26.25" customHeight="1">
      <c r="B37" s="34" t="s">
        <v>5</v>
      </c>
      <c r="C37" s="35">
        <v>12001</v>
      </c>
      <c r="D37" s="87" t="s">
        <v>175</v>
      </c>
      <c r="E37" s="87" t="s">
        <v>179</v>
      </c>
      <c r="F37" s="87" t="s">
        <v>177</v>
      </c>
      <c r="G37" s="87" t="s">
        <v>178</v>
      </c>
    </row>
    <row r="38" spans="1:7" ht="35.25" customHeight="1">
      <c r="B38" s="39" t="s">
        <v>6</v>
      </c>
      <c r="C38" s="52" t="s">
        <v>74</v>
      </c>
      <c r="D38" s="88"/>
      <c r="E38" s="88"/>
      <c r="F38" s="88"/>
      <c r="G38" s="88"/>
    </row>
    <row r="39" spans="1:7" ht="35.25" customHeight="1" thickBot="1">
      <c r="B39" s="39" t="s">
        <v>7</v>
      </c>
      <c r="C39" s="62" t="s">
        <v>55</v>
      </c>
      <c r="D39" s="88"/>
      <c r="E39" s="88"/>
      <c r="F39" s="88"/>
      <c r="G39" s="88"/>
    </row>
    <row r="40" spans="1:7" ht="15" customHeight="1">
      <c r="B40" s="39" t="s">
        <v>8</v>
      </c>
      <c r="C40" s="65" t="s">
        <v>75</v>
      </c>
      <c r="D40" s="88"/>
      <c r="E40" s="88"/>
      <c r="F40" s="88"/>
      <c r="G40" s="88"/>
    </row>
    <row r="41" spans="1:7" ht="34.5" customHeight="1">
      <c r="B41" s="43" t="s">
        <v>90</v>
      </c>
      <c r="C41" s="43" t="s">
        <v>91</v>
      </c>
      <c r="D41" s="88"/>
      <c r="E41" s="88"/>
      <c r="F41" s="88"/>
      <c r="G41" s="88"/>
    </row>
    <row r="42" spans="1:7" ht="24" customHeight="1">
      <c r="B42" s="44"/>
      <c r="C42" s="45" t="s">
        <v>11</v>
      </c>
      <c r="D42" s="89"/>
      <c r="E42" s="89"/>
      <c r="F42" s="89"/>
      <c r="G42" s="89"/>
    </row>
    <row r="43" spans="1:7" ht="35.25" customHeight="1">
      <c r="B43" s="41" t="s">
        <v>76</v>
      </c>
      <c r="C43" s="35" t="s">
        <v>77</v>
      </c>
      <c r="D43" s="12">
        <v>-6</v>
      </c>
      <c r="E43" s="12">
        <v>-6</v>
      </c>
      <c r="F43" s="12">
        <v>-6</v>
      </c>
      <c r="G43" s="12">
        <v>-6</v>
      </c>
    </row>
    <row r="44" spans="1:7" ht="21.75" customHeight="1">
      <c r="B44" s="49" t="s">
        <v>12</v>
      </c>
      <c r="C44" s="50"/>
      <c r="D44" s="70">
        <v>-2186.6999999999998</v>
      </c>
      <c r="E44" s="70">
        <v>-5120.2</v>
      </c>
      <c r="F44" s="70">
        <v>-7306.9</v>
      </c>
      <c r="G44" s="70">
        <v>-13333.8</v>
      </c>
    </row>
    <row r="45" spans="1:7" ht="24.75" customHeight="1"/>
    <row r="46" spans="1:7">
      <c r="A46" s="99" t="s">
        <v>173</v>
      </c>
      <c r="B46" s="99"/>
      <c r="C46" s="99"/>
      <c r="D46" s="68"/>
    </row>
    <row r="47" spans="1:7">
      <c r="A47" s="67" t="s">
        <v>174</v>
      </c>
      <c r="B47" s="67"/>
      <c r="C47" s="67"/>
      <c r="D47" s="67"/>
      <c r="E47" s="69"/>
      <c r="F47" s="69"/>
      <c r="G47" s="69"/>
    </row>
  </sheetData>
  <mergeCells count="20">
    <mergeCell ref="D27:G27"/>
    <mergeCell ref="E15:E20"/>
    <mergeCell ref="F15:F20"/>
    <mergeCell ref="G15:G20"/>
    <mergeCell ref="E1:F1"/>
    <mergeCell ref="C3:F3"/>
    <mergeCell ref="A5:F5"/>
    <mergeCell ref="A6:F6"/>
    <mergeCell ref="D14:G14"/>
    <mergeCell ref="D15:D20"/>
    <mergeCell ref="D28:D33"/>
    <mergeCell ref="E28:E33"/>
    <mergeCell ref="F28:F33"/>
    <mergeCell ref="G28:G33"/>
    <mergeCell ref="A46:C46"/>
    <mergeCell ref="D36:G36"/>
    <mergeCell ref="D37:D42"/>
    <mergeCell ref="E37:E42"/>
    <mergeCell ref="F37:F42"/>
    <mergeCell ref="G37:G42"/>
  </mergeCells>
  <pageMargins left="0.2" right="0.2" top="0.31" bottom="0.21" header="0.31496062992125984" footer="0.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Հավելված1</vt:lpstr>
      <vt:lpstr>Հավելված2</vt:lpstr>
      <vt:lpstr>Հավելված 3</vt:lpstr>
      <vt:lpstr>Հավելված1!Print_Area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lastModifiedBy>Ashot Pirumyan</cp:lastModifiedBy>
  <cp:lastPrinted>2019-03-19T07:47:29Z</cp:lastPrinted>
  <dcterms:created xsi:type="dcterms:W3CDTF">2017-12-06T07:28:20Z</dcterms:created>
  <dcterms:modified xsi:type="dcterms:W3CDTF">2019-03-19T07:49:02Z</dcterms:modified>
  <cp:keywords>Mulberry 2.0</cp:keywords>
</cp:coreProperties>
</file>