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transport\7.4մլռդ\"/>
    </mc:Choice>
  </mc:AlternateContent>
  <bookViews>
    <workbookView xWindow="0" yWindow="0" windowWidth="28740" windowHeight="12450" activeTab="8"/>
  </bookViews>
  <sheets>
    <sheet name="1" sheetId="10" r:id="rId1"/>
    <sheet name="2" sheetId="11" r:id="rId2"/>
    <sheet name="3" sheetId="9" r:id="rId3"/>
    <sheet name="4" sheetId="8" r:id="rId4"/>
    <sheet name="5" sheetId="13" r:id="rId5"/>
    <sheet name="6" sheetId="12" r:id="rId6"/>
    <sheet name="7" sheetId="14" r:id="rId7"/>
    <sheet name="8" sheetId="5" r:id="rId8"/>
    <sheet name="9" sheetId="6" r:id="rId9"/>
    <sheet name="10" sheetId="15" r:id="rId10"/>
  </sheets>
  <definedNames>
    <definedName name="_xlnm.Print_Area" localSheetId="9">'10'!$A$1:$H$16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3" l="1"/>
  <c r="D11" i="13"/>
  <c r="G18" i="8"/>
  <c r="G16" i="15" l="1"/>
  <c r="G15" i="15"/>
  <c r="E14" i="15" l="1"/>
  <c r="F8" i="12"/>
  <c r="E12" i="12"/>
  <c r="F12" i="12"/>
  <c r="D12" i="12"/>
  <c r="H18" i="8"/>
  <c r="I18" i="8"/>
  <c r="E8" i="9"/>
  <c r="E7" i="9" s="1"/>
  <c r="F8" i="9"/>
  <c r="F7" i="9" s="1"/>
  <c r="D8" i="9"/>
  <c r="D14" i="13" l="1"/>
  <c r="E7" i="13"/>
  <c r="E10" i="12"/>
  <c r="E8" i="12" s="1"/>
  <c r="F7" i="13" l="1"/>
  <c r="D7" i="13" s="1"/>
  <c r="D10" i="12"/>
  <c r="D8" i="12" s="1"/>
  <c r="B12" i="11" l="1"/>
  <c r="E10" i="11"/>
  <c r="D10" i="11"/>
  <c r="C10" i="11"/>
  <c r="B10" i="11"/>
  <c r="H25" i="8" l="1"/>
  <c r="H23" i="8" s="1"/>
  <c r="I25" i="8"/>
  <c r="I23" i="8" s="1"/>
  <c r="G25" i="8"/>
  <c r="G23" i="8" s="1"/>
  <c r="D7" i="9"/>
  <c r="I17" i="8" l="1"/>
  <c r="I15" i="8" s="1"/>
  <c r="H15" i="8"/>
  <c r="H17" i="8"/>
  <c r="G17" i="8"/>
  <c r="G15" i="8" s="1"/>
  <c r="G13" i="8" l="1"/>
  <c r="G11" i="8" s="1"/>
  <c r="G9" i="8" s="1"/>
  <c r="G8" i="8" s="1"/>
  <c r="H13" i="8"/>
  <c r="H11" i="8" s="1"/>
  <c r="H9" i="8" s="1"/>
  <c r="H8" i="8" s="1"/>
  <c r="I13" i="8"/>
  <c r="I11" i="8" s="1"/>
  <c r="I9" i="8" s="1"/>
  <c r="I8" i="8" s="1"/>
</calcChain>
</file>

<file path=xl/sharedStrings.xml><?xml version="1.0" encoding="utf-8"?>
<sst xmlns="http://schemas.openxmlformats.org/spreadsheetml/2006/main" count="298" uniqueCount="176">
  <si>
    <t>հազար  դրամներով</t>
  </si>
  <si>
    <t>Ծրագիր</t>
  </si>
  <si>
    <t>Միջոցառում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</si>
  <si>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</si>
  <si>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</si>
  <si>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</si>
  <si>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</si>
  <si>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</si>
  <si>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</si>
  <si>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</si>
  <si>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</si>
  <si>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</si>
  <si>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</si>
  <si>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</si>
  <si>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</si>
  <si>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</si>
  <si>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</si>
  <si>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</si>
  <si>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</si>
  <si>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</si>
  <si>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</si>
  <si>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</si>
  <si>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</si>
  <si>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</si>
  <si>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</si>
  <si>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</si>
  <si>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</si>
  <si>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</si>
  <si>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</si>
  <si>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</si>
  <si>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</si>
  <si>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</si>
  <si>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</si>
  <si>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</si>
  <si>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</si>
  <si>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</si>
  <si>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ՄԱՍ 1. ՊԵՏԱԿԱՆ ՄԱՐՄՆԻ ԳԾՈՎ ԱՐԴՅՈՒՆՔԱՅԻՆ (ԿԱՏԱՐՈՂԱԿԱՆ) ՑՈՒՑԱՆԻՇՆԵՐԸ </t>
  </si>
  <si>
    <t xml:space="preserve"> 21001</t>
  </si>
  <si>
    <t xml:space="preserve"> Պետական նշանակության ավտոճանապարհների հիմնանորոգում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</si>
  <si>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</si>
  <si>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</si>
  <si>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</si>
  <si>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</si>
  <si>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</si>
  <si>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</si>
  <si>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</si>
  <si>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</si>
  <si>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</si>
  <si>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</si>
  <si>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</si>
  <si>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</si>
  <si>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</si>
  <si>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</si>
  <si>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</si>
  <si>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</si>
  <si>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</si>
  <si>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</si>
  <si>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</si>
  <si>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</si>
  <si>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</si>
  <si>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այդ թվում</t>
  </si>
  <si>
    <t>Ճանապարհային ցանցի բարելավում</t>
  </si>
  <si>
    <t>Աղյուսակ 1.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</si>
  <si>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</si>
  <si>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</si>
  <si>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</si>
  <si>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</si>
  <si>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</si>
  <si>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</si>
  <si>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</si>
  <si>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</si>
  <si>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</si>
  <si>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Ծրագրի միջոցառումներ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</si>
  <si>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</si>
  <si>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</si>
  <si>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</si>
  <si>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</si>
  <si>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</t>
  </si>
  <si>
    <t xml:space="preserve"> Հանրության կողմից անմիջականորեն օգտագործվող ակտիվների հետ կապված միջոցառումներ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</si>
  <si>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</si>
  <si>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</si>
  <si>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</si>
  <si>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</si>
  <si>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</si>
  <si>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</si>
  <si>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</si>
  <si>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</si>
  <si>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</si>
  <si>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</si>
  <si>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</si>
  <si>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</si>
  <si>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</si>
  <si>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</si>
  <si>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</si>
  <si>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Առաջին կիսամյակ</t>
  </si>
  <si>
    <t>9 ամիս</t>
  </si>
  <si>
    <t>Տարի</t>
  </si>
  <si>
    <t>Ընդամենը</t>
  </si>
  <si>
    <t xml:space="preserve">այդ թվում </t>
  </si>
  <si>
    <t>Հարկային եկամուտներ և պետական տուրքեր</t>
  </si>
  <si>
    <t>Հազար դրամ</t>
  </si>
  <si>
    <t xml:space="preserve"> Հավելված N 3
</t>
  </si>
  <si>
    <t xml:space="preserve"> Հավելված N4
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</si>
  <si>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</si>
  <si>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</si>
  <si>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</si>
  <si>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 xml:space="preserve">ԸՆԴԱՄԵՆԸ </t>
  </si>
  <si>
    <t xml:space="preserve">այդ թվում՝ </t>
  </si>
  <si>
    <t>ՀՀ ՏՐԱՆՍՊՈՐՏԻ, ԿԱՊԻ ԵՎ ՏԵՂԵԿԱՏՎԱԿԱՆ ՏԵԽՆՈԼՈԳԻԱՆԵՐԻ ՆԱԽԱՐԱՐՈՒԹՅՈՒՆ</t>
  </si>
  <si>
    <t>այդ թվում`</t>
  </si>
  <si>
    <t>Պետական նշանակության ավտոճանապարհների հիմնանորոգում</t>
  </si>
  <si>
    <t>այդ թվում` ըստ կատարողների</t>
  </si>
  <si>
    <t>Հավելված N6</t>
  </si>
  <si>
    <t>ՀԱՅԱՍՏԱՆԻ ՀԱՆՐԱՊԵՏՈՒԹՅԱՆ ԿԱՌԱՎԱՐՈՒԹՅԱՆ 2018 ԹՎԱԿԱՆԻ ԴԵԿՏԵՄԲԵՐԻ 27-Ի N 1515-Ն ՈՐՈՇՄԱՆ N 5 ՀԱՎԵԼՎԱԾԻ N 2 ԱՂՅՈՒՍԱԿՈՒՄ ԿԱՏԱՐՎՈՂ ՓՈՓՈԽՈՒԹՅՈՒՆՆԵՐԸ ԵՎ ԼՐԱՑՈՒՄՆԵՐԸ</t>
  </si>
  <si>
    <t>Բյուջետային գլխավոր կարգադրիչների, ծրագրերի, միջոցառումների և ուղղությունների անվանումները</t>
  </si>
  <si>
    <t>Ընդամենը,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</si>
  <si>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</si>
  <si>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</si>
  <si>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</si>
  <si>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</si>
  <si>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>Հավելված N5</t>
  </si>
  <si>
    <t>Հավելված N8</t>
  </si>
  <si>
    <t>Հավելված N7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</si>
  <si>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</si>
  <si>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ՀՀ կառավարություն</t>
  </si>
  <si>
    <t>«ՀԱՅԱՍՏԱՆԻ  ՀԱՆՐԱՊԵՏՈՒԹՅԱՆ 2019 ԹՎԱԿԱՆԻ ՊԵՏԱԿԱՆ ԲՅՈՒՋԵԻ ՄԱՍԻՆ» ՀԱՅԱՍՏԱՆԻ  ՀԱՆՐԱՊԵՏՈՒԹՅԱՆ ՕՐԵՆՔԻ N 1 ՀԱՎԵԼՎԱԾՈՒՄ 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</si>
  <si>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«ՀԱՅԱՍՏԱՆԻ  ՀԱՆՐԱՊԵՏՈՒԹՅԱՆ 2019 ԹՎԱԿԱՆԻ ՊԵՏԱԿԱՆ ԲՅՈՒՋԵԻ ՄԱՍԻՆ» ՀԱՅԱՍՏԱՆԻ  ՀԱՆՐԱՊԵՏՈՒԹՅԱՆ ՕՐԵՆՔԻ N 1 ՀԱՎԵԼՎԱԾԻ N3  ԱՂՅՈՒՍԱԿՈՒՄ ԿԱՏԱՐՎՈՂ  ՓՈՓՈԽՈՒԹՅՈՒՆՆԵՐԸ ԵՎ ԼՐԱՑՈՒՄՆԵՐԸ</t>
  </si>
  <si>
    <t xml:space="preserve"> Միջպետական և հանրապետական նշանակության ավտոճանապարհների պահպանման և անվտանգ երթևեկության ծառայություններ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</si>
  <si>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
</t>
  </si>
  <si>
    <t xml:space="preserve"> Ծառայությունների մատուցում</t>
  </si>
  <si>
    <t xml:space="preserve"> - Շենքերի և կառույցների ընթացիկ նորոգում և պահպանում</t>
  </si>
  <si>
    <t xml:space="preserve">                   -ի N        -Ն որոշման</t>
  </si>
  <si>
    <t>հազար դրամ</t>
  </si>
  <si>
    <t>Բյուջետային ծախսերի գործառնական դասակարգման բաժինների, խմբերի և դասերի  ֆինանսավորվող ծրագրերի անվանումները</t>
  </si>
  <si>
    <r>
      <rPr>
        <b/>
        <sz val="12"/>
        <rFont val="GHEA Grapalat"/>
        <family val="3"/>
      </rPr>
      <t>1.Ավտոճանապարհների ձմեռային և ընթացիկ պահպանում</t>
    </r>
    <r>
      <rPr>
        <sz val="12"/>
        <rFont val="GHEA Grapalat"/>
        <family val="3"/>
      </rPr>
      <t xml:space="preserve">, </t>
    </r>
    <r>
      <rPr>
        <i/>
        <sz val="12"/>
        <rFont val="GHEA Grapalat"/>
        <family val="3"/>
      </rPr>
      <t>այդ թվում՝</t>
    </r>
  </si>
  <si>
    <t>1.2 Պարբերական պահպանում (միջին նորոգում)</t>
  </si>
  <si>
    <t>«ՀԱՅԱՍՏԱՆԻ ՀԱՆՐԱՊԵՏՈՒԹՅԱՆ 2019 ԹՎԱԿԱՆԻ ՊԵՏԱԿԱՆ ԲՅՈՒՋԵԻ ՄԱՍԻՆ» ՀԱՅԱՍՏԱՆԻ ՀԱՆՐԱՊԵՏՈՒԹՅԱՆ ՕՐԵՆՔԻ N 1 ՀԱՎԵԼՎԱԾԻ N6 ԱՂՅՈՒՍԱԿՈՒՄ ԵՎ ՀԱՅԱՍՏԱՆԻ ՀԱՆՐԱՊԵՏՈՒԹՅԱՆ ԿԱՌԱՎԱՐՈՒԹՅԱՆ 2018 ԹՎԱԿԱՆԻ ԴԵԿՏԵՄԲԵՐԻ 27-Ի N 1515-Ն ՈՐՈՇՄԱՆ N 5 ՀԱՎԵԼՎԱԾԻ N5 ԱՂՅՈՒՍԱԿՈՒՄ ԿԱՏԱՐՎՈՂ  ՓՈՓՈԽՈՒԹՅՈՒՆՆԵՐԸ</t>
  </si>
  <si>
    <t xml:space="preserve"> 11001 </t>
  </si>
  <si>
    <t xml:space="preserve"> Միջպետական և հանրապետական նշանակության ավտոճանապարհների պահպանման և անվտանգ երթևեկության ծառայություններ 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</si>
  <si>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
 </t>
  </si>
  <si>
    <t xml:space="preserve"> Ծառայությունների մատուցում </t>
  </si>
  <si>
    <t xml:space="preserve"> Միջոցառումն իրականացնողի անվանումը </t>
  </si>
  <si>
    <t xml:space="preserve"> ՀՀ տրանսպորտի, կապի և տեղեկատվական տեխնոլոգիաների նախարարություն, մրցութային կարգով ընտրված կազմակերպություններ </t>
  </si>
  <si>
    <t xml:space="preserve"> Պարբերական պահպանման/ միջին նորոգման ենթակա ճանապարհների երկարությունը, կիլոմետր </t>
  </si>
  <si>
    <t xml:space="preserve"> Ամառային պահպանման ենթակա ավտոճանապարհների ընդհանուր երկարությունը (ոչ կուտակային ցուցանիշ), կիլոմետր </t>
  </si>
  <si>
    <t xml:space="preserve"> Ձմեռային  պահպանման ենթակա ավտոճանապարհների ընդհանուր երկարությունը (ոչ կուտակային ցուցանիշ), կիլոմետր </t>
  </si>
  <si>
    <t xml:space="preserve"> Մետաղական արգելափակոցների պահպանման և վնասված  հատվածների վերականգնման ընդհանուր երկարությունը (ոչ կուտակային  ցուցանիշ), կիլոմետր, </t>
  </si>
  <si>
    <t xml:space="preserve"> Ընդհանուր օգտագործման ավտոմոբիլային ճանապարհների վրա գտնվող և առանձին պահպանման հանձնվող տրանսպորտային օբյեկտների ընթացիկ պահպանում (ոչ կուտակային ցուցանիշ), հատ, այդ թվում՛ </t>
  </si>
  <si>
    <t xml:space="preserve"> Կամուրջներ </t>
  </si>
  <si>
    <t xml:space="preserve"> Թունելներ </t>
  </si>
  <si>
    <t xml:space="preserve"> Բավարար պահպանության մակարդակով ճանապարհների տեսակարար կշիռը տվյալ կարգի ճանապարհների նկատմամբ, տոկոս </t>
  </si>
  <si>
    <t xml:space="preserve"> Սպասարկման միջին կշռված տոկոսը (տոկոս) </t>
  </si>
  <si>
    <t xml:space="preserve">               ----------------- N ----------------- որոշման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</si>
  <si>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</si>
  <si>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</si>
  <si>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</si>
  <si>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</si>
  <si>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</si>
  <si>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Քանակը</t>
  </si>
  <si>
    <t>գումարը (հազար դրամ)</t>
  </si>
  <si>
    <t>ՀՀ տրանսպորտի, կապի և տեղեկատվական տեխնոլոգիաների նախարարություն</t>
  </si>
  <si>
    <t>ՄԱՍ I Աշխատանքներ</t>
  </si>
  <si>
    <t>45231177/1</t>
  </si>
  <si>
    <t>Ճանապարհների վերանորոգման աշխատանքներ</t>
  </si>
  <si>
    <t>դրամ</t>
  </si>
  <si>
    <t>45231176/1</t>
  </si>
  <si>
    <t>Ճանապարհների պահպանման  աշխատանքներ</t>
  </si>
  <si>
    <t>Հավելված N 10</t>
  </si>
  <si>
    <t>ՀԲՄ</t>
  </si>
  <si>
    <t>Միջպետական և հանրապետական նշանակության ավտոճանապարհների  պահպանման և անվտանգ երթևեկության ծառայություններ¸ այդ թվում՝</t>
  </si>
  <si>
    <t>Ցուցանիշների փոփոխությունը (ավելացումները նշված են դրական նշանով)</t>
  </si>
  <si>
    <t>Ցուցանիշների փոփոխությունը (ավելացումները նշված են դրական նշանով)</t>
  </si>
  <si>
    <t>Ցուցանիշների փոփոխությունը (գումարների ավելացումները նշված են դրական նշանով)</t>
  </si>
  <si>
    <t>ՀԱՅԱՍՏԱՆԻ ՀԱՆՐԱՊԵՏՈՒԹՅԱՆ ԿԱՌԱՎԱՐՈՒԹՅԱՆ 2018 ԹՎԱԿԱՆԻ ԴԵԿՏԵՄԲԵՐԻ 27-Ի N 1515-Ն ՈՐՈՇՄԱՆ N 12 ՀԱՎԵԼՎԱԾՈՒՄ ԿԱՏԱՐՎՈՂ ԼՐԱՑՈԻՄՆԵՐԸ</t>
  </si>
  <si>
    <t>Հավելված N9</t>
  </si>
  <si>
    <t>ՀԱՅԱՍՏԱՆԻ ՀԱՆՐԱՊԵՏՈՒԹՅԱՆ ԿԱՌԱՎԱՐՈՒԹՅԱՆ 2018 ԹՎԱԿԱՆԻ ԴԵԿՏԵՄԲԵՐԻ 27-Ի N 1515-Ն ՈՐՈՇՄԱՆ N 11.1 ՀԱՎԵԼՎԱԾԻ  11.1.20 ԵՎ 11.1.66 ԱՂՅՈՒՍԱԿՆԵՐՈՒՄ ԿԱՏԱՐՎՈՂ ՓՈՓՈԽՈՒԹՅՈՒՆՆԵՐԸ 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</si>
</sst>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-* #,##0.00_р_._-;\-* #,##0.00_р_._-;_-* &quot;-&quot;??_р_._-;_-@_-"/>
    <numFmt numFmtId="170" formatCode="0.0"/>
    <numFmt numFmtId="171" formatCode="_ * #,##0.00_)_ _ ;_ * \(#,##0.00\)_ _ ;_ * &quot;-&quot;??_)_ _ ;_ @_ "/>
    <numFmt numFmtId="172" formatCode="#,##0.0"/>
    <numFmt numFmtId="173" formatCode="_-* #,##0.0_р_._-;\-* #,##0.0_р_._-;_-* &quot;-&quot;??_р_._-;_-@_-"/>
    <numFmt numFmtId="174" formatCode="_(* #,##0.0_);_(* \(#,##0.0\);_(* &quot;-&quot;?_);_(@_)"/>
  </numFmts>
  <fonts count="59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sz val="11"/>
      <name val="Arial Armenian"/>
      <family val="2"/>
    </font>
    <font>
      <sz val="9"/>
      <name val="GHEA Grapalat"/>
      <family val="3"/>
    </font>
    <font>
      <sz val="10"/>
      <name val="Arial"/>
      <family val="2"/>
    </font>
    <font>
      <sz val="10"/>
      <name val="Times Armenian"/>
      <family val="1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GHEA Grapalat"/>
      <family val="3"/>
    </font>
    <font>
      <sz val="11"/>
      <color indexed="8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sz val="9"/>
      <color indexed="8"/>
      <name val="GHEA Grapalat"/>
      <family val="3"/>
    </font>
    <font>
      <b/>
      <sz val="9"/>
      <name val="GHEA Grapalat"/>
      <family val="3"/>
    </font>
    <font>
      <sz val="10"/>
      <color indexed="8"/>
      <name val="GHEA Grapalat"/>
      <family val="3"/>
    </font>
    <font>
      <i/>
      <sz val="12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2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164" fontId="4" fillId="0" borderId="0" applyFont="0" applyFill="0" applyBorder="0" applyAlignment="0" applyProtection="0"/>
    <xf numFmtId="167" fontId="5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9" fontId="4" fillId="0" borderId="0" applyFont="0" applyFill="0" applyBorder="0" applyAlignment="0" applyProtection="0"/>
    <xf numFmtId="0" fontId="18" fillId="0" borderId="0"/>
    <xf numFmtId="0" fontId="18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19" applyNumberFormat="0" applyAlignment="0" applyProtection="0"/>
    <xf numFmtId="0" fontId="24" fillId="22" borderId="20" applyNumberFormat="0" applyAlignment="0" applyProtection="0"/>
    <xf numFmtId="169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19" applyNumberFormat="0" applyAlignment="0" applyProtection="0"/>
    <xf numFmtId="0" fontId="31" fillId="0" borderId="24" applyNumberFormat="0" applyFill="0" applyAlignment="0" applyProtection="0"/>
    <xf numFmtId="0" fontId="32" fillId="23" borderId="0" applyNumberFormat="0" applyBorder="0" applyAlignment="0" applyProtection="0"/>
    <xf numFmtId="0" fontId="4" fillId="0" borderId="0"/>
    <xf numFmtId="0" fontId="10" fillId="0" borderId="0"/>
    <xf numFmtId="0" fontId="42" fillId="0" borderId="0"/>
    <xf numFmtId="0" fontId="5" fillId="0" borderId="0">
      <alignment horizontal="left" vertical="top" wrapText="1"/>
    </xf>
    <xf numFmtId="0" fontId="4" fillId="0" borderId="0"/>
    <xf numFmtId="0" fontId="19" fillId="0" borderId="0">
      <alignment vertical="center"/>
    </xf>
    <xf numFmtId="0" fontId="18" fillId="0" borderId="0"/>
    <xf numFmtId="0" fontId="20" fillId="24" borderId="25" applyNumberFormat="0" applyFont="0" applyAlignment="0" applyProtection="0"/>
    <xf numFmtId="0" fontId="33" fillId="21" borderId="26" applyNumberFormat="0" applyAlignment="0" applyProtection="0"/>
    <xf numFmtId="9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7" applyNumberFormat="0" applyFill="0" applyAlignment="0" applyProtection="0"/>
    <xf numFmtId="0" fontId="36" fillId="0" borderId="0" applyNumberFormat="0" applyFill="0" applyBorder="0" applyAlignment="0" applyProtection="0"/>
    <xf numFmtId="0" fontId="39" fillId="0" borderId="0"/>
  </cellStyleXfs>
  <cellXfs count="26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43" fontId="11" fillId="0" borderId="6" xfId="1" applyNumberFormat="1" applyFont="1" applyFill="1" applyBorder="1" applyAlignment="1">
      <alignment horizontal="center" vertical="center"/>
    </xf>
    <xf numFmtId="166" fontId="11" fillId="0" borderId="6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/>
    <xf numFmtId="165" fontId="3" fillId="0" borderId="1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top" wrapText="1"/>
    </xf>
    <xf numFmtId="167" fontId="6" fillId="0" borderId="6" xfId="2" applyNumberFormat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167" fontId="13" fillId="0" borderId="6" xfId="2" applyNumberFormat="1" applyFont="1" applyBorder="1" applyAlignment="1">
      <alignment horizontal="right" vertical="top"/>
    </xf>
    <xf numFmtId="167" fontId="11" fillId="0" borderId="6" xfId="2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6" xfId="2" applyNumberFormat="1" applyFont="1" applyBorder="1" applyAlignment="1">
      <alignment horizontal="right" vertical="top"/>
    </xf>
    <xf numFmtId="0" fontId="6" fillId="2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right" vertical="top" wrapText="1"/>
    </xf>
    <xf numFmtId="165" fontId="6" fillId="0" borderId="6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8" fontId="6" fillId="0" borderId="6" xfId="1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top" wrapText="1"/>
    </xf>
    <xf numFmtId="0" fontId="18" fillId="0" borderId="0" xfId="7"/>
    <xf numFmtId="0" fontId="3" fillId="0" borderId="0" xfId="7" applyFont="1" applyFill="1" applyAlignment="1">
      <alignment horizontal="center"/>
    </xf>
    <xf numFmtId="0" fontId="37" fillId="0" borderId="0" xfId="7" applyFont="1" applyFill="1" applyAlignment="1">
      <alignment wrapText="1"/>
    </xf>
    <xf numFmtId="0" fontId="1" fillId="0" borderId="0" xfId="7" applyFont="1" applyFill="1" applyAlignment="1">
      <alignment horizontal="right" vertical="center"/>
    </xf>
    <xf numFmtId="0" fontId="1" fillId="0" borderId="0" xfId="7" applyFont="1" applyBorder="1" applyAlignment="1">
      <alignment wrapText="1"/>
    </xf>
    <xf numFmtId="0" fontId="3" fillId="0" borderId="0" xfId="7" applyFont="1" applyBorder="1"/>
    <xf numFmtId="0" fontId="6" fillId="0" borderId="0" xfId="7" applyFont="1"/>
    <xf numFmtId="171" fontId="3" fillId="0" borderId="0" xfId="7" applyNumberFormat="1" applyFont="1"/>
    <xf numFmtId="166" fontId="3" fillId="0" borderId="0" xfId="7" applyNumberFormat="1" applyFont="1"/>
    <xf numFmtId="170" fontId="3" fillId="0" borderId="0" xfId="57" applyNumberFormat="1" applyFont="1" applyFill="1" applyBorder="1" applyAlignment="1">
      <alignment horizontal="left" vertical="center" wrapText="1"/>
    </xf>
    <xf numFmtId="166" fontId="1" fillId="0" borderId="0" xfId="42" applyNumberFormat="1" applyFont="1" applyFill="1" applyBorder="1" applyAlignment="1">
      <alignment horizontal="right" vertical="center"/>
    </xf>
    <xf numFmtId="0" fontId="3" fillId="0" borderId="0" xfId="56" applyFont="1" applyAlignment="1">
      <alignment vertical="center"/>
    </xf>
    <xf numFmtId="0" fontId="37" fillId="0" borderId="0" xfId="56" applyFont="1" applyFill="1" applyBorder="1" applyAlignment="1">
      <alignment horizontal="left" vertical="center"/>
    </xf>
    <xf numFmtId="166" fontId="37" fillId="0" borderId="0" xfId="56" applyNumberFormat="1" applyFont="1" applyFill="1" applyBorder="1" applyAlignment="1">
      <alignment horizontal="center" vertical="center"/>
    </xf>
    <xf numFmtId="0" fontId="38" fillId="0" borderId="0" xfId="56" applyFont="1" applyFill="1" applyAlignment="1">
      <alignment horizontal="center" vertical="center" wrapText="1"/>
    </xf>
    <xf numFmtId="0" fontId="6" fillId="0" borderId="0" xfId="56" applyFont="1" applyAlignment="1">
      <alignment vertical="center"/>
    </xf>
    <xf numFmtId="0" fontId="17" fillId="0" borderId="0" xfId="56" applyFont="1" applyFill="1" applyBorder="1" applyAlignment="1">
      <alignment horizontal="center" vertical="center"/>
    </xf>
    <xf numFmtId="0" fontId="1" fillId="0" borderId="0" xfId="58" applyFont="1" applyAlignment="1">
      <alignment vertical="center"/>
    </xf>
    <xf numFmtId="0" fontId="3" fillId="0" borderId="0" xfId="58" applyFont="1" applyAlignment="1">
      <alignment vertical="center"/>
    </xf>
    <xf numFmtId="166" fontId="3" fillId="0" borderId="0" xfId="36" applyNumberFormat="1" applyFont="1" applyAlignment="1">
      <alignment vertical="center"/>
    </xf>
    <xf numFmtId="43" fontId="3" fillId="0" borderId="0" xfId="7" applyNumberFormat="1" applyFont="1"/>
    <xf numFmtId="173" fontId="3" fillId="0" borderId="0" xfId="7" applyNumberFormat="1" applyFont="1"/>
    <xf numFmtId="0" fontId="3" fillId="0" borderId="0" xfId="7" applyFont="1" applyBorder="1" applyAlignment="1">
      <alignment wrapText="1"/>
    </xf>
    <xf numFmtId="0" fontId="1" fillId="0" borderId="0" xfId="7" applyFont="1" applyFill="1" applyAlignment="1"/>
    <xf numFmtId="166" fontId="3" fillId="0" borderId="6" xfId="36" applyNumberFormat="1" applyFont="1" applyFill="1" applyBorder="1"/>
    <xf numFmtId="49" fontId="6" fillId="0" borderId="6" xfId="57" applyNumberFormat="1" applyFont="1" applyFill="1" applyBorder="1" applyAlignment="1">
      <alignment horizontal="left" vertical="center" wrapText="1"/>
    </xf>
    <xf numFmtId="0" fontId="3" fillId="0" borderId="6" xfId="7" applyFont="1" applyBorder="1"/>
    <xf numFmtId="0" fontId="3" fillId="0" borderId="6" xfId="58" applyFont="1" applyBorder="1" applyAlignment="1">
      <alignment vertical="center"/>
    </xf>
    <xf numFmtId="0" fontId="3" fillId="0" borderId="0" xfId="7" applyFont="1" applyBorder="1" applyAlignment="1">
      <alignment horizontal="center" wrapText="1"/>
    </xf>
    <xf numFmtId="0" fontId="3" fillId="0" borderId="6" xfId="58" applyFont="1" applyBorder="1" applyAlignment="1">
      <alignment vertical="center" wrapText="1"/>
    </xf>
    <xf numFmtId="172" fontId="6" fillId="0" borderId="6" xfId="7" applyNumberFormat="1" applyFont="1" applyBorder="1"/>
    <xf numFmtId="0" fontId="3" fillId="2" borderId="0" xfId="7" applyFont="1" applyFill="1" applyBorder="1" applyAlignment="1">
      <alignment wrapText="1"/>
    </xf>
    <xf numFmtId="0" fontId="37" fillId="0" borderId="0" xfId="7" applyFont="1" applyBorder="1" applyAlignment="1">
      <alignment horizontal="right" wrapText="1"/>
    </xf>
    <xf numFmtId="172" fontId="3" fillId="0" borderId="0" xfId="56" applyNumberFormat="1" applyFont="1" applyFill="1" applyBorder="1" applyAlignment="1">
      <alignment horizontal="right" vertical="center"/>
    </xf>
    <xf numFmtId="166" fontId="6" fillId="0" borderId="6" xfId="58" applyNumberFormat="1" applyFont="1" applyBorder="1" applyAlignment="1">
      <alignment horizontal="center" vertical="center"/>
    </xf>
    <xf numFmtId="0" fontId="6" fillId="0" borderId="6" xfId="58" applyFont="1" applyBorder="1" applyAlignment="1">
      <alignment horizontal="center" vertical="center"/>
    </xf>
    <xf numFmtId="0" fontId="3" fillId="0" borderId="6" xfId="7" applyNumberFormat="1" applyFont="1" applyBorder="1" applyAlignment="1">
      <alignment horizontal="center" vertical="center" wrapText="1"/>
    </xf>
    <xf numFmtId="0" fontId="1" fillId="2" borderId="0" xfId="7" applyFont="1" applyFill="1" applyBorder="1" applyAlignment="1">
      <alignment horizontal="right"/>
    </xf>
    <xf numFmtId="0" fontId="1" fillId="0" borderId="0" xfId="7" applyFont="1" applyAlignment="1">
      <alignment horizontal="right"/>
    </xf>
    <xf numFmtId="170" fontId="1" fillId="0" borderId="0" xfId="57" applyNumberFormat="1" applyFont="1" applyFill="1" applyBorder="1" applyAlignment="1">
      <alignment horizontal="left" vertical="center" wrapText="1"/>
    </xf>
    <xf numFmtId="0" fontId="40" fillId="0" borderId="0" xfId="56" applyFont="1" applyFill="1" applyBorder="1" applyAlignment="1">
      <alignment horizontal="left" vertical="center"/>
    </xf>
    <xf numFmtId="0" fontId="1" fillId="0" borderId="0" xfId="7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164" fontId="44" fillId="0" borderId="0" xfId="1" applyFont="1" applyAlignment="1">
      <alignment vertical="center" wrapText="1"/>
    </xf>
    <xf numFmtId="165" fontId="1" fillId="0" borderId="0" xfId="0" applyNumberFormat="1" applyFont="1" applyFill="1" applyAlignment="1">
      <alignment horizontal="righ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49" fontId="46" fillId="0" borderId="6" xfId="0" applyNumberFormat="1" applyFont="1" applyFill="1" applyBorder="1" applyAlignment="1">
      <alignment horizontal="center" vertical="center" textRotation="90" wrapText="1"/>
    </xf>
    <xf numFmtId="49" fontId="45" fillId="0" borderId="6" xfId="0" applyNumberFormat="1" applyFont="1" applyFill="1" applyBorder="1" applyAlignment="1">
      <alignment horizontal="center" vertical="center" textRotation="90" wrapText="1"/>
    </xf>
    <xf numFmtId="0" fontId="45" fillId="0" borderId="6" xfId="0" applyNumberFormat="1" applyFont="1" applyFill="1" applyBorder="1" applyAlignment="1">
      <alignment horizontal="center" vertical="center" wrapText="1"/>
    </xf>
    <xf numFmtId="165" fontId="45" fillId="0" borderId="6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4" fontId="44" fillId="0" borderId="0" xfId="1" applyFont="1" applyAlignment="1">
      <alignment horizontal="center" vertical="center" wrapText="1"/>
    </xf>
    <xf numFmtId="165" fontId="45" fillId="2" borderId="6" xfId="0" applyNumberFormat="1" applyFont="1" applyFill="1" applyBorder="1" applyAlignment="1">
      <alignment horizontal="center" vertical="center" wrapText="1"/>
    </xf>
    <xf numFmtId="165" fontId="45" fillId="0" borderId="6" xfId="0" applyNumberFormat="1" applyFont="1" applyFill="1" applyBorder="1" applyAlignment="1">
      <alignment horizontal="right" vertical="center" wrapText="1"/>
    </xf>
    <xf numFmtId="0" fontId="44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165" fontId="44" fillId="2" borderId="6" xfId="0" applyNumberFormat="1" applyFont="1" applyFill="1" applyBorder="1" applyAlignment="1">
      <alignment vertical="center" wrapText="1"/>
    </xf>
    <xf numFmtId="165" fontId="44" fillId="0" borderId="6" xfId="0" applyNumberFormat="1" applyFont="1" applyBorder="1" applyAlignment="1">
      <alignment vertical="center" wrapText="1"/>
    </xf>
    <xf numFmtId="165" fontId="44" fillId="0" borderId="6" xfId="0" applyNumberFormat="1" applyFont="1" applyBorder="1" applyAlignment="1">
      <alignment horizontal="right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vertical="center" wrapText="1"/>
    </xf>
    <xf numFmtId="165" fontId="41" fillId="0" borderId="6" xfId="0" applyNumberFormat="1" applyFont="1" applyBorder="1" applyAlignment="1">
      <alignment horizontal="center" vertical="center" wrapText="1"/>
    </xf>
    <xf numFmtId="0" fontId="48" fillId="0" borderId="6" xfId="0" applyFont="1" applyBorder="1" applyAlignment="1">
      <alignment horizontal="left" vertical="center" wrapText="1"/>
    </xf>
    <xf numFmtId="165" fontId="41" fillId="2" borderId="6" xfId="0" applyNumberFormat="1" applyFont="1" applyFill="1" applyBorder="1" applyAlignment="1">
      <alignment horizontal="right" vertical="center" wrapText="1"/>
    </xf>
    <xf numFmtId="165" fontId="44" fillId="2" borderId="0" xfId="0" applyNumberFormat="1" applyFont="1" applyFill="1" applyAlignment="1">
      <alignment vertical="center" wrapText="1"/>
    </xf>
    <xf numFmtId="165" fontId="44" fillId="0" borderId="0" xfId="0" applyNumberFormat="1" applyFont="1" applyAlignment="1">
      <alignment vertical="center" wrapText="1"/>
    </xf>
    <xf numFmtId="165" fontId="44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46" fillId="0" borderId="6" xfId="0" applyNumberFormat="1" applyFont="1" applyFill="1" applyBorder="1" applyAlignment="1">
      <alignment horizontal="center" vertical="center" wrapText="1"/>
    </xf>
    <xf numFmtId="0" fontId="45" fillId="2" borderId="6" xfId="0" applyNumberFormat="1" applyFont="1" applyFill="1" applyBorder="1" applyAlignment="1">
      <alignment horizontal="center" vertical="center" wrapText="1"/>
    </xf>
    <xf numFmtId="165" fontId="45" fillId="0" borderId="7" xfId="0" applyNumberFormat="1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165" fontId="43" fillId="0" borderId="6" xfId="0" applyNumberFormat="1" applyFont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165" fontId="44" fillId="0" borderId="6" xfId="0" applyNumberFormat="1" applyFont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165" fontId="48" fillId="0" borderId="6" xfId="0" applyNumberFormat="1" applyFont="1" applyBorder="1" applyAlignment="1">
      <alignment horizontal="center" vertical="center" wrapText="1"/>
    </xf>
    <xf numFmtId="0" fontId="44" fillId="2" borderId="0" xfId="0" applyFont="1" applyFill="1" applyAlignment="1">
      <alignment vertical="center" wrapText="1"/>
    </xf>
    <xf numFmtId="165" fontId="41" fillId="0" borderId="0" xfId="0" applyNumberFormat="1" applyFont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165" fontId="45" fillId="0" borderId="7" xfId="0" applyNumberFormat="1" applyFont="1" applyFill="1" applyBorder="1" applyAlignment="1">
      <alignment horizontal="center" wrapText="1"/>
    </xf>
    <xf numFmtId="0" fontId="49" fillId="0" borderId="0" xfId="65" applyFont="1" applyFill="1" applyAlignment="1">
      <alignment vertical="center" wrapText="1"/>
    </xf>
    <xf numFmtId="0" fontId="17" fillId="0" borderId="0" xfId="65" applyFont="1" applyFill="1"/>
    <xf numFmtId="0" fontId="50" fillId="0" borderId="0" xfId="0" applyFont="1" applyAlignment="1">
      <alignment horizontal="right"/>
    </xf>
    <xf numFmtId="0" fontId="3" fillId="0" borderId="0" xfId="65" applyFont="1" applyFill="1"/>
    <xf numFmtId="0" fontId="51" fillId="0" borderId="0" xfId="65" applyFont="1" applyFill="1" applyAlignment="1">
      <alignment vertical="center" wrapText="1"/>
    </xf>
    <xf numFmtId="0" fontId="46" fillId="0" borderId="0" xfId="65" applyFont="1" applyFill="1" applyAlignment="1">
      <alignment horizontal="center" vertical="center" wrapText="1"/>
    </xf>
    <xf numFmtId="0" fontId="51" fillId="0" borderId="0" xfId="65" applyFont="1" applyFill="1" applyAlignment="1">
      <alignment horizontal="center" vertical="center" wrapText="1"/>
    </xf>
    <xf numFmtId="0" fontId="3" fillId="0" borderId="0" xfId="0" applyFont="1"/>
    <xf numFmtId="0" fontId="44" fillId="0" borderId="6" xfId="0" applyFont="1" applyBorder="1" applyAlignment="1">
      <alignment vertical="center" wrapText="1"/>
    </xf>
    <xf numFmtId="0" fontId="44" fillId="0" borderId="6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/>
    <xf numFmtId="0" fontId="6" fillId="0" borderId="6" xfId="0" applyFont="1" applyBorder="1" applyAlignment="1">
      <alignment horizontal="center"/>
    </xf>
    <xf numFmtId="168" fontId="6" fillId="0" borderId="6" xfId="1" applyNumberFormat="1" applyFont="1" applyBorder="1" applyAlignment="1">
      <alignment horizontal="center" vertical="center" wrapText="1"/>
    </xf>
    <xf numFmtId="168" fontId="2" fillId="0" borderId="6" xfId="1" applyNumberFormat="1" applyFont="1" applyBorder="1" applyAlignment="1">
      <alignment horizontal="center" vertical="center" wrapText="1"/>
    </xf>
    <xf numFmtId="0" fontId="53" fillId="2" borderId="0" xfId="0" applyFont="1" applyFill="1" applyAlignment="1"/>
    <xf numFmtId="0" fontId="55" fillId="2" borderId="0" xfId="0" applyFont="1" applyFill="1" applyAlignment="1"/>
    <xf numFmtId="168" fontId="54" fillId="2" borderId="0" xfId="1" applyNumberFormat="1" applyFont="1" applyFill="1" applyAlignment="1">
      <alignment horizontal="right"/>
    </xf>
    <xf numFmtId="168" fontId="54" fillId="2" borderId="0" xfId="1" applyNumberFormat="1" applyFont="1" applyFill="1" applyAlignment="1">
      <alignment horizontal="center" wrapText="1"/>
    </xf>
    <xf numFmtId="0" fontId="56" fillId="2" borderId="0" xfId="0" applyFont="1" applyFill="1" applyAlignment="1">
      <alignment horizontal="left" wrapText="1"/>
    </xf>
    <xf numFmtId="168" fontId="55" fillId="2" borderId="0" xfId="1" applyNumberFormat="1" applyFont="1" applyFill="1"/>
    <xf numFmtId="49" fontId="6" fillId="2" borderId="6" xfId="4" applyNumberFormat="1" applyFont="1" applyFill="1" applyBorder="1" applyAlignment="1">
      <alignment horizontal="center" vertical="center" wrapText="1"/>
    </xf>
    <xf numFmtId="0" fontId="2" fillId="2" borderId="6" xfId="5" applyNumberFormat="1" applyFont="1" applyFill="1" applyBorder="1" applyAlignment="1">
      <alignment horizontal="left" vertical="center" wrapText="1"/>
    </xf>
    <xf numFmtId="0" fontId="6" fillId="2" borderId="6" xfId="1" applyNumberFormat="1" applyFont="1" applyFill="1" applyBorder="1" applyAlignment="1">
      <alignment horizontal="left" vertical="center" wrapText="1"/>
    </xf>
    <xf numFmtId="0" fontId="55" fillId="0" borderId="0" xfId="0" applyFont="1" applyFill="1" applyAlignment="1"/>
    <xf numFmtId="168" fontId="55" fillId="0" borderId="0" xfId="1" applyNumberFormat="1" applyFont="1" applyFill="1"/>
    <xf numFmtId="168" fontId="6" fillId="0" borderId="6" xfId="1" applyNumberFormat="1" applyFont="1" applyBorder="1" applyAlignment="1">
      <alignment vertical="center" wrapText="1"/>
    </xf>
    <xf numFmtId="166" fontId="57" fillId="2" borderId="6" xfId="0" applyNumberFormat="1" applyFont="1" applyFill="1" applyBorder="1" applyAlignment="1">
      <alignment horizontal="center" wrapText="1"/>
    </xf>
    <xf numFmtId="0" fontId="43" fillId="0" borderId="6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wrapText="1"/>
    </xf>
    <xf numFmtId="174" fontId="54" fillId="2" borderId="6" xfId="0" applyNumberFormat="1" applyFont="1" applyFill="1" applyBorder="1" applyAlignment="1">
      <alignment horizontal="center" wrapText="1"/>
    </xf>
    <xf numFmtId="168" fontId="57" fillId="2" borderId="6" xfId="1" applyNumberFormat="1" applyFont="1" applyFill="1" applyBorder="1" applyAlignment="1">
      <alignment horizontal="center" vertical="center" wrapText="1"/>
    </xf>
    <xf numFmtId="0" fontId="1" fillId="0" borderId="0" xfId="7" applyFont="1" applyBorder="1" applyAlignment="1">
      <alignment horizontal="center" wrapText="1"/>
    </xf>
    <xf numFmtId="0" fontId="1" fillId="0" borderId="0" xfId="7" applyFont="1" applyBorder="1" applyAlignment="1">
      <alignment horizontal="center" vertical="center" wrapText="1"/>
    </xf>
    <xf numFmtId="0" fontId="3" fillId="0" borderId="6" xfId="58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2" fontId="2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49" fontId="46" fillId="0" borderId="2" xfId="0" applyNumberFormat="1" applyFont="1" applyFill="1" applyBorder="1" applyAlignment="1">
      <alignment horizontal="center" vertical="center" wrapText="1"/>
    </xf>
    <xf numFmtId="49" fontId="46" fillId="0" borderId="3" xfId="0" applyNumberFormat="1" applyFont="1" applyFill="1" applyBorder="1" applyAlignment="1">
      <alignment horizontal="center" vertical="center" wrapText="1"/>
    </xf>
    <xf numFmtId="0" fontId="46" fillId="2" borderId="4" xfId="0" applyNumberFormat="1" applyFont="1" applyFill="1" applyBorder="1" applyAlignment="1">
      <alignment horizontal="center" vertical="center" wrapText="1"/>
    </xf>
    <xf numFmtId="0" fontId="46" fillId="2" borderId="7" xfId="0" applyNumberFormat="1" applyFont="1" applyFill="1" applyBorder="1" applyAlignment="1">
      <alignment horizontal="center" vertical="center" wrapText="1"/>
    </xf>
    <xf numFmtId="165" fontId="46" fillId="0" borderId="4" xfId="0" applyNumberFormat="1" applyFont="1" applyFill="1" applyBorder="1" applyAlignment="1">
      <alignment horizontal="center" vertical="center" wrapText="1"/>
    </xf>
    <xf numFmtId="165" fontId="46" fillId="0" borderId="7" xfId="0" applyNumberFormat="1" applyFont="1" applyFill="1" applyBorder="1" applyAlignment="1">
      <alignment horizontal="center" vertical="center" wrapText="1"/>
    </xf>
    <xf numFmtId="165" fontId="46" fillId="0" borderId="2" xfId="0" applyNumberFormat="1" applyFont="1" applyFill="1" applyBorder="1" applyAlignment="1">
      <alignment horizontal="center" vertical="center" wrapText="1"/>
    </xf>
    <xf numFmtId="165" fontId="46" fillId="0" borderId="5" xfId="0" applyNumberFormat="1" applyFont="1" applyFill="1" applyBorder="1" applyAlignment="1">
      <alignment horizontal="center" vertical="center" wrapText="1"/>
    </xf>
    <xf numFmtId="165" fontId="46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49" fontId="45" fillId="0" borderId="16" xfId="0" applyNumberFormat="1" applyFont="1" applyFill="1" applyBorder="1" applyAlignment="1">
      <alignment horizontal="center" vertical="center" wrapText="1"/>
    </xf>
    <xf numFmtId="49" fontId="45" fillId="0" borderId="28" xfId="0" applyNumberFormat="1" applyFont="1" applyFill="1" applyBorder="1" applyAlignment="1">
      <alignment horizontal="center" vertical="center" wrapText="1"/>
    </xf>
    <xf numFmtId="49" fontId="45" fillId="0" borderId="29" xfId="0" applyNumberFormat="1" applyFont="1" applyFill="1" applyBorder="1" applyAlignment="1">
      <alignment horizontal="center" vertical="center" wrapText="1"/>
    </xf>
    <xf numFmtId="49" fontId="45" fillId="0" borderId="30" xfId="0" applyNumberFormat="1" applyFont="1" applyFill="1" applyBorder="1" applyAlignment="1">
      <alignment horizontal="center" vertical="center" wrapText="1"/>
    </xf>
    <xf numFmtId="0" fontId="45" fillId="0" borderId="4" xfId="0" applyNumberFormat="1" applyFont="1" applyFill="1" applyBorder="1" applyAlignment="1">
      <alignment horizontal="center" vertical="center" wrapText="1"/>
    </xf>
    <xf numFmtId="0" fontId="45" fillId="0" borderId="11" xfId="0" applyNumberFormat="1" applyFont="1" applyFill="1" applyBorder="1" applyAlignment="1">
      <alignment horizontal="center" vertical="center" wrapText="1"/>
    </xf>
    <xf numFmtId="0" fontId="45" fillId="0" borderId="7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 wrapText="1"/>
    </xf>
    <xf numFmtId="170" fontId="2" fillId="0" borderId="5" xfId="0" applyNumberFormat="1" applyFont="1" applyFill="1" applyBorder="1" applyAlignment="1">
      <alignment horizontal="center" vertical="center" wrapText="1"/>
    </xf>
    <xf numFmtId="170" fontId="2" fillId="0" borderId="3" xfId="0" applyNumberFormat="1" applyFont="1" applyFill="1" applyBorder="1" applyAlignment="1">
      <alignment horizontal="center" vertical="center" wrapText="1"/>
    </xf>
    <xf numFmtId="165" fontId="45" fillId="2" borderId="6" xfId="0" applyNumberFormat="1" applyFont="1" applyFill="1" applyBorder="1" applyAlignment="1">
      <alignment horizontal="center" vertical="center" wrapText="1"/>
    </xf>
    <xf numFmtId="165" fontId="45" fillId="0" borderId="6" xfId="0" applyNumberFormat="1" applyFont="1" applyFill="1" applyBorder="1" applyAlignment="1">
      <alignment horizontal="center" vertical="center" wrapText="1"/>
    </xf>
    <xf numFmtId="0" fontId="46" fillId="0" borderId="0" xfId="65" applyFont="1" applyFill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6" fillId="0" borderId="16" xfId="52" applyFont="1" applyFill="1" applyBorder="1" applyAlignment="1">
      <alignment horizontal="center" vertical="top" wrapText="1"/>
    </xf>
    <xf numFmtId="0" fontId="6" fillId="0" borderId="33" xfId="52" applyFont="1" applyFill="1" applyBorder="1" applyAlignment="1">
      <alignment horizontal="center" vertical="top" wrapText="1"/>
    </xf>
    <xf numFmtId="0" fontId="6" fillId="0" borderId="28" xfId="52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57" fillId="2" borderId="6" xfId="0" applyFont="1" applyFill="1" applyBorder="1" applyAlignment="1">
      <alignment horizontal="center" wrapText="1"/>
    </xf>
    <xf numFmtId="174" fontId="54" fillId="2" borderId="6" xfId="0" applyNumberFormat="1" applyFont="1" applyFill="1" applyBorder="1" applyAlignment="1">
      <alignment horizontal="center" wrapText="1"/>
    </xf>
    <xf numFmtId="0" fontId="54" fillId="2" borderId="6" xfId="0" applyFont="1" applyFill="1" applyBorder="1" applyAlignment="1">
      <alignment horizontal="center" wrapText="1"/>
    </xf>
    <xf numFmtId="168" fontId="54" fillId="2" borderId="0" xfId="1" applyNumberFormat="1" applyFont="1" applyFill="1" applyAlignment="1">
      <alignment horizontal="right"/>
    </xf>
    <xf numFmtId="0" fontId="54" fillId="2" borderId="0" xfId="3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vertical="center" wrapText="1"/>
    </xf>
    <xf numFmtId="168" fontId="57" fillId="2" borderId="6" xfId="1" applyNumberFormat="1" applyFont="1" applyFill="1" applyBorder="1" applyAlignment="1">
      <alignment horizontal="center" vertical="center" wrapText="1"/>
    </xf>
  </cellXfs>
  <cellStyles count="66">
    <cellStyle name="_artabyuje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37"/>
    <cellStyle name="Comma 2 2" xfId="38"/>
    <cellStyle name="Comma 3" xfId="39"/>
    <cellStyle name="Comma 4" xfId="40"/>
    <cellStyle name="Comma 5" xfId="41"/>
    <cellStyle name="Comma 6" xfId="36"/>
    <cellStyle name="Comma_General 17.02.04" xfId="42"/>
    <cellStyle name="Explanatory Text 2" xfId="43"/>
    <cellStyle name="Good 2" xfId="44"/>
    <cellStyle name="Heading 1 2" xfId="45"/>
    <cellStyle name="Heading 2 2" xfId="46"/>
    <cellStyle name="Heading 3 2" xfId="47"/>
    <cellStyle name="Heading 4 2" xfId="48"/>
    <cellStyle name="Input 2" xfId="49"/>
    <cellStyle name="Linked Cell 2" xfId="50"/>
    <cellStyle name="Neutral 2" xfId="51"/>
    <cellStyle name="Normal" xfId="0" builtinId="0"/>
    <cellStyle name="Normal 2" xfId="52"/>
    <cellStyle name="Normal 3" xfId="53"/>
    <cellStyle name="Normal 4" xfId="5"/>
    <cellStyle name="Normal 4 2" xfId="54"/>
    <cellStyle name="Normal 5" xfId="7"/>
    <cellStyle name="Normal 8" xfId="55"/>
    <cellStyle name="Normal_General 17.02.04" xfId="56"/>
    <cellStyle name="Normal_Shushan" xfId="65"/>
    <cellStyle name="Normal_tax" xfId="57"/>
    <cellStyle name="Normal_Total quartal 06.12.08" xfId="58"/>
    <cellStyle name="Note 2" xfId="59"/>
    <cellStyle name="Output 2" xfId="60"/>
    <cellStyle name="Percent 2" xfId="61"/>
    <cellStyle name="SN_241" xfId="2"/>
    <cellStyle name="Style 1" xfId="4"/>
    <cellStyle name="Title 2" xfId="62"/>
    <cellStyle name="Total 2" xfId="63"/>
    <cellStyle name="Warning Text 2" xfId="6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view="pageBreakPreview" zoomScale="130" zoomScaleNormal="100" zoomScaleSheetLayoutView="130" workbookViewId="0">
      <selection activeCell="B14" sqref="B14"/>
    </sheetView>
  </sheetViews>
  <sheetFormatPr defaultRowHeight="12.75" x14ac:dyDescent="0.2"/>
  <cols>
    <col min="2" max="2" width="31.5703125" customWidth="1"/>
    <col min="3" max="3" width="23" customWidth="1"/>
    <col min="4" max="4" width="0" hidden="1" customWidth="1"/>
    <col min="6" max="6" width="9.140625" hidden="1" customWidth="1"/>
    <col min="7" max="10" width="0" hidden="1" customWidth="1"/>
  </cols>
  <sheetData>
    <row r="2" spans="2:8" ht="14.25" x14ac:dyDescent="0.25">
      <c r="B2" s="87"/>
      <c r="C2" s="90" t="s">
        <v>79</v>
      </c>
      <c r="D2" s="72"/>
      <c r="E2" s="72"/>
      <c r="F2" s="49"/>
      <c r="G2" s="49"/>
      <c r="H2" s="49"/>
    </row>
    <row r="3" spans="2:8" ht="14.25" x14ac:dyDescent="0.25">
      <c r="B3" s="87"/>
      <c r="C3" s="86" t="s">
        <v>80</v>
      </c>
      <c r="D3" s="80"/>
      <c r="E3" s="71"/>
      <c r="F3" s="50"/>
      <c r="G3" s="49"/>
      <c r="H3" s="49"/>
    </row>
    <row r="4" spans="2:8" ht="14.25" x14ac:dyDescent="0.25">
      <c r="B4" s="87"/>
      <c r="C4" s="87" t="s">
        <v>81</v>
      </c>
      <c r="D4" s="51"/>
      <c r="E4" s="52"/>
      <c r="F4" s="49"/>
      <c r="G4" s="49"/>
      <c r="H4" s="49"/>
    </row>
    <row r="5" spans="2:8" ht="14.25" x14ac:dyDescent="0.25">
      <c r="B5" s="49"/>
      <c r="C5" s="49"/>
      <c r="D5" s="51"/>
      <c r="E5" s="52"/>
      <c r="F5" s="49"/>
      <c r="G5" s="49"/>
      <c r="H5" s="49"/>
    </row>
    <row r="6" spans="2:8" ht="73.5" customHeight="1" x14ac:dyDescent="0.25">
      <c r="B6" s="188" t="s">
        <v>82</v>
      </c>
      <c r="C6" s="188"/>
      <c r="D6" s="53"/>
      <c r="E6" s="53"/>
      <c r="F6" s="53"/>
      <c r="G6" s="49"/>
      <c r="H6" s="49"/>
    </row>
    <row r="7" spans="2:8" ht="13.5" x14ac:dyDescent="0.25">
      <c r="B7" s="77"/>
      <c r="C7" s="81" t="s">
        <v>83</v>
      </c>
      <c r="D7" s="54"/>
      <c r="E7" s="54"/>
      <c r="F7" s="54"/>
      <c r="G7" s="54"/>
      <c r="H7" s="54"/>
    </row>
    <row r="8" spans="2:8" ht="81" x14ac:dyDescent="0.3">
      <c r="B8" s="75"/>
      <c r="C8" s="85" t="s">
        <v>84</v>
      </c>
      <c r="D8" s="49"/>
      <c r="E8" s="49"/>
      <c r="F8" s="55"/>
      <c r="G8" s="187"/>
      <c r="H8" s="187"/>
    </row>
    <row r="9" spans="2:8" ht="16.5" x14ac:dyDescent="0.3">
      <c r="B9" s="75" t="s">
        <v>85</v>
      </c>
      <c r="C9" s="79">
        <v>7400000</v>
      </c>
      <c r="D9" s="70"/>
      <c r="E9" s="69"/>
      <c r="F9" s="49"/>
      <c r="G9" s="49"/>
      <c r="H9" s="49"/>
    </row>
    <row r="10" spans="2:8" ht="16.5" x14ac:dyDescent="0.3">
      <c r="B10" s="75" t="s">
        <v>86</v>
      </c>
      <c r="C10" s="79">
        <v>7400000</v>
      </c>
      <c r="D10" s="49"/>
      <c r="E10" s="49"/>
      <c r="F10" s="49"/>
      <c r="G10" s="49"/>
      <c r="H10" s="49"/>
    </row>
    <row r="11" spans="2:8" ht="13.5" x14ac:dyDescent="0.25">
      <c r="B11" s="75" t="s">
        <v>87</v>
      </c>
      <c r="C11" s="73">
        <v>0</v>
      </c>
      <c r="D11" s="69"/>
      <c r="E11" s="49"/>
      <c r="F11" s="49"/>
      <c r="G11" s="49"/>
      <c r="H11" s="49"/>
    </row>
    <row r="12" spans="2:8" ht="13.5" x14ac:dyDescent="0.25">
      <c r="B12" s="49"/>
      <c r="C12" s="49"/>
      <c r="D12" s="57"/>
      <c r="E12" s="49"/>
      <c r="F12" s="49"/>
      <c r="G12" s="49"/>
      <c r="H12" s="49"/>
    </row>
    <row r="13" spans="2:8" ht="13.5" x14ac:dyDescent="0.25">
      <c r="B13" s="49"/>
      <c r="C13" s="56"/>
      <c r="D13" s="49"/>
      <c r="E13" s="49"/>
      <c r="F13" s="49"/>
      <c r="G13" s="49"/>
      <c r="H13" s="49"/>
    </row>
    <row r="14" spans="2:8" ht="13.5" x14ac:dyDescent="0.25">
      <c r="B14" s="49"/>
      <c r="C14" s="56"/>
      <c r="D14" s="49"/>
      <c r="E14" s="49"/>
      <c r="F14" s="49"/>
      <c r="G14" s="49"/>
      <c r="H14" s="49"/>
    </row>
    <row r="15" spans="2:8" ht="13.5" x14ac:dyDescent="0.25">
      <c r="B15" s="49"/>
      <c r="C15" s="57"/>
      <c r="D15" s="49"/>
      <c r="E15" s="49"/>
      <c r="F15" s="49"/>
      <c r="G15" s="49"/>
      <c r="H15" s="49"/>
    </row>
  </sheetData>
  <mergeCells count="2">
    <mergeCell ref="G8:H8"/>
    <mergeCell ref="B6:C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view="pageBreakPreview" zoomScale="115" zoomScaleNormal="100" zoomScaleSheetLayoutView="115" workbookViewId="0">
      <selection activeCell="B19" sqref="B19"/>
    </sheetView>
  </sheetViews>
  <sheetFormatPr defaultColWidth="0" defaultRowHeight="14.25" x14ac:dyDescent="0.2"/>
  <cols>
    <col min="1" max="1" width="18.42578125" style="170" customWidth="1"/>
    <col min="2" max="2" width="48.42578125" style="170" customWidth="1"/>
    <col min="3" max="3" width="14.5703125" style="170" customWidth="1"/>
    <col min="4" max="4" width="10.5703125" style="170" customWidth="1"/>
    <col min="5" max="5" width="19.85546875" style="170" customWidth="1"/>
    <col min="6" max="6" width="12.85546875" style="174" customWidth="1"/>
    <col min="7" max="7" width="16.140625" style="174" customWidth="1"/>
    <col min="8" max="90" width="9.140625" style="170" hidden="1" customWidth="1"/>
    <col min="91" max="91" width="18.7109375" style="170" hidden="1" customWidth="1"/>
    <col min="92" max="92" width="18.5703125" style="170" hidden="1" customWidth="1"/>
    <col min="93" max="95" width="9.140625" style="170" hidden="1" customWidth="1"/>
    <col min="96" max="239" width="0" style="170" hidden="1" customWidth="1"/>
    <col min="240" max="243" width="18.42578125" style="170" hidden="1" customWidth="1"/>
    <col min="244" max="244" width="20.42578125" style="170" hidden="1" customWidth="1"/>
    <col min="245" max="245" width="17.85546875" style="170" hidden="1" customWidth="1"/>
    <col min="246" max="246" width="18.42578125" style="170" hidden="1" customWidth="1"/>
    <col min="247" max="248" width="0" style="170" hidden="1"/>
    <col min="249" max="249" width="40.7109375" style="170" hidden="1" customWidth="1"/>
    <col min="250" max="250" width="9.5703125" style="170" hidden="1" customWidth="1"/>
    <col min="251" max="251" width="6" style="170" hidden="1" customWidth="1"/>
    <col min="252" max="252" width="9.140625" style="170" hidden="1" customWidth="1"/>
    <col min="253" max="253" width="7.85546875" style="170" hidden="1" customWidth="1"/>
    <col min="254" max="254" width="9.85546875" style="170" hidden="1" customWidth="1"/>
    <col min="255" max="255" width="6.5703125" style="170" hidden="1" customWidth="1"/>
    <col min="256" max="256" width="6.140625" style="170" hidden="1" customWidth="1"/>
    <col min="257" max="257" width="18.42578125" style="170" customWidth="1"/>
    <col min="258" max="258" width="53.5703125" style="170" customWidth="1"/>
    <col min="259" max="259" width="14.5703125" style="170" customWidth="1"/>
    <col min="260" max="260" width="10.5703125" style="170" customWidth="1"/>
    <col min="261" max="261" width="18.140625" style="170" customWidth="1"/>
    <col min="262" max="262" width="12.85546875" style="170" customWidth="1"/>
    <col min="263" max="263" width="23.28515625" style="170" customWidth="1"/>
    <col min="264" max="502" width="0" style="170" hidden="1" customWidth="1"/>
    <col min="503" max="512" width="0" style="170" hidden="1"/>
    <col min="513" max="513" width="18.42578125" style="170" customWidth="1"/>
    <col min="514" max="514" width="53.5703125" style="170" customWidth="1"/>
    <col min="515" max="515" width="14.5703125" style="170" customWidth="1"/>
    <col min="516" max="516" width="10.5703125" style="170" customWidth="1"/>
    <col min="517" max="517" width="18.140625" style="170" customWidth="1"/>
    <col min="518" max="518" width="12.85546875" style="170" customWidth="1"/>
    <col min="519" max="519" width="23.28515625" style="170" customWidth="1"/>
    <col min="520" max="758" width="0" style="170" hidden="1" customWidth="1"/>
    <col min="759" max="768" width="0" style="170" hidden="1"/>
    <col min="769" max="769" width="18.42578125" style="170" customWidth="1"/>
    <col min="770" max="770" width="53.5703125" style="170" customWidth="1"/>
    <col min="771" max="771" width="14.5703125" style="170" customWidth="1"/>
    <col min="772" max="772" width="10.5703125" style="170" customWidth="1"/>
    <col min="773" max="773" width="18.140625" style="170" customWidth="1"/>
    <col min="774" max="774" width="12.85546875" style="170" customWidth="1"/>
    <col min="775" max="775" width="23.28515625" style="170" customWidth="1"/>
    <col min="776" max="1014" width="0" style="170" hidden="1" customWidth="1"/>
    <col min="1015" max="1024" width="0" style="170" hidden="1"/>
    <col min="1025" max="1025" width="18.42578125" style="170" customWidth="1"/>
    <col min="1026" max="1026" width="53.5703125" style="170" customWidth="1"/>
    <col min="1027" max="1027" width="14.5703125" style="170" customWidth="1"/>
    <col min="1028" max="1028" width="10.5703125" style="170" customWidth="1"/>
    <col min="1029" max="1029" width="18.140625" style="170" customWidth="1"/>
    <col min="1030" max="1030" width="12.85546875" style="170" customWidth="1"/>
    <col min="1031" max="1031" width="23.28515625" style="170" customWidth="1"/>
    <col min="1032" max="1270" width="0" style="170" hidden="1" customWidth="1"/>
    <col min="1271" max="1280" width="0" style="170" hidden="1"/>
    <col min="1281" max="1281" width="18.42578125" style="170" customWidth="1"/>
    <col min="1282" max="1282" width="53.5703125" style="170" customWidth="1"/>
    <col min="1283" max="1283" width="14.5703125" style="170" customWidth="1"/>
    <col min="1284" max="1284" width="10.5703125" style="170" customWidth="1"/>
    <col min="1285" max="1285" width="18.140625" style="170" customWidth="1"/>
    <col min="1286" max="1286" width="12.85546875" style="170" customWidth="1"/>
    <col min="1287" max="1287" width="23.28515625" style="170" customWidth="1"/>
    <col min="1288" max="1526" width="0" style="170" hidden="1" customWidth="1"/>
    <col min="1527" max="1536" width="0" style="170" hidden="1"/>
    <col min="1537" max="1537" width="18.42578125" style="170" customWidth="1"/>
    <col min="1538" max="1538" width="53.5703125" style="170" customWidth="1"/>
    <col min="1539" max="1539" width="14.5703125" style="170" customWidth="1"/>
    <col min="1540" max="1540" width="10.5703125" style="170" customWidth="1"/>
    <col min="1541" max="1541" width="18.140625" style="170" customWidth="1"/>
    <col min="1542" max="1542" width="12.85546875" style="170" customWidth="1"/>
    <col min="1543" max="1543" width="23.28515625" style="170" customWidth="1"/>
    <col min="1544" max="1782" width="0" style="170" hidden="1" customWidth="1"/>
    <col min="1783" max="1792" width="0" style="170" hidden="1"/>
    <col min="1793" max="1793" width="18.42578125" style="170" customWidth="1"/>
    <col min="1794" max="1794" width="53.5703125" style="170" customWidth="1"/>
    <col min="1795" max="1795" width="14.5703125" style="170" customWidth="1"/>
    <col min="1796" max="1796" width="10.5703125" style="170" customWidth="1"/>
    <col min="1797" max="1797" width="18.140625" style="170" customWidth="1"/>
    <col min="1798" max="1798" width="12.85546875" style="170" customWidth="1"/>
    <col min="1799" max="1799" width="23.28515625" style="170" customWidth="1"/>
    <col min="1800" max="2038" width="0" style="170" hidden="1" customWidth="1"/>
    <col min="2039" max="2048" width="0" style="170" hidden="1"/>
    <col min="2049" max="2049" width="18.42578125" style="170" customWidth="1"/>
    <col min="2050" max="2050" width="53.5703125" style="170" customWidth="1"/>
    <col min="2051" max="2051" width="14.5703125" style="170" customWidth="1"/>
    <col min="2052" max="2052" width="10.5703125" style="170" customWidth="1"/>
    <col min="2053" max="2053" width="18.140625" style="170" customWidth="1"/>
    <col min="2054" max="2054" width="12.85546875" style="170" customWidth="1"/>
    <col min="2055" max="2055" width="23.28515625" style="170" customWidth="1"/>
    <col min="2056" max="2294" width="0" style="170" hidden="1" customWidth="1"/>
    <col min="2295" max="2304" width="0" style="170" hidden="1"/>
    <col min="2305" max="2305" width="18.42578125" style="170" customWidth="1"/>
    <col min="2306" max="2306" width="53.5703125" style="170" customWidth="1"/>
    <col min="2307" max="2307" width="14.5703125" style="170" customWidth="1"/>
    <col min="2308" max="2308" width="10.5703125" style="170" customWidth="1"/>
    <col min="2309" max="2309" width="18.140625" style="170" customWidth="1"/>
    <col min="2310" max="2310" width="12.85546875" style="170" customWidth="1"/>
    <col min="2311" max="2311" width="23.28515625" style="170" customWidth="1"/>
    <col min="2312" max="2550" width="0" style="170" hidden="1" customWidth="1"/>
    <col min="2551" max="2560" width="0" style="170" hidden="1"/>
    <col min="2561" max="2561" width="18.42578125" style="170" customWidth="1"/>
    <col min="2562" max="2562" width="53.5703125" style="170" customWidth="1"/>
    <col min="2563" max="2563" width="14.5703125" style="170" customWidth="1"/>
    <col min="2564" max="2564" width="10.5703125" style="170" customWidth="1"/>
    <col min="2565" max="2565" width="18.140625" style="170" customWidth="1"/>
    <col min="2566" max="2566" width="12.85546875" style="170" customWidth="1"/>
    <col min="2567" max="2567" width="23.28515625" style="170" customWidth="1"/>
    <col min="2568" max="2806" width="0" style="170" hidden="1" customWidth="1"/>
    <col min="2807" max="2816" width="0" style="170" hidden="1"/>
    <col min="2817" max="2817" width="18.42578125" style="170" customWidth="1"/>
    <col min="2818" max="2818" width="53.5703125" style="170" customWidth="1"/>
    <col min="2819" max="2819" width="14.5703125" style="170" customWidth="1"/>
    <col min="2820" max="2820" width="10.5703125" style="170" customWidth="1"/>
    <col min="2821" max="2821" width="18.140625" style="170" customWidth="1"/>
    <col min="2822" max="2822" width="12.85546875" style="170" customWidth="1"/>
    <col min="2823" max="2823" width="23.28515625" style="170" customWidth="1"/>
    <col min="2824" max="3062" width="0" style="170" hidden="1" customWidth="1"/>
    <col min="3063" max="3072" width="0" style="170" hidden="1"/>
    <col min="3073" max="3073" width="18.42578125" style="170" customWidth="1"/>
    <col min="3074" max="3074" width="53.5703125" style="170" customWidth="1"/>
    <col min="3075" max="3075" width="14.5703125" style="170" customWidth="1"/>
    <col min="3076" max="3076" width="10.5703125" style="170" customWidth="1"/>
    <col min="3077" max="3077" width="18.140625" style="170" customWidth="1"/>
    <col min="3078" max="3078" width="12.85546875" style="170" customWidth="1"/>
    <col min="3079" max="3079" width="23.28515625" style="170" customWidth="1"/>
    <col min="3080" max="3318" width="0" style="170" hidden="1" customWidth="1"/>
    <col min="3319" max="3328" width="0" style="170" hidden="1"/>
    <col min="3329" max="3329" width="18.42578125" style="170" customWidth="1"/>
    <col min="3330" max="3330" width="53.5703125" style="170" customWidth="1"/>
    <col min="3331" max="3331" width="14.5703125" style="170" customWidth="1"/>
    <col min="3332" max="3332" width="10.5703125" style="170" customWidth="1"/>
    <col min="3333" max="3333" width="18.140625" style="170" customWidth="1"/>
    <col min="3334" max="3334" width="12.85546875" style="170" customWidth="1"/>
    <col min="3335" max="3335" width="23.28515625" style="170" customWidth="1"/>
    <col min="3336" max="3574" width="0" style="170" hidden="1" customWidth="1"/>
    <col min="3575" max="3584" width="0" style="170" hidden="1"/>
    <col min="3585" max="3585" width="18.42578125" style="170" customWidth="1"/>
    <col min="3586" max="3586" width="53.5703125" style="170" customWidth="1"/>
    <col min="3587" max="3587" width="14.5703125" style="170" customWidth="1"/>
    <col min="3588" max="3588" width="10.5703125" style="170" customWidth="1"/>
    <col min="3589" max="3589" width="18.140625" style="170" customWidth="1"/>
    <col min="3590" max="3590" width="12.85546875" style="170" customWidth="1"/>
    <col min="3591" max="3591" width="23.28515625" style="170" customWidth="1"/>
    <col min="3592" max="3830" width="0" style="170" hidden="1" customWidth="1"/>
    <col min="3831" max="3840" width="0" style="170" hidden="1"/>
    <col min="3841" max="3841" width="18.42578125" style="170" customWidth="1"/>
    <col min="3842" max="3842" width="53.5703125" style="170" customWidth="1"/>
    <col min="3843" max="3843" width="14.5703125" style="170" customWidth="1"/>
    <col min="3844" max="3844" width="10.5703125" style="170" customWidth="1"/>
    <col min="3845" max="3845" width="18.140625" style="170" customWidth="1"/>
    <col min="3846" max="3846" width="12.85546875" style="170" customWidth="1"/>
    <col min="3847" max="3847" width="23.28515625" style="170" customWidth="1"/>
    <col min="3848" max="4086" width="0" style="170" hidden="1" customWidth="1"/>
    <col min="4087" max="4096" width="0" style="170" hidden="1"/>
    <col min="4097" max="4097" width="18.42578125" style="170" customWidth="1"/>
    <col min="4098" max="4098" width="53.5703125" style="170" customWidth="1"/>
    <col min="4099" max="4099" width="14.5703125" style="170" customWidth="1"/>
    <col min="4100" max="4100" width="10.5703125" style="170" customWidth="1"/>
    <col min="4101" max="4101" width="18.140625" style="170" customWidth="1"/>
    <col min="4102" max="4102" width="12.85546875" style="170" customWidth="1"/>
    <col min="4103" max="4103" width="23.28515625" style="170" customWidth="1"/>
    <col min="4104" max="4342" width="0" style="170" hidden="1" customWidth="1"/>
    <col min="4343" max="4352" width="0" style="170" hidden="1"/>
    <col min="4353" max="4353" width="18.42578125" style="170" customWidth="1"/>
    <col min="4354" max="4354" width="53.5703125" style="170" customWidth="1"/>
    <col min="4355" max="4355" width="14.5703125" style="170" customWidth="1"/>
    <col min="4356" max="4356" width="10.5703125" style="170" customWidth="1"/>
    <col min="4357" max="4357" width="18.140625" style="170" customWidth="1"/>
    <col min="4358" max="4358" width="12.85546875" style="170" customWidth="1"/>
    <col min="4359" max="4359" width="23.28515625" style="170" customWidth="1"/>
    <col min="4360" max="4598" width="0" style="170" hidden="1" customWidth="1"/>
    <col min="4599" max="4608" width="0" style="170" hidden="1"/>
    <col min="4609" max="4609" width="18.42578125" style="170" customWidth="1"/>
    <col min="4610" max="4610" width="53.5703125" style="170" customWidth="1"/>
    <col min="4611" max="4611" width="14.5703125" style="170" customWidth="1"/>
    <col min="4612" max="4612" width="10.5703125" style="170" customWidth="1"/>
    <col min="4613" max="4613" width="18.140625" style="170" customWidth="1"/>
    <col min="4614" max="4614" width="12.85546875" style="170" customWidth="1"/>
    <col min="4615" max="4615" width="23.28515625" style="170" customWidth="1"/>
    <col min="4616" max="4854" width="0" style="170" hidden="1" customWidth="1"/>
    <col min="4855" max="4864" width="0" style="170" hidden="1"/>
    <col min="4865" max="4865" width="18.42578125" style="170" customWidth="1"/>
    <col min="4866" max="4866" width="53.5703125" style="170" customWidth="1"/>
    <col min="4867" max="4867" width="14.5703125" style="170" customWidth="1"/>
    <col min="4868" max="4868" width="10.5703125" style="170" customWidth="1"/>
    <col min="4869" max="4869" width="18.140625" style="170" customWidth="1"/>
    <col min="4870" max="4870" width="12.85546875" style="170" customWidth="1"/>
    <col min="4871" max="4871" width="23.28515625" style="170" customWidth="1"/>
    <col min="4872" max="5110" width="0" style="170" hidden="1" customWidth="1"/>
    <col min="5111" max="5120" width="0" style="170" hidden="1"/>
    <col min="5121" max="5121" width="18.42578125" style="170" customWidth="1"/>
    <col min="5122" max="5122" width="53.5703125" style="170" customWidth="1"/>
    <col min="5123" max="5123" width="14.5703125" style="170" customWidth="1"/>
    <col min="5124" max="5124" width="10.5703125" style="170" customWidth="1"/>
    <col min="5125" max="5125" width="18.140625" style="170" customWidth="1"/>
    <col min="5126" max="5126" width="12.85546875" style="170" customWidth="1"/>
    <col min="5127" max="5127" width="23.28515625" style="170" customWidth="1"/>
    <col min="5128" max="5366" width="0" style="170" hidden="1" customWidth="1"/>
    <col min="5367" max="5376" width="0" style="170" hidden="1"/>
    <col min="5377" max="5377" width="18.42578125" style="170" customWidth="1"/>
    <col min="5378" max="5378" width="53.5703125" style="170" customWidth="1"/>
    <col min="5379" max="5379" width="14.5703125" style="170" customWidth="1"/>
    <col min="5380" max="5380" width="10.5703125" style="170" customWidth="1"/>
    <col min="5381" max="5381" width="18.140625" style="170" customWidth="1"/>
    <col min="5382" max="5382" width="12.85546875" style="170" customWidth="1"/>
    <col min="5383" max="5383" width="23.28515625" style="170" customWidth="1"/>
    <col min="5384" max="5622" width="0" style="170" hidden="1" customWidth="1"/>
    <col min="5623" max="5632" width="0" style="170" hidden="1"/>
    <col min="5633" max="5633" width="18.42578125" style="170" customWidth="1"/>
    <col min="5634" max="5634" width="53.5703125" style="170" customWidth="1"/>
    <col min="5635" max="5635" width="14.5703125" style="170" customWidth="1"/>
    <col min="5636" max="5636" width="10.5703125" style="170" customWidth="1"/>
    <col min="5637" max="5637" width="18.140625" style="170" customWidth="1"/>
    <col min="5638" max="5638" width="12.85546875" style="170" customWidth="1"/>
    <col min="5639" max="5639" width="23.28515625" style="170" customWidth="1"/>
    <col min="5640" max="5878" width="0" style="170" hidden="1" customWidth="1"/>
    <col min="5879" max="5888" width="0" style="170" hidden="1"/>
    <col min="5889" max="5889" width="18.42578125" style="170" customWidth="1"/>
    <col min="5890" max="5890" width="53.5703125" style="170" customWidth="1"/>
    <col min="5891" max="5891" width="14.5703125" style="170" customWidth="1"/>
    <col min="5892" max="5892" width="10.5703125" style="170" customWidth="1"/>
    <col min="5893" max="5893" width="18.140625" style="170" customWidth="1"/>
    <col min="5894" max="5894" width="12.85546875" style="170" customWidth="1"/>
    <col min="5895" max="5895" width="23.28515625" style="170" customWidth="1"/>
    <col min="5896" max="6134" width="0" style="170" hidden="1" customWidth="1"/>
    <col min="6135" max="6144" width="0" style="170" hidden="1"/>
    <col min="6145" max="6145" width="18.42578125" style="170" customWidth="1"/>
    <col min="6146" max="6146" width="53.5703125" style="170" customWidth="1"/>
    <col min="6147" max="6147" width="14.5703125" style="170" customWidth="1"/>
    <col min="6148" max="6148" width="10.5703125" style="170" customWidth="1"/>
    <col min="6149" max="6149" width="18.140625" style="170" customWidth="1"/>
    <col min="6150" max="6150" width="12.85546875" style="170" customWidth="1"/>
    <col min="6151" max="6151" width="23.28515625" style="170" customWidth="1"/>
    <col min="6152" max="6390" width="0" style="170" hidden="1" customWidth="1"/>
    <col min="6391" max="6400" width="0" style="170" hidden="1"/>
    <col min="6401" max="6401" width="18.42578125" style="170" customWidth="1"/>
    <col min="6402" max="6402" width="53.5703125" style="170" customWidth="1"/>
    <col min="6403" max="6403" width="14.5703125" style="170" customWidth="1"/>
    <col min="6404" max="6404" width="10.5703125" style="170" customWidth="1"/>
    <col min="6405" max="6405" width="18.140625" style="170" customWidth="1"/>
    <col min="6406" max="6406" width="12.85546875" style="170" customWidth="1"/>
    <col min="6407" max="6407" width="23.28515625" style="170" customWidth="1"/>
    <col min="6408" max="6646" width="0" style="170" hidden="1" customWidth="1"/>
    <col min="6647" max="6656" width="0" style="170" hidden="1"/>
    <col min="6657" max="6657" width="18.42578125" style="170" customWidth="1"/>
    <col min="6658" max="6658" width="53.5703125" style="170" customWidth="1"/>
    <col min="6659" max="6659" width="14.5703125" style="170" customWidth="1"/>
    <col min="6660" max="6660" width="10.5703125" style="170" customWidth="1"/>
    <col min="6661" max="6661" width="18.140625" style="170" customWidth="1"/>
    <col min="6662" max="6662" width="12.85546875" style="170" customWidth="1"/>
    <col min="6663" max="6663" width="23.28515625" style="170" customWidth="1"/>
    <col min="6664" max="6902" width="0" style="170" hidden="1" customWidth="1"/>
    <col min="6903" max="6912" width="0" style="170" hidden="1"/>
    <col min="6913" max="6913" width="18.42578125" style="170" customWidth="1"/>
    <col min="6914" max="6914" width="53.5703125" style="170" customWidth="1"/>
    <col min="6915" max="6915" width="14.5703125" style="170" customWidth="1"/>
    <col min="6916" max="6916" width="10.5703125" style="170" customWidth="1"/>
    <col min="6917" max="6917" width="18.140625" style="170" customWidth="1"/>
    <col min="6918" max="6918" width="12.85546875" style="170" customWidth="1"/>
    <col min="6919" max="6919" width="23.28515625" style="170" customWidth="1"/>
    <col min="6920" max="7158" width="0" style="170" hidden="1" customWidth="1"/>
    <col min="7159" max="7168" width="0" style="170" hidden="1"/>
    <col min="7169" max="7169" width="18.42578125" style="170" customWidth="1"/>
    <col min="7170" max="7170" width="53.5703125" style="170" customWidth="1"/>
    <col min="7171" max="7171" width="14.5703125" style="170" customWidth="1"/>
    <col min="7172" max="7172" width="10.5703125" style="170" customWidth="1"/>
    <col min="7173" max="7173" width="18.140625" style="170" customWidth="1"/>
    <col min="7174" max="7174" width="12.85546875" style="170" customWidth="1"/>
    <col min="7175" max="7175" width="23.28515625" style="170" customWidth="1"/>
    <col min="7176" max="7414" width="0" style="170" hidden="1" customWidth="1"/>
    <col min="7415" max="7424" width="0" style="170" hidden="1"/>
    <col min="7425" max="7425" width="18.42578125" style="170" customWidth="1"/>
    <col min="7426" max="7426" width="53.5703125" style="170" customWidth="1"/>
    <col min="7427" max="7427" width="14.5703125" style="170" customWidth="1"/>
    <col min="7428" max="7428" width="10.5703125" style="170" customWidth="1"/>
    <col min="7429" max="7429" width="18.140625" style="170" customWidth="1"/>
    <col min="7430" max="7430" width="12.85546875" style="170" customWidth="1"/>
    <col min="7431" max="7431" width="23.28515625" style="170" customWidth="1"/>
    <col min="7432" max="7670" width="0" style="170" hidden="1" customWidth="1"/>
    <col min="7671" max="7680" width="0" style="170" hidden="1"/>
    <col min="7681" max="7681" width="18.42578125" style="170" customWidth="1"/>
    <col min="7682" max="7682" width="53.5703125" style="170" customWidth="1"/>
    <col min="7683" max="7683" width="14.5703125" style="170" customWidth="1"/>
    <col min="7684" max="7684" width="10.5703125" style="170" customWidth="1"/>
    <col min="7685" max="7685" width="18.140625" style="170" customWidth="1"/>
    <col min="7686" max="7686" width="12.85546875" style="170" customWidth="1"/>
    <col min="7687" max="7687" width="23.28515625" style="170" customWidth="1"/>
    <col min="7688" max="7926" width="0" style="170" hidden="1" customWidth="1"/>
    <col min="7927" max="7936" width="0" style="170" hidden="1"/>
    <col min="7937" max="7937" width="18.42578125" style="170" customWidth="1"/>
    <col min="7938" max="7938" width="53.5703125" style="170" customWidth="1"/>
    <col min="7939" max="7939" width="14.5703125" style="170" customWidth="1"/>
    <col min="7940" max="7940" width="10.5703125" style="170" customWidth="1"/>
    <col min="7941" max="7941" width="18.140625" style="170" customWidth="1"/>
    <col min="7942" max="7942" width="12.85546875" style="170" customWidth="1"/>
    <col min="7943" max="7943" width="23.28515625" style="170" customWidth="1"/>
    <col min="7944" max="8182" width="0" style="170" hidden="1" customWidth="1"/>
    <col min="8183" max="8192" width="0" style="170" hidden="1"/>
    <col min="8193" max="8193" width="18.42578125" style="170" customWidth="1"/>
    <col min="8194" max="8194" width="53.5703125" style="170" customWidth="1"/>
    <col min="8195" max="8195" width="14.5703125" style="170" customWidth="1"/>
    <col min="8196" max="8196" width="10.5703125" style="170" customWidth="1"/>
    <col min="8197" max="8197" width="18.140625" style="170" customWidth="1"/>
    <col min="8198" max="8198" width="12.85546875" style="170" customWidth="1"/>
    <col min="8199" max="8199" width="23.28515625" style="170" customWidth="1"/>
    <col min="8200" max="8438" width="0" style="170" hidden="1" customWidth="1"/>
    <col min="8439" max="8448" width="0" style="170" hidden="1"/>
    <col min="8449" max="8449" width="18.42578125" style="170" customWidth="1"/>
    <col min="8450" max="8450" width="53.5703125" style="170" customWidth="1"/>
    <col min="8451" max="8451" width="14.5703125" style="170" customWidth="1"/>
    <col min="8452" max="8452" width="10.5703125" style="170" customWidth="1"/>
    <col min="8453" max="8453" width="18.140625" style="170" customWidth="1"/>
    <col min="8454" max="8454" width="12.85546875" style="170" customWidth="1"/>
    <col min="8455" max="8455" width="23.28515625" style="170" customWidth="1"/>
    <col min="8456" max="8694" width="0" style="170" hidden="1" customWidth="1"/>
    <col min="8695" max="8704" width="0" style="170" hidden="1"/>
    <col min="8705" max="8705" width="18.42578125" style="170" customWidth="1"/>
    <col min="8706" max="8706" width="53.5703125" style="170" customWidth="1"/>
    <col min="8707" max="8707" width="14.5703125" style="170" customWidth="1"/>
    <col min="8708" max="8708" width="10.5703125" style="170" customWidth="1"/>
    <col min="8709" max="8709" width="18.140625" style="170" customWidth="1"/>
    <col min="8710" max="8710" width="12.85546875" style="170" customWidth="1"/>
    <col min="8711" max="8711" width="23.28515625" style="170" customWidth="1"/>
    <col min="8712" max="8950" width="0" style="170" hidden="1" customWidth="1"/>
    <col min="8951" max="8960" width="0" style="170" hidden="1"/>
    <col min="8961" max="8961" width="18.42578125" style="170" customWidth="1"/>
    <col min="8962" max="8962" width="53.5703125" style="170" customWidth="1"/>
    <col min="8963" max="8963" width="14.5703125" style="170" customWidth="1"/>
    <col min="8964" max="8964" width="10.5703125" style="170" customWidth="1"/>
    <col min="8965" max="8965" width="18.140625" style="170" customWidth="1"/>
    <col min="8966" max="8966" width="12.85546875" style="170" customWidth="1"/>
    <col min="8967" max="8967" width="23.28515625" style="170" customWidth="1"/>
    <col min="8968" max="9206" width="0" style="170" hidden="1" customWidth="1"/>
    <col min="9207" max="9216" width="0" style="170" hidden="1"/>
    <col min="9217" max="9217" width="18.42578125" style="170" customWidth="1"/>
    <col min="9218" max="9218" width="53.5703125" style="170" customWidth="1"/>
    <col min="9219" max="9219" width="14.5703125" style="170" customWidth="1"/>
    <col min="9220" max="9220" width="10.5703125" style="170" customWidth="1"/>
    <col min="9221" max="9221" width="18.140625" style="170" customWidth="1"/>
    <col min="9222" max="9222" width="12.85546875" style="170" customWidth="1"/>
    <col min="9223" max="9223" width="23.28515625" style="170" customWidth="1"/>
    <col min="9224" max="9462" width="0" style="170" hidden="1" customWidth="1"/>
    <col min="9463" max="9472" width="0" style="170" hidden="1"/>
    <col min="9473" max="9473" width="18.42578125" style="170" customWidth="1"/>
    <col min="9474" max="9474" width="53.5703125" style="170" customWidth="1"/>
    <col min="9475" max="9475" width="14.5703125" style="170" customWidth="1"/>
    <col min="9476" max="9476" width="10.5703125" style="170" customWidth="1"/>
    <col min="9477" max="9477" width="18.140625" style="170" customWidth="1"/>
    <col min="9478" max="9478" width="12.85546875" style="170" customWidth="1"/>
    <col min="9479" max="9479" width="23.28515625" style="170" customWidth="1"/>
    <col min="9480" max="9718" width="0" style="170" hidden="1" customWidth="1"/>
    <col min="9719" max="9728" width="0" style="170" hidden="1"/>
    <col min="9729" max="9729" width="18.42578125" style="170" customWidth="1"/>
    <col min="9730" max="9730" width="53.5703125" style="170" customWidth="1"/>
    <col min="9731" max="9731" width="14.5703125" style="170" customWidth="1"/>
    <col min="9732" max="9732" width="10.5703125" style="170" customWidth="1"/>
    <col min="9733" max="9733" width="18.140625" style="170" customWidth="1"/>
    <col min="9734" max="9734" width="12.85546875" style="170" customWidth="1"/>
    <col min="9735" max="9735" width="23.28515625" style="170" customWidth="1"/>
    <col min="9736" max="9974" width="0" style="170" hidden="1" customWidth="1"/>
    <col min="9975" max="9984" width="0" style="170" hidden="1"/>
    <col min="9985" max="9985" width="18.42578125" style="170" customWidth="1"/>
    <col min="9986" max="9986" width="53.5703125" style="170" customWidth="1"/>
    <col min="9987" max="9987" width="14.5703125" style="170" customWidth="1"/>
    <col min="9988" max="9988" width="10.5703125" style="170" customWidth="1"/>
    <col min="9989" max="9989" width="18.140625" style="170" customWidth="1"/>
    <col min="9990" max="9990" width="12.85546875" style="170" customWidth="1"/>
    <col min="9991" max="9991" width="23.28515625" style="170" customWidth="1"/>
    <col min="9992" max="10230" width="0" style="170" hidden="1" customWidth="1"/>
    <col min="10231" max="10240" width="0" style="170" hidden="1"/>
    <col min="10241" max="10241" width="18.42578125" style="170" customWidth="1"/>
    <col min="10242" max="10242" width="53.5703125" style="170" customWidth="1"/>
    <col min="10243" max="10243" width="14.5703125" style="170" customWidth="1"/>
    <col min="10244" max="10244" width="10.5703125" style="170" customWidth="1"/>
    <col min="10245" max="10245" width="18.140625" style="170" customWidth="1"/>
    <col min="10246" max="10246" width="12.85546875" style="170" customWidth="1"/>
    <col min="10247" max="10247" width="23.28515625" style="170" customWidth="1"/>
    <col min="10248" max="10486" width="0" style="170" hidden="1" customWidth="1"/>
    <col min="10487" max="10496" width="0" style="170" hidden="1"/>
    <col min="10497" max="10497" width="18.42578125" style="170" customWidth="1"/>
    <col min="10498" max="10498" width="53.5703125" style="170" customWidth="1"/>
    <col min="10499" max="10499" width="14.5703125" style="170" customWidth="1"/>
    <col min="10500" max="10500" width="10.5703125" style="170" customWidth="1"/>
    <col min="10501" max="10501" width="18.140625" style="170" customWidth="1"/>
    <col min="10502" max="10502" width="12.85546875" style="170" customWidth="1"/>
    <col min="10503" max="10503" width="23.28515625" style="170" customWidth="1"/>
    <col min="10504" max="10742" width="0" style="170" hidden="1" customWidth="1"/>
    <col min="10743" max="10752" width="0" style="170" hidden="1"/>
    <col min="10753" max="10753" width="18.42578125" style="170" customWidth="1"/>
    <col min="10754" max="10754" width="53.5703125" style="170" customWidth="1"/>
    <col min="10755" max="10755" width="14.5703125" style="170" customWidth="1"/>
    <col min="10756" max="10756" width="10.5703125" style="170" customWidth="1"/>
    <col min="10757" max="10757" width="18.140625" style="170" customWidth="1"/>
    <col min="10758" max="10758" width="12.85546875" style="170" customWidth="1"/>
    <col min="10759" max="10759" width="23.28515625" style="170" customWidth="1"/>
    <col min="10760" max="10998" width="0" style="170" hidden="1" customWidth="1"/>
    <col min="10999" max="11008" width="0" style="170" hidden="1"/>
    <col min="11009" max="11009" width="18.42578125" style="170" customWidth="1"/>
    <col min="11010" max="11010" width="53.5703125" style="170" customWidth="1"/>
    <col min="11011" max="11011" width="14.5703125" style="170" customWidth="1"/>
    <col min="11012" max="11012" width="10.5703125" style="170" customWidth="1"/>
    <col min="11013" max="11013" width="18.140625" style="170" customWidth="1"/>
    <col min="11014" max="11014" width="12.85546875" style="170" customWidth="1"/>
    <col min="11015" max="11015" width="23.28515625" style="170" customWidth="1"/>
    <col min="11016" max="11254" width="0" style="170" hidden="1" customWidth="1"/>
    <col min="11255" max="11264" width="0" style="170" hidden="1"/>
    <col min="11265" max="11265" width="18.42578125" style="170" customWidth="1"/>
    <col min="11266" max="11266" width="53.5703125" style="170" customWidth="1"/>
    <col min="11267" max="11267" width="14.5703125" style="170" customWidth="1"/>
    <col min="11268" max="11268" width="10.5703125" style="170" customWidth="1"/>
    <col min="11269" max="11269" width="18.140625" style="170" customWidth="1"/>
    <col min="11270" max="11270" width="12.85546875" style="170" customWidth="1"/>
    <col min="11271" max="11271" width="23.28515625" style="170" customWidth="1"/>
    <col min="11272" max="11510" width="0" style="170" hidden="1" customWidth="1"/>
    <col min="11511" max="11520" width="0" style="170" hidden="1"/>
    <col min="11521" max="11521" width="18.42578125" style="170" customWidth="1"/>
    <col min="11522" max="11522" width="53.5703125" style="170" customWidth="1"/>
    <col min="11523" max="11523" width="14.5703125" style="170" customWidth="1"/>
    <col min="11524" max="11524" width="10.5703125" style="170" customWidth="1"/>
    <col min="11525" max="11525" width="18.140625" style="170" customWidth="1"/>
    <col min="11526" max="11526" width="12.85546875" style="170" customWidth="1"/>
    <col min="11527" max="11527" width="23.28515625" style="170" customWidth="1"/>
    <col min="11528" max="11766" width="0" style="170" hidden="1" customWidth="1"/>
    <col min="11767" max="11776" width="0" style="170" hidden="1"/>
    <col min="11777" max="11777" width="18.42578125" style="170" customWidth="1"/>
    <col min="11778" max="11778" width="53.5703125" style="170" customWidth="1"/>
    <col min="11779" max="11779" width="14.5703125" style="170" customWidth="1"/>
    <col min="11780" max="11780" width="10.5703125" style="170" customWidth="1"/>
    <col min="11781" max="11781" width="18.140625" style="170" customWidth="1"/>
    <col min="11782" max="11782" width="12.85546875" style="170" customWidth="1"/>
    <col min="11783" max="11783" width="23.28515625" style="170" customWidth="1"/>
    <col min="11784" max="12022" width="0" style="170" hidden="1" customWidth="1"/>
    <col min="12023" max="12032" width="0" style="170" hidden="1"/>
    <col min="12033" max="12033" width="18.42578125" style="170" customWidth="1"/>
    <col min="12034" max="12034" width="53.5703125" style="170" customWidth="1"/>
    <col min="12035" max="12035" width="14.5703125" style="170" customWidth="1"/>
    <col min="12036" max="12036" width="10.5703125" style="170" customWidth="1"/>
    <col min="12037" max="12037" width="18.140625" style="170" customWidth="1"/>
    <col min="12038" max="12038" width="12.85546875" style="170" customWidth="1"/>
    <col min="12039" max="12039" width="23.28515625" style="170" customWidth="1"/>
    <col min="12040" max="12278" width="0" style="170" hidden="1" customWidth="1"/>
    <col min="12279" max="12288" width="0" style="170" hidden="1"/>
    <col min="12289" max="12289" width="18.42578125" style="170" customWidth="1"/>
    <col min="12290" max="12290" width="53.5703125" style="170" customWidth="1"/>
    <col min="12291" max="12291" width="14.5703125" style="170" customWidth="1"/>
    <col min="12292" max="12292" width="10.5703125" style="170" customWidth="1"/>
    <col min="12293" max="12293" width="18.140625" style="170" customWidth="1"/>
    <col min="12294" max="12294" width="12.85546875" style="170" customWidth="1"/>
    <col min="12295" max="12295" width="23.28515625" style="170" customWidth="1"/>
    <col min="12296" max="12534" width="0" style="170" hidden="1" customWidth="1"/>
    <col min="12535" max="12544" width="0" style="170" hidden="1"/>
    <col min="12545" max="12545" width="18.42578125" style="170" customWidth="1"/>
    <col min="12546" max="12546" width="53.5703125" style="170" customWidth="1"/>
    <col min="12547" max="12547" width="14.5703125" style="170" customWidth="1"/>
    <col min="12548" max="12548" width="10.5703125" style="170" customWidth="1"/>
    <col min="12549" max="12549" width="18.140625" style="170" customWidth="1"/>
    <col min="12550" max="12550" width="12.85546875" style="170" customWidth="1"/>
    <col min="12551" max="12551" width="23.28515625" style="170" customWidth="1"/>
    <col min="12552" max="12790" width="0" style="170" hidden="1" customWidth="1"/>
    <col min="12791" max="12800" width="0" style="170" hidden="1"/>
    <col min="12801" max="12801" width="18.42578125" style="170" customWidth="1"/>
    <col min="12802" max="12802" width="53.5703125" style="170" customWidth="1"/>
    <col min="12803" max="12803" width="14.5703125" style="170" customWidth="1"/>
    <col min="12804" max="12804" width="10.5703125" style="170" customWidth="1"/>
    <col min="12805" max="12805" width="18.140625" style="170" customWidth="1"/>
    <col min="12806" max="12806" width="12.85546875" style="170" customWidth="1"/>
    <col min="12807" max="12807" width="23.28515625" style="170" customWidth="1"/>
    <col min="12808" max="13046" width="0" style="170" hidden="1" customWidth="1"/>
    <col min="13047" max="13056" width="0" style="170" hidden="1"/>
    <col min="13057" max="13057" width="18.42578125" style="170" customWidth="1"/>
    <col min="13058" max="13058" width="53.5703125" style="170" customWidth="1"/>
    <col min="13059" max="13059" width="14.5703125" style="170" customWidth="1"/>
    <col min="13060" max="13060" width="10.5703125" style="170" customWidth="1"/>
    <col min="13061" max="13061" width="18.140625" style="170" customWidth="1"/>
    <col min="13062" max="13062" width="12.85546875" style="170" customWidth="1"/>
    <col min="13063" max="13063" width="23.28515625" style="170" customWidth="1"/>
    <col min="13064" max="13302" width="0" style="170" hidden="1" customWidth="1"/>
    <col min="13303" max="13312" width="0" style="170" hidden="1"/>
    <col min="13313" max="13313" width="18.42578125" style="170" customWidth="1"/>
    <col min="13314" max="13314" width="53.5703125" style="170" customWidth="1"/>
    <col min="13315" max="13315" width="14.5703125" style="170" customWidth="1"/>
    <col min="13316" max="13316" width="10.5703125" style="170" customWidth="1"/>
    <col min="13317" max="13317" width="18.140625" style="170" customWidth="1"/>
    <col min="13318" max="13318" width="12.85546875" style="170" customWidth="1"/>
    <col min="13319" max="13319" width="23.28515625" style="170" customWidth="1"/>
    <col min="13320" max="13558" width="0" style="170" hidden="1" customWidth="1"/>
    <col min="13559" max="13568" width="0" style="170" hidden="1"/>
    <col min="13569" max="13569" width="18.42578125" style="170" customWidth="1"/>
    <col min="13570" max="13570" width="53.5703125" style="170" customWidth="1"/>
    <col min="13571" max="13571" width="14.5703125" style="170" customWidth="1"/>
    <col min="13572" max="13572" width="10.5703125" style="170" customWidth="1"/>
    <col min="13573" max="13573" width="18.140625" style="170" customWidth="1"/>
    <col min="13574" max="13574" width="12.85546875" style="170" customWidth="1"/>
    <col min="13575" max="13575" width="23.28515625" style="170" customWidth="1"/>
    <col min="13576" max="13814" width="0" style="170" hidden="1" customWidth="1"/>
    <col min="13815" max="13824" width="0" style="170" hidden="1"/>
    <col min="13825" max="13825" width="18.42578125" style="170" customWidth="1"/>
    <col min="13826" max="13826" width="53.5703125" style="170" customWidth="1"/>
    <col min="13827" max="13827" width="14.5703125" style="170" customWidth="1"/>
    <col min="13828" max="13828" width="10.5703125" style="170" customWidth="1"/>
    <col min="13829" max="13829" width="18.140625" style="170" customWidth="1"/>
    <col min="13830" max="13830" width="12.85546875" style="170" customWidth="1"/>
    <col min="13831" max="13831" width="23.28515625" style="170" customWidth="1"/>
    <col min="13832" max="14070" width="0" style="170" hidden="1" customWidth="1"/>
    <col min="14071" max="14080" width="0" style="170" hidden="1"/>
    <col min="14081" max="14081" width="18.42578125" style="170" customWidth="1"/>
    <col min="14082" max="14082" width="53.5703125" style="170" customWidth="1"/>
    <col min="14083" max="14083" width="14.5703125" style="170" customWidth="1"/>
    <col min="14084" max="14084" width="10.5703125" style="170" customWidth="1"/>
    <col min="14085" max="14085" width="18.140625" style="170" customWidth="1"/>
    <col min="14086" max="14086" width="12.85546875" style="170" customWidth="1"/>
    <col min="14087" max="14087" width="23.28515625" style="170" customWidth="1"/>
    <col min="14088" max="14326" width="0" style="170" hidden="1" customWidth="1"/>
    <col min="14327" max="14336" width="0" style="170" hidden="1"/>
    <col min="14337" max="14337" width="18.42578125" style="170" customWidth="1"/>
    <col min="14338" max="14338" width="53.5703125" style="170" customWidth="1"/>
    <col min="14339" max="14339" width="14.5703125" style="170" customWidth="1"/>
    <col min="14340" max="14340" width="10.5703125" style="170" customWidth="1"/>
    <col min="14341" max="14341" width="18.140625" style="170" customWidth="1"/>
    <col min="14342" max="14342" width="12.85546875" style="170" customWidth="1"/>
    <col min="14343" max="14343" width="23.28515625" style="170" customWidth="1"/>
    <col min="14344" max="14582" width="0" style="170" hidden="1" customWidth="1"/>
    <col min="14583" max="14592" width="0" style="170" hidden="1"/>
    <col min="14593" max="14593" width="18.42578125" style="170" customWidth="1"/>
    <col min="14594" max="14594" width="53.5703125" style="170" customWidth="1"/>
    <col min="14595" max="14595" width="14.5703125" style="170" customWidth="1"/>
    <col min="14596" max="14596" width="10.5703125" style="170" customWidth="1"/>
    <col min="14597" max="14597" width="18.140625" style="170" customWidth="1"/>
    <col min="14598" max="14598" width="12.85546875" style="170" customWidth="1"/>
    <col min="14599" max="14599" width="23.28515625" style="170" customWidth="1"/>
    <col min="14600" max="14838" width="0" style="170" hidden="1" customWidth="1"/>
    <col min="14839" max="14848" width="0" style="170" hidden="1"/>
    <col min="14849" max="14849" width="18.42578125" style="170" customWidth="1"/>
    <col min="14850" max="14850" width="53.5703125" style="170" customWidth="1"/>
    <col min="14851" max="14851" width="14.5703125" style="170" customWidth="1"/>
    <col min="14852" max="14852" width="10.5703125" style="170" customWidth="1"/>
    <col min="14853" max="14853" width="18.140625" style="170" customWidth="1"/>
    <col min="14854" max="14854" width="12.85546875" style="170" customWidth="1"/>
    <col min="14855" max="14855" width="23.28515625" style="170" customWidth="1"/>
    <col min="14856" max="15094" width="0" style="170" hidden="1" customWidth="1"/>
    <col min="15095" max="15104" width="0" style="170" hidden="1"/>
    <col min="15105" max="15105" width="18.42578125" style="170" customWidth="1"/>
    <col min="15106" max="15106" width="53.5703125" style="170" customWidth="1"/>
    <col min="15107" max="15107" width="14.5703125" style="170" customWidth="1"/>
    <col min="15108" max="15108" width="10.5703125" style="170" customWidth="1"/>
    <col min="15109" max="15109" width="18.140625" style="170" customWidth="1"/>
    <col min="15110" max="15110" width="12.85546875" style="170" customWidth="1"/>
    <col min="15111" max="15111" width="23.28515625" style="170" customWidth="1"/>
    <col min="15112" max="15350" width="0" style="170" hidden="1" customWidth="1"/>
    <col min="15351" max="15360" width="0" style="170" hidden="1"/>
    <col min="15361" max="15361" width="18.42578125" style="170" customWidth="1"/>
    <col min="15362" max="15362" width="53.5703125" style="170" customWidth="1"/>
    <col min="15363" max="15363" width="14.5703125" style="170" customWidth="1"/>
    <col min="15364" max="15364" width="10.5703125" style="170" customWidth="1"/>
    <col min="15365" max="15365" width="18.140625" style="170" customWidth="1"/>
    <col min="15366" max="15366" width="12.85546875" style="170" customWidth="1"/>
    <col min="15367" max="15367" width="23.28515625" style="170" customWidth="1"/>
    <col min="15368" max="15606" width="0" style="170" hidden="1" customWidth="1"/>
    <col min="15607" max="15616" width="0" style="170" hidden="1"/>
    <col min="15617" max="15617" width="18.42578125" style="170" customWidth="1"/>
    <col min="15618" max="15618" width="53.5703125" style="170" customWidth="1"/>
    <col min="15619" max="15619" width="14.5703125" style="170" customWidth="1"/>
    <col min="15620" max="15620" width="10.5703125" style="170" customWidth="1"/>
    <col min="15621" max="15621" width="18.140625" style="170" customWidth="1"/>
    <col min="15622" max="15622" width="12.85546875" style="170" customWidth="1"/>
    <col min="15623" max="15623" width="23.28515625" style="170" customWidth="1"/>
    <col min="15624" max="15862" width="0" style="170" hidden="1" customWidth="1"/>
    <col min="15863" max="15872" width="0" style="170" hidden="1"/>
    <col min="15873" max="15873" width="18.42578125" style="170" customWidth="1"/>
    <col min="15874" max="15874" width="53.5703125" style="170" customWidth="1"/>
    <col min="15875" max="15875" width="14.5703125" style="170" customWidth="1"/>
    <col min="15876" max="15876" width="10.5703125" style="170" customWidth="1"/>
    <col min="15877" max="15877" width="18.140625" style="170" customWidth="1"/>
    <col min="15878" max="15878" width="12.85546875" style="170" customWidth="1"/>
    <col min="15879" max="15879" width="23.28515625" style="170" customWidth="1"/>
    <col min="15880" max="16118" width="0" style="170" hidden="1" customWidth="1"/>
    <col min="16119" max="16128" width="0" style="170" hidden="1"/>
    <col min="16129" max="16129" width="18.42578125" style="170" customWidth="1"/>
    <col min="16130" max="16130" width="53.5703125" style="170" customWidth="1"/>
    <col min="16131" max="16131" width="14.5703125" style="170" customWidth="1"/>
    <col min="16132" max="16132" width="10.5703125" style="170" customWidth="1"/>
    <col min="16133" max="16133" width="18.140625" style="170" customWidth="1"/>
    <col min="16134" max="16134" width="12.85546875" style="170" customWidth="1"/>
    <col min="16135" max="16135" width="23.28515625" style="170" customWidth="1"/>
    <col min="16136" max="16374" width="0" style="170" hidden="1" customWidth="1"/>
    <col min="16375" max="16384" width="0" style="170" hidden="1"/>
  </cols>
  <sheetData>
    <row r="1" spans="1:256" ht="16.5" x14ac:dyDescent="0.3">
      <c r="A1" s="169"/>
      <c r="B1" s="169"/>
      <c r="C1" s="169"/>
      <c r="D1" s="169"/>
      <c r="E1" s="169"/>
      <c r="F1" s="262" t="s">
        <v>167</v>
      </c>
      <c r="G1" s="262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ht="16.5" x14ac:dyDescent="0.3">
      <c r="A2" s="169"/>
      <c r="B2" s="169"/>
      <c r="C2" s="169"/>
      <c r="D2" s="169"/>
      <c r="E2" s="169"/>
      <c r="F2" s="262" t="s">
        <v>80</v>
      </c>
      <c r="G2" s="262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ht="16.5" x14ac:dyDescent="0.3">
      <c r="A3" s="169"/>
      <c r="B3" s="169"/>
      <c r="C3" s="169"/>
      <c r="D3" s="169"/>
      <c r="E3" s="169"/>
      <c r="F3" s="262" t="s">
        <v>152</v>
      </c>
      <c r="G3" s="262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ht="16.5" x14ac:dyDescent="0.3">
      <c r="A4" s="169"/>
      <c r="B4" s="169"/>
      <c r="C4" s="169"/>
      <c r="D4" s="169"/>
      <c r="E4" s="169"/>
      <c r="F4" s="171"/>
      <c r="G4" s="172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x14ac:dyDescent="0.2">
      <c r="A5" s="263" t="s">
        <v>173</v>
      </c>
      <c r="B5" s="263"/>
      <c r="C5" s="263"/>
      <c r="D5" s="263"/>
      <c r="E5" s="263"/>
      <c r="F5" s="263"/>
      <c r="G5" s="263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</row>
    <row r="6" spans="1:256" x14ac:dyDescent="0.2">
      <c r="A6" s="263"/>
      <c r="B6" s="263"/>
      <c r="C6" s="263"/>
      <c r="D6" s="263"/>
      <c r="E6" s="263"/>
      <c r="F6" s="263"/>
      <c r="G6" s="263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</row>
    <row r="7" spans="1:256" ht="15" x14ac:dyDescent="0.25">
      <c r="A7" s="173"/>
    </row>
    <row r="8" spans="1:256" ht="15" x14ac:dyDescent="0.25">
      <c r="A8" s="173"/>
    </row>
    <row r="9" spans="1:256" x14ac:dyDescent="0.2">
      <c r="A9" s="264" t="s">
        <v>153</v>
      </c>
      <c r="B9" s="264" t="s">
        <v>154</v>
      </c>
      <c r="C9" s="264" t="s">
        <v>155</v>
      </c>
      <c r="D9" s="264" t="s">
        <v>156</v>
      </c>
      <c r="E9" s="265" t="s">
        <v>157</v>
      </c>
      <c r="F9" s="265" t="s">
        <v>172</v>
      </c>
      <c r="G9" s="265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pans="1:256" ht="98.25" customHeight="1" x14ac:dyDescent="0.2">
      <c r="A10" s="264"/>
      <c r="B10" s="264"/>
      <c r="C10" s="264"/>
      <c r="D10" s="264"/>
      <c r="E10" s="265"/>
      <c r="F10" s="265"/>
      <c r="G10" s="265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</row>
    <row r="11" spans="1:256" ht="33" x14ac:dyDescent="0.2">
      <c r="A11" s="264"/>
      <c r="B11" s="264"/>
      <c r="C11" s="264"/>
      <c r="D11" s="264"/>
      <c r="E11" s="265"/>
      <c r="F11" s="186" t="s">
        <v>158</v>
      </c>
      <c r="G11" s="186" t="s">
        <v>159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</row>
    <row r="12" spans="1:256" ht="16.5" x14ac:dyDescent="0.3">
      <c r="A12" s="184">
        <v>1</v>
      </c>
      <c r="B12" s="184">
        <v>2</v>
      </c>
      <c r="C12" s="184">
        <v>3</v>
      </c>
      <c r="D12" s="184">
        <v>4</v>
      </c>
      <c r="E12" s="184">
        <v>5</v>
      </c>
      <c r="F12" s="184">
        <v>6</v>
      </c>
      <c r="G12" s="184">
        <v>7</v>
      </c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</row>
    <row r="13" spans="1:256" ht="16.5" x14ac:dyDescent="0.3">
      <c r="A13" s="259" t="s">
        <v>160</v>
      </c>
      <c r="B13" s="259"/>
      <c r="C13" s="259"/>
      <c r="D13" s="259"/>
      <c r="E13" s="259"/>
      <c r="F13" s="259"/>
      <c r="G13" s="185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</row>
    <row r="14" spans="1:256" ht="16.5" x14ac:dyDescent="0.3">
      <c r="A14" s="175"/>
      <c r="B14" s="176" t="s">
        <v>161</v>
      </c>
      <c r="C14" s="259"/>
      <c r="D14" s="259"/>
      <c r="E14" s="260">
        <f>SUM(G15:G16)</f>
        <v>7400000</v>
      </c>
      <c r="F14" s="261"/>
      <c r="G14" s="261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</row>
    <row r="15" spans="1:256" ht="34.5" customHeight="1" x14ac:dyDescent="0.3">
      <c r="A15" s="175" t="s">
        <v>162</v>
      </c>
      <c r="B15" s="177" t="s">
        <v>163</v>
      </c>
      <c r="C15" s="184" t="s">
        <v>168</v>
      </c>
      <c r="D15" s="184" t="s">
        <v>164</v>
      </c>
      <c r="E15" s="180">
        <v>2554987300</v>
      </c>
      <c r="F15" s="184">
        <v>1</v>
      </c>
      <c r="G15" s="181">
        <f>SUM(E15*F15/1000)</f>
        <v>2554987.2999999998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</row>
    <row r="16" spans="1:256" ht="33" x14ac:dyDescent="0.3">
      <c r="A16" s="175" t="s">
        <v>165</v>
      </c>
      <c r="B16" s="177" t="s">
        <v>166</v>
      </c>
      <c r="C16" s="184" t="s">
        <v>168</v>
      </c>
      <c r="D16" s="184" t="s">
        <v>164</v>
      </c>
      <c r="E16" s="180">
        <v>4845012700</v>
      </c>
      <c r="F16" s="184">
        <v>1</v>
      </c>
      <c r="G16" s="181">
        <f>SUM(E16*F16/1000)</f>
        <v>4845012.7</v>
      </c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</row>
    <row r="17" spans="1:7" x14ac:dyDescent="0.2">
      <c r="A17" s="178"/>
      <c r="B17" s="178"/>
      <c r="C17" s="178"/>
      <c r="D17" s="178"/>
      <c r="E17" s="178"/>
      <c r="F17" s="179"/>
      <c r="G17" s="179"/>
    </row>
  </sheetData>
  <mergeCells count="13">
    <mergeCell ref="A13:F13"/>
    <mergeCell ref="C14:D14"/>
    <mergeCell ref="E14:G14"/>
    <mergeCell ref="F1:G1"/>
    <mergeCell ref="F2:G2"/>
    <mergeCell ref="F3:G3"/>
    <mergeCell ref="A5:G6"/>
    <mergeCell ref="A9:A11"/>
    <mergeCell ref="B9:B11"/>
    <mergeCell ref="C9:C11"/>
    <mergeCell ref="D9:D11"/>
    <mergeCell ref="E9:E11"/>
    <mergeCell ref="F9:G10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115" zoomScaleNormal="100" zoomScaleSheetLayoutView="115" workbookViewId="0">
      <selection activeCell="F17" sqref="F17"/>
    </sheetView>
  </sheetViews>
  <sheetFormatPr defaultRowHeight="13.5" x14ac:dyDescent="0.2"/>
  <cols>
    <col min="1" max="1" width="20.85546875" style="67" customWidth="1"/>
    <col min="2" max="2" width="13.85546875" style="67" hidden="1" customWidth="1"/>
    <col min="3" max="5" width="18.7109375" style="67" customWidth="1"/>
    <col min="6" max="6" width="13.7109375" style="67" customWidth="1"/>
    <col min="7" max="7" width="9.140625" style="67"/>
    <col min="8" max="8" width="14" style="67" bestFit="1" customWidth="1"/>
    <col min="9" max="256" width="9.140625" style="67"/>
    <col min="257" max="257" width="20.85546875" style="67" customWidth="1"/>
    <col min="258" max="258" width="0" style="67" hidden="1" customWidth="1"/>
    <col min="259" max="259" width="15.42578125" style="67" customWidth="1"/>
    <col min="260" max="260" width="14.5703125" style="67" customWidth="1"/>
    <col min="261" max="261" width="15.140625" style="67" customWidth="1"/>
    <col min="262" max="262" width="13.7109375" style="67" customWidth="1"/>
    <col min="263" max="263" width="9.140625" style="67"/>
    <col min="264" max="264" width="14" style="67" bestFit="1" customWidth="1"/>
    <col min="265" max="512" width="9.140625" style="67"/>
    <col min="513" max="513" width="20.85546875" style="67" customWidth="1"/>
    <col min="514" max="514" width="0" style="67" hidden="1" customWidth="1"/>
    <col min="515" max="515" width="15.42578125" style="67" customWidth="1"/>
    <col min="516" max="516" width="14.5703125" style="67" customWidth="1"/>
    <col min="517" max="517" width="15.140625" style="67" customWidth="1"/>
    <col min="518" max="518" width="13.7109375" style="67" customWidth="1"/>
    <col min="519" max="519" width="9.140625" style="67"/>
    <col min="520" max="520" width="14" style="67" bestFit="1" customWidth="1"/>
    <col min="521" max="768" width="9.140625" style="67"/>
    <col min="769" max="769" width="20.85546875" style="67" customWidth="1"/>
    <col min="770" max="770" width="0" style="67" hidden="1" customWidth="1"/>
    <col min="771" max="771" width="15.42578125" style="67" customWidth="1"/>
    <col min="772" max="772" width="14.5703125" style="67" customWidth="1"/>
    <col min="773" max="773" width="15.140625" style="67" customWidth="1"/>
    <col min="774" max="774" width="13.7109375" style="67" customWidth="1"/>
    <col min="775" max="775" width="9.140625" style="67"/>
    <col min="776" max="776" width="14" style="67" bestFit="1" customWidth="1"/>
    <col min="777" max="1024" width="9.140625" style="67"/>
    <col min="1025" max="1025" width="20.85546875" style="67" customWidth="1"/>
    <col min="1026" max="1026" width="0" style="67" hidden="1" customWidth="1"/>
    <col min="1027" max="1027" width="15.42578125" style="67" customWidth="1"/>
    <col min="1028" max="1028" width="14.5703125" style="67" customWidth="1"/>
    <col min="1029" max="1029" width="15.140625" style="67" customWidth="1"/>
    <col min="1030" max="1030" width="13.7109375" style="67" customWidth="1"/>
    <col min="1031" max="1031" width="9.140625" style="67"/>
    <col min="1032" max="1032" width="14" style="67" bestFit="1" customWidth="1"/>
    <col min="1033" max="1280" width="9.140625" style="67"/>
    <col min="1281" max="1281" width="20.85546875" style="67" customWidth="1"/>
    <col min="1282" max="1282" width="0" style="67" hidden="1" customWidth="1"/>
    <col min="1283" max="1283" width="15.42578125" style="67" customWidth="1"/>
    <col min="1284" max="1284" width="14.5703125" style="67" customWidth="1"/>
    <col min="1285" max="1285" width="15.140625" style="67" customWidth="1"/>
    <col min="1286" max="1286" width="13.7109375" style="67" customWidth="1"/>
    <col min="1287" max="1287" width="9.140625" style="67"/>
    <col min="1288" max="1288" width="14" style="67" bestFit="1" customWidth="1"/>
    <col min="1289" max="1536" width="9.140625" style="67"/>
    <col min="1537" max="1537" width="20.85546875" style="67" customWidth="1"/>
    <col min="1538" max="1538" width="0" style="67" hidden="1" customWidth="1"/>
    <col min="1539" max="1539" width="15.42578125" style="67" customWidth="1"/>
    <col min="1540" max="1540" width="14.5703125" style="67" customWidth="1"/>
    <col min="1541" max="1541" width="15.140625" style="67" customWidth="1"/>
    <col min="1542" max="1542" width="13.7109375" style="67" customWidth="1"/>
    <col min="1543" max="1543" width="9.140625" style="67"/>
    <col min="1544" max="1544" width="14" style="67" bestFit="1" customWidth="1"/>
    <col min="1545" max="1792" width="9.140625" style="67"/>
    <col min="1793" max="1793" width="20.85546875" style="67" customWidth="1"/>
    <col min="1794" max="1794" width="0" style="67" hidden="1" customWidth="1"/>
    <col min="1795" max="1795" width="15.42578125" style="67" customWidth="1"/>
    <col min="1796" max="1796" width="14.5703125" style="67" customWidth="1"/>
    <col min="1797" max="1797" width="15.140625" style="67" customWidth="1"/>
    <col min="1798" max="1798" width="13.7109375" style="67" customWidth="1"/>
    <col min="1799" max="1799" width="9.140625" style="67"/>
    <col min="1800" max="1800" width="14" style="67" bestFit="1" customWidth="1"/>
    <col min="1801" max="2048" width="9.140625" style="67"/>
    <col min="2049" max="2049" width="20.85546875" style="67" customWidth="1"/>
    <col min="2050" max="2050" width="0" style="67" hidden="1" customWidth="1"/>
    <col min="2051" max="2051" width="15.42578125" style="67" customWidth="1"/>
    <col min="2052" max="2052" width="14.5703125" style="67" customWidth="1"/>
    <col min="2053" max="2053" width="15.140625" style="67" customWidth="1"/>
    <col min="2054" max="2054" width="13.7109375" style="67" customWidth="1"/>
    <col min="2055" max="2055" width="9.140625" style="67"/>
    <col min="2056" max="2056" width="14" style="67" bestFit="1" customWidth="1"/>
    <col min="2057" max="2304" width="9.140625" style="67"/>
    <col min="2305" max="2305" width="20.85546875" style="67" customWidth="1"/>
    <col min="2306" max="2306" width="0" style="67" hidden="1" customWidth="1"/>
    <col min="2307" max="2307" width="15.42578125" style="67" customWidth="1"/>
    <col min="2308" max="2308" width="14.5703125" style="67" customWidth="1"/>
    <col min="2309" max="2309" width="15.140625" style="67" customWidth="1"/>
    <col min="2310" max="2310" width="13.7109375" style="67" customWidth="1"/>
    <col min="2311" max="2311" width="9.140625" style="67"/>
    <col min="2312" max="2312" width="14" style="67" bestFit="1" customWidth="1"/>
    <col min="2313" max="2560" width="9.140625" style="67"/>
    <col min="2561" max="2561" width="20.85546875" style="67" customWidth="1"/>
    <col min="2562" max="2562" width="0" style="67" hidden="1" customWidth="1"/>
    <col min="2563" max="2563" width="15.42578125" style="67" customWidth="1"/>
    <col min="2564" max="2564" width="14.5703125" style="67" customWidth="1"/>
    <col min="2565" max="2565" width="15.140625" style="67" customWidth="1"/>
    <col min="2566" max="2566" width="13.7109375" style="67" customWidth="1"/>
    <col min="2567" max="2567" width="9.140625" style="67"/>
    <col min="2568" max="2568" width="14" style="67" bestFit="1" customWidth="1"/>
    <col min="2569" max="2816" width="9.140625" style="67"/>
    <col min="2817" max="2817" width="20.85546875" style="67" customWidth="1"/>
    <col min="2818" max="2818" width="0" style="67" hidden="1" customWidth="1"/>
    <col min="2819" max="2819" width="15.42578125" style="67" customWidth="1"/>
    <col min="2820" max="2820" width="14.5703125" style="67" customWidth="1"/>
    <col min="2821" max="2821" width="15.140625" style="67" customWidth="1"/>
    <col min="2822" max="2822" width="13.7109375" style="67" customWidth="1"/>
    <col min="2823" max="2823" width="9.140625" style="67"/>
    <col min="2824" max="2824" width="14" style="67" bestFit="1" customWidth="1"/>
    <col min="2825" max="3072" width="9.140625" style="67"/>
    <col min="3073" max="3073" width="20.85546875" style="67" customWidth="1"/>
    <col min="3074" max="3074" width="0" style="67" hidden="1" customWidth="1"/>
    <col min="3075" max="3075" width="15.42578125" style="67" customWidth="1"/>
    <col min="3076" max="3076" width="14.5703125" style="67" customWidth="1"/>
    <col min="3077" max="3077" width="15.140625" style="67" customWidth="1"/>
    <col min="3078" max="3078" width="13.7109375" style="67" customWidth="1"/>
    <col min="3079" max="3079" width="9.140625" style="67"/>
    <col min="3080" max="3080" width="14" style="67" bestFit="1" customWidth="1"/>
    <col min="3081" max="3328" width="9.140625" style="67"/>
    <col min="3329" max="3329" width="20.85546875" style="67" customWidth="1"/>
    <col min="3330" max="3330" width="0" style="67" hidden="1" customWidth="1"/>
    <col min="3331" max="3331" width="15.42578125" style="67" customWidth="1"/>
    <col min="3332" max="3332" width="14.5703125" style="67" customWidth="1"/>
    <col min="3333" max="3333" width="15.140625" style="67" customWidth="1"/>
    <col min="3334" max="3334" width="13.7109375" style="67" customWidth="1"/>
    <col min="3335" max="3335" width="9.140625" style="67"/>
    <col min="3336" max="3336" width="14" style="67" bestFit="1" customWidth="1"/>
    <col min="3337" max="3584" width="9.140625" style="67"/>
    <col min="3585" max="3585" width="20.85546875" style="67" customWidth="1"/>
    <col min="3586" max="3586" width="0" style="67" hidden="1" customWidth="1"/>
    <col min="3587" max="3587" width="15.42578125" style="67" customWidth="1"/>
    <col min="3588" max="3588" width="14.5703125" style="67" customWidth="1"/>
    <col min="3589" max="3589" width="15.140625" style="67" customWidth="1"/>
    <col min="3590" max="3590" width="13.7109375" style="67" customWidth="1"/>
    <col min="3591" max="3591" width="9.140625" style="67"/>
    <col min="3592" max="3592" width="14" style="67" bestFit="1" customWidth="1"/>
    <col min="3593" max="3840" width="9.140625" style="67"/>
    <col min="3841" max="3841" width="20.85546875" style="67" customWidth="1"/>
    <col min="3842" max="3842" width="0" style="67" hidden="1" customWidth="1"/>
    <col min="3843" max="3843" width="15.42578125" style="67" customWidth="1"/>
    <col min="3844" max="3844" width="14.5703125" style="67" customWidth="1"/>
    <col min="3845" max="3845" width="15.140625" style="67" customWidth="1"/>
    <col min="3846" max="3846" width="13.7109375" style="67" customWidth="1"/>
    <col min="3847" max="3847" width="9.140625" style="67"/>
    <col min="3848" max="3848" width="14" style="67" bestFit="1" customWidth="1"/>
    <col min="3849" max="4096" width="9.140625" style="67"/>
    <col min="4097" max="4097" width="20.85546875" style="67" customWidth="1"/>
    <col min="4098" max="4098" width="0" style="67" hidden="1" customWidth="1"/>
    <col min="4099" max="4099" width="15.42578125" style="67" customWidth="1"/>
    <col min="4100" max="4100" width="14.5703125" style="67" customWidth="1"/>
    <col min="4101" max="4101" width="15.140625" style="67" customWidth="1"/>
    <col min="4102" max="4102" width="13.7109375" style="67" customWidth="1"/>
    <col min="4103" max="4103" width="9.140625" style="67"/>
    <col min="4104" max="4104" width="14" style="67" bestFit="1" customWidth="1"/>
    <col min="4105" max="4352" width="9.140625" style="67"/>
    <col min="4353" max="4353" width="20.85546875" style="67" customWidth="1"/>
    <col min="4354" max="4354" width="0" style="67" hidden="1" customWidth="1"/>
    <col min="4355" max="4355" width="15.42578125" style="67" customWidth="1"/>
    <col min="4356" max="4356" width="14.5703125" style="67" customWidth="1"/>
    <col min="4357" max="4357" width="15.140625" style="67" customWidth="1"/>
    <col min="4358" max="4358" width="13.7109375" style="67" customWidth="1"/>
    <col min="4359" max="4359" width="9.140625" style="67"/>
    <col min="4360" max="4360" width="14" style="67" bestFit="1" customWidth="1"/>
    <col min="4361" max="4608" width="9.140625" style="67"/>
    <col min="4609" max="4609" width="20.85546875" style="67" customWidth="1"/>
    <col min="4610" max="4610" width="0" style="67" hidden="1" customWidth="1"/>
    <col min="4611" max="4611" width="15.42578125" style="67" customWidth="1"/>
    <col min="4612" max="4612" width="14.5703125" style="67" customWidth="1"/>
    <col min="4613" max="4613" width="15.140625" style="67" customWidth="1"/>
    <col min="4614" max="4614" width="13.7109375" style="67" customWidth="1"/>
    <col min="4615" max="4615" width="9.140625" style="67"/>
    <col min="4616" max="4616" width="14" style="67" bestFit="1" customWidth="1"/>
    <col min="4617" max="4864" width="9.140625" style="67"/>
    <col min="4865" max="4865" width="20.85546875" style="67" customWidth="1"/>
    <col min="4866" max="4866" width="0" style="67" hidden="1" customWidth="1"/>
    <col min="4867" max="4867" width="15.42578125" style="67" customWidth="1"/>
    <col min="4868" max="4868" width="14.5703125" style="67" customWidth="1"/>
    <col min="4869" max="4869" width="15.140625" style="67" customWidth="1"/>
    <col min="4870" max="4870" width="13.7109375" style="67" customWidth="1"/>
    <col min="4871" max="4871" width="9.140625" style="67"/>
    <col min="4872" max="4872" width="14" style="67" bestFit="1" customWidth="1"/>
    <col min="4873" max="5120" width="9.140625" style="67"/>
    <col min="5121" max="5121" width="20.85546875" style="67" customWidth="1"/>
    <col min="5122" max="5122" width="0" style="67" hidden="1" customWidth="1"/>
    <col min="5123" max="5123" width="15.42578125" style="67" customWidth="1"/>
    <col min="5124" max="5124" width="14.5703125" style="67" customWidth="1"/>
    <col min="5125" max="5125" width="15.140625" style="67" customWidth="1"/>
    <col min="5126" max="5126" width="13.7109375" style="67" customWidth="1"/>
    <col min="5127" max="5127" width="9.140625" style="67"/>
    <col min="5128" max="5128" width="14" style="67" bestFit="1" customWidth="1"/>
    <col min="5129" max="5376" width="9.140625" style="67"/>
    <col min="5377" max="5377" width="20.85546875" style="67" customWidth="1"/>
    <col min="5378" max="5378" width="0" style="67" hidden="1" customWidth="1"/>
    <col min="5379" max="5379" width="15.42578125" style="67" customWidth="1"/>
    <col min="5380" max="5380" width="14.5703125" style="67" customWidth="1"/>
    <col min="5381" max="5381" width="15.140625" style="67" customWidth="1"/>
    <col min="5382" max="5382" width="13.7109375" style="67" customWidth="1"/>
    <col min="5383" max="5383" width="9.140625" style="67"/>
    <col min="5384" max="5384" width="14" style="67" bestFit="1" customWidth="1"/>
    <col min="5385" max="5632" width="9.140625" style="67"/>
    <col min="5633" max="5633" width="20.85546875" style="67" customWidth="1"/>
    <col min="5634" max="5634" width="0" style="67" hidden="1" customWidth="1"/>
    <col min="5635" max="5635" width="15.42578125" style="67" customWidth="1"/>
    <col min="5636" max="5636" width="14.5703125" style="67" customWidth="1"/>
    <col min="5637" max="5637" width="15.140625" style="67" customWidth="1"/>
    <col min="5638" max="5638" width="13.7109375" style="67" customWidth="1"/>
    <col min="5639" max="5639" width="9.140625" style="67"/>
    <col min="5640" max="5640" width="14" style="67" bestFit="1" customWidth="1"/>
    <col min="5641" max="5888" width="9.140625" style="67"/>
    <col min="5889" max="5889" width="20.85546875" style="67" customWidth="1"/>
    <col min="5890" max="5890" width="0" style="67" hidden="1" customWidth="1"/>
    <col min="5891" max="5891" width="15.42578125" style="67" customWidth="1"/>
    <col min="5892" max="5892" width="14.5703125" style="67" customWidth="1"/>
    <col min="5893" max="5893" width="15.140625" style="67" customWidth="1"/>
    <col min="5894" max="5894" width="13.7109375" style="67" customWidth="1"/>
    <col min="5895" max="5895" width="9.140625" style="67"/>
    <col min="5896" max="5896" width="14" style="67" bestFit="1" customWidth="1"/>
    <col min="5897" max="6144" width="9.140625" style="67"/>
    <col min="6145" max="6145" width="20.85546875" style="67" customWidth="1"/>
    <col min="6146" max="6146" width="0" style="67" hidden="1" customWidth="1"/>
    <col min="6147" max="6147" width="15.42578125" style="67" customWidth="1"/>
    <col min="6148" max="6148" width="14.5703125" style="67" customWidth="1"/>
    <col min="6149" max="6149" width="15.140625" style="67" customWidth="1"/>
    <col min="6150" max="6150" width="13.7109375" style="67" customWidth="1"/>
    <col min="6151" max="6151" width="9.140625" style="67"/>
    <col min="6152" max="6152" width="14" style="67" bestFit="1" customWidth="1"/>
    <col min="6153" max="6400" width="9.140625" style="67"/>
    <col min="6401" max="6401" width="20.85546875" style="67" customWidth="1"/>
    <col min="6402" max="6402" width="0" style="67" hidden="1" customWidth="1"/>
    <col min="6403" max="6403" width="15.42578125" style="67" customWidth="1"/>
    <col min="6404" max="6404" width="14.5703125" style="67" customWidth="1"/>
    <col min="6405" max="6405" width="15.140625" style="67" customWidth="1"/>
    <col min="6406" max="6406" width="13.7109375" style="67" customWidth="1"/>
    <col min="6407" max="6407" width="9.140625" style="67"/>
    <col min="6408" max="6408" width="14" style="67" bestFit="1" customWidth="1"/>
    <col min="6409" max="6656" width="9.140625" style="67"/>
    <col min="6657" max="6657" width="20.85546875" style="67" customWidth="1"/>
    <col min="6658" max="6658" width="0" style="67" hidden="1" customWidth="1"/>
    <col min="6659" max="6659" width="15.42578125" style="67" customWidth="1"/>
    <col min="6660" max="6660" width="14.5703125" style="67" customWidth="1"/>
    <col min="6661" max="6661" width="15.140625" style="67" customWidth="1"/>
    <col min="6662" max="6662" width="13.7109375" style="67" customWidth="1"/>
    <col min="6663" max="6663" width="9.140625" style="67"/>
    <col min="6664" max="6664" width="14" style="67" bestFit="1" customWidth="1"/>
    <col min="6665" max="6912" width="9.140625" style="67"/>
    <col min="6913" max="6913" width="20.85546875" style="67" customWidth="1"/>
    <col min="6914" max="6914" width="0" style="67" hidden="1" customWidth="1"/>
    <col min="6915" max="6915" width="15.42578125" style="67" customWidth="1"/>
    <col min="6916" max="6916" width="14.5703125" style="67" customWidth="1"/>
    <col min="6917" max="6917" width="15.140625" style="67" customWidth="1"/>
    <col min="6918" max="6918" width="13.7109375" style="67" customWidth="1"/>
    <col min="6919" max="6919" width="9.140625" style="67"/>
    <col min="6920" max="6920" width="14" style="67" bestFit="1" customWidth="1"/>
    <col min="6921" max="7168" width="9.140625" style="67"/>
    <col min="7169" max="7169" width="20.85546875" style="67" customWidth="1"/>
    <col min="7170" max="7170" width="0" style="67" hidden="1" customWidth="1"/>
    <col min="7171" max="7171" width="15.42578125" style="67" customWidth="1"/>
    <col min="7172" max="7172" width="14.5703125" style="67" customWidth="1"/>
    <col min="7173" max="7173" width="15.140625" style="67" customWidth="1"/>
    <col min="7174" max="7174" width="13.7109375" style="67" customWidth="1"/>
    <col min="7175" max="7175" width="9.140625" style="67"/>
    <col min="7176" max="7176" width="14" style="67" bestFit="1" customWidth="1"/>
    <col min="7177" max="7424" width="9.140625" style="67"/>
    <col min="7425" max="7425" width="20.85546875" style="67" customWidth="1"/>
    <col min="7426" max="7426" width="0" style="67" hidden="1" customWidth="1"/>
    <col min="7427" max="7427" width="15.42578125" style="67" customWidth="1"/>
    <col min="7428" max="7428" width="14.5703125" style="67" customWidth="1"/>
    <col min="7429" max="7429" width="15.140625" style="67" customWidth="1"/>
    <col min="7430" max="7430" width="13.7109375" style="67" customWidth="1"/>
    <col min="7431" max="7431" width="9.140625" style="67"/>
    <col min="7432" max="7432" width="14" style="67" bestFit="1" customWidth="1"/>
    <col min="7433" max="7680" width="9.140625" style="67"/>
    <col min="7681" max="7681" width="20.85546875" style="67" customWidth="1"/>
    <col min="7682" max="7682" width="0" style="67" hidden="1" customWidth="1"/>
    <col min="7683" max="7683" width="15.42578125" style="67" customWidth="1"/>
    <col min="7684" max="7684" width="14.5703125" style="67" customWidth="1"/>
    <col min="7685" max="7685" width="15.140625" style="67" customWidth="1"/>
    <col min="7686" max="7686" width="13.7109375" style="67" customWidth="1"/>
    <col min="7687" max="7687" width="9.140625" style="67"/>
    <col min="7688" max="7688" width="14" style="67" bestFit="1" customWidth="1"/>
    <col min="7689" max="7936" width="9.140625" style="67"/>
    <col min="7937" max="7937" width="20.85546875" style="67" customWidth="1"/>
    <col min="7938" max="7938" width="0" style="67" hidden="1" customWidth="1"/>
    <col min="7939" max="7939" width="15.42578125" style="67" customWidth="1"/>
    <col min="7940" max="7940" width="14.5703125" style="67" customWidth="1"/>
    <col min="7941" max="7941" width="15.140625" style="67" customWidth="1"/>
    <col min="7942" max="7942" width="13.7109375" style="67" customWidth="1"/>
    <col min="7943" max="7943" width="9.140625" style="67"/>
    <col min="7944" max="7944" width="14" style="67" bestFit="1" customWidth="1"/>
    <col min="7945" max="8192" width="9.140625" style="67"/>
    <col min="8193" max="8193" width="20.85546875" style="67" customWidth="1"/>
    <col min="8194" max="8194" width="0" style="67" hidden="1" customWidth="1"/>
    <col min="8195" max="8195" width="15.42578125" style="67" customWidth="1"/>
    <col min="8196" max="8196" width="14.5703125" style="67" customWidth="1"/>
    <col min="8197" max="8197" width="15.140625" style="67" customWidth="1"/>
    <col min="8198" max="8198" width="13.7109375" style="67" customWidth="1"/>
    <col min="8199" max="8199" width="9.140625" style="67"/>
    <col min="8200" max="8200" width="14" style="67" bestFit="1" customWidth="1"/>
    <col min="8201" max="8448" width="9.140625" style="67"/>
    <col min="8449" max="8449" width="20.85546875" style="67" customWidth="1"/>
    <col min="8450" max="8450" width="0" style="67" hidden="1" customWidth="1"/>
    <col min="8451" max="8451" width="15.42578125" style="67" customWidth="1"/>
    <col min="8452" max="8452" width="14.5703125" style="67" customWidth="1"/>
    <col min="8453" max="8453" width="15.140625" style="67" customWidth="1"/>
    <col min="8454" max="8454" width="13.7109375" style="67" customWidth="1"/>
    <col min="8455" max="8455" width="9.140625" style="67"/>
    <col min="8456" max="8456" width="14" style="67" bestFit="1" customWidth="1"/>
    <col min="8457" max="8704" width="9.140625" style="67"/>
    <col min="8705" max="8705" width="20.85546875" style="67" customWidth="1"/>
    <col min="8706" max="8706" width="0" style="67" hidden="1" customWidth="1"/>
    <col min="8707" max="8707" width="15.42578125" style="67" customWidth="1"/>
    <col min="8708" max="8708" width="14.5703125" style="67" customWidth="1"/>
    <col min="8709" max="8709" width="15.140625" style="67" customWidth="1"/>
    <col min="8710" max="8710" width="13.7109375" style="67" customWidth="1"/>
    <col min="8711" max="8711" width="9.140625" style="67"/>
    <col min="8712" max="8712" width="14" style="67" bestFit="1" customWidth="1"/>
    <col min="8713" max="8960" width="9.140625" style="67"/>
    <col min="8961" max="8961" width="20.85546875" style="67" customWidth="1"/>
    <col min="8962" max="8962" width="0" style="67" hidden="1" customWidth="1"/>
    <col min="8963" max="8963" width="15.42578125" style="67" customWidth="1"/>
    <col min="8964" max="8964" width="14.5703125" style="67" customWidth="1"/>
    <col min="8965" max="8965" width="15.140625" style="67" customWidth="1"/>
    <col min="8966" max="8966" width="13.7109375" style="67" customWidth="1"/>
    <col min="8967" max="8967" width="9.140625" style="67"/>
    <col min="8968" max="8968" width="14" style="67" bestFit="1" customWidth="1"/>
    <col min="8969" max="9216" width="9.140625" style="67"/>
    <col min="9217" max="9217" width="20.85546875" style="67" customWidth="1"/>
    <col min="9218" max="9218" width="0" style="67" hidden="1" customWidth="1"/>
    <col min="9219" max="9219" width="15.42578125" style="67" customWidth="1"/>
    <col min="9220" max="9220" width="14.5703125" style="67" customWidth="1"/>
    <col min="9221" max="9221" width="15.140625" style="67" customWidth="1"/>
    <col min="9222" max="9222" width="13.7109375" style="67" customWidth="1"/>
    <col min="9223" max="9223" width="9.140625" style="67"/>
    <col min="9224" max="9224" width="14" style="67" bestFit="1" customWidth="1"/>
    <col min="9225" max="9472" width="9.140625" style="67"/>
    <col min="9473" max="9473" width="20.85546875" style="67" customWidth="1"/>
    <col min="9474" max="9474" width="0" style="67" hidden="1" customWidth="1"/>
    <col min="9475" max="9475" width="15.42578125" style="67" customWidth="1"/>
    <col min="9476" max="9476" width="14.5703125" style="67" customWidth="1"/>
    <col min="9477" max="9477" width="15.140625" style="67" customWidth="1"/>
    <col min="9478" max="9478" width="13.7109375" style="67" customWidth="1"/>
    <col min="9479" max="9479" width="9.140625" style="67"/>
    <col min="9480" max="9480" width="14" style="67" bestFit="1" customWidth="1"/>
    <col min="9481" max="9728" width="9.140625" style="67"/>
    <col min="9729" max="9729" width="20.85546875" style="67" customWidth="1"/>
    <col min="9730" max="9730" width="0" style="67" hidden="1" customWidth="1"/>
    <col min="9731" max="9731" width="15.42578125" style="67" customWidth="1"/>
    <col min="9732" max="9732" width="14.5703125" style="67" customWidth="1"/>
    <col min="9733" max="9733" width="15.140625" style="67" customWidth="1"/>
    <col min="9734" max="9734" width="13.7109375" style="67" customWidth="1"/>
    <col min="9735" max="9735" width="9.140625" style="67"/>
    <col min="9736" max="9736" width="14" style="67" bestFit="1" customWidth="1"/>
    <col min="9737" max="9984" width="9.140625" style="67"/>
    <col min="9985" max="9985" width="20.85546875" style="67" customWidth="1"/>
    <col min="9986" max="9986" width="0" style="67" hidden="1" customWidth="1"/>
    <col min="9987" max="9987" width="15.42578125" style="67" customWidth="1"/>
    <col min="9988" max="9988" width="14.5703125" style="67" customWidth="1"/>
    <col min="9989" max="9989" width="15.140625" style="67" customWidth="1"/>
    <col min="9990" max="9990" width="13.7109375" style="67" customWidth="1"/>
    <col min="9991" max="9991" width="9.140625" style="67"/>
    <col min="9992" max="9992" width="14" style="67" bestFit="1" customWidth="1"/>
    <col min="9993" max="10240" width="9.140625" style="67"/>
    <col min="10241" max="10241" width="20.85546875" style="67" customWidth="1"/>
    <col min="10242" max="10242" width="0" style="67" hidden="1" customWidth="1"/>
    <col min="10243" max="10243" width="15.42578125" style="67" customWidth="1"/>
    <col min="10244" max="10244" width="14.5703125" style="67" customWidth="1"/>
    <col min="10245" max="10245" width="15.140625" style="67" customWidth="1"/>
    <col min="10246" max="10246" width="13.7109375" style="67" customWidth="1"/>
    <col min="10247" max="10247" width="9.140625" style="67"/>
    <col min="10248" max="10248" width="14" style="67" bestFit="1" customWidth="1"/>
    <col min="10249" max="10496" width="9.140625" style="67"/>
    <col min="10497" max="10497" width="20.85546875" style="67" customWidth="1"/>
    <col min="10498" max="10498" width="0" style="67" hidden="1" customWidth="1"/>
    <col min="10499" max="10499" width="15.42578125" style="67" customWidth="1"/>
    <col min="10500" max="10500" width="14.5703125" style="67" customWidth="1"/>
    <col min="10501" max="10501" width="15.140625" style="67" customWidth="1"/>
    <col min="10502" max="10502" width="13.7109375" style="67" customWidth="1"/>
    <col min="10503" max="10503" width="9.140625" style="67"/>
    <col min="10504" max="10504" width="14" style="67" bestFit="1" customWidth="1"/>
    <col min="10505" max="10752" width="9.140625" style="67"/>
    <col min="10753" max="10753" width="20.85546875" style="67" customWidth="1"/>
    <col min="10754" max="10754" width="0" style="67" hidden="1" customWidth="1"/>
    <col min="10755" max="10755" width="15.42578125" style="67" customWidth="1"/>
    <col min="10756" max="10756" width="14.5703125" style="67" customWidth="1"/>
    <col min="10757" max="10757" width="15.140625" style="67" customWidth="1"/>
    <col min="10758" max="10758" width="13.7109375" style="67" customWidth="1"/>
    <col min="10759" max="10759" width="9.140625" style="67"/>
    <col min="10760" max="10760" width="14" style="67" bestFit="1" customWidth="1"/>
    <col min="10761" max="11008" width="9.140625" style="67"/>
    <col min="11009" max="11009" width="20.85546875" style="67" customWidth="1"/>
    <col min="11010" max="11010" width="0" style="67" hidden="1" customWidth="1"/>
    <col min="11011" max="11011" width="15.42578125" style="67" customWidth="1"/>
    <col min="11012" max="11012" width="14.5703125" style="67" customWidth="1"/>
    <col min="11013" max="11013" width="15.140625" style="67" customWidth="1"/>
    <col min="11014" max="11014" width="13.7109375" style="67" customWidth="1"/>
    <col min="11015" max="11015" width="9.140625" style="67"/>
    <col min="11016" max="11016" width="14" style="67" bestFit="1" customWidth="1"/>
    <col min="11017" max="11264" width="9.140625" style="67"/>
    <col min="11265" max="11265" width="20.85546875" style="67" customWidth="1"/>
    <col min="11266" max="11266" width="0" style="67" hidden="1" customWidth="1"/>
    <col min="11267" max="11267" width="15.42578125" style="67" customWidth="1"/>
    <col min="11268" max="11268" width="14.5703125" style="67" customWidth="1"/>
    <col min="11269" max="11269" width="15.140625" style="67" customWidth="1"/>
    <col min="11270" max="11270" width="13.7109375" style="67" customWidth="1"/>
    <col min="11271" max="11271" width="9.140625" style="67"/>
    <col min="11272" max="11272" width="14" style="67" bestFit="1" customWidth="1"/>
    <col min="11273" max="11520" width="9.140625" style="67"/>
    <col min="11521" max="11521" width="20.85546875" style="67" customWidth="1"/>
    <col min="11522" max="11522" width="0" style="67" hidden="1" customWidth="1"/>
    <col min="11523" max="11523" width="15.42578125" style="67" customWidth="1"/>
    <col min="11524" max="11524" width="14.5703125" style="67" customWidth="1"/>
    <col min="11525" max="11525" width="15.140625" style="67" customWidth="1"/>
    <col min="11526" max="11526" width="13.7109375" style="67" customWidth="1"/>
    <col min="11527" max="11527" width="9.140625" style="67"/>
    <col min="11528" max="11528" width="14" style="67" bestFit="1" customWidth="1"/>
    <col min="11529" max="11776" width="9.140625" style="67"/>
    <col min="11777" max="11777" width="20.85546875" style="67" customWidth="1"/>
    <col min="11778" max="11778" width="0" style="67" hidden="1" customWidth="1"/>
    <col min="11779" max="11779" width="15.42578125" style="67" customWidth="1"/>
    <col min="11780" max="11780" width="14.5703125" style="67" customWidth="1"/>
    <col min="11781" max="11781" width="15.140625" style="67" customWidth="1"/>
    <col min="11782" max="11782" width="13.7109375" style="67" customWidth="1"/>
    <col min="11783" max="11783" width="9.140625" style="67"/>
    <col min="11784" max="11784" width="14" style="67" bestFit="1" customWidth="1"/>
    <col min="11785" max="12032" width="9.140625" style="67"/>
    <col min="12033" max="12033" width="20.85546875" style="67" customWidth="1"/>
    <col min="12034" max="12034" width="0" style="67" hidden="1" customWidth="1"/>
    <col min="12035" max="12035" width="15.42578125" style="67" customWidth="1"/>
    <col min="12036" max="12036" width="14.5703125" style="67" customWidth="1"/>
    <col min="12037" max="12037" width="15.140625" style="67" customWidth="1"/>
    <col min="12038" max="12038" width="13.7109375" style="67" customWidth="1"/>
    <col min="12039" max="12039" width="9.140625" style="67"/>
    <col min="12040" max="12040" width="14" style="67" bestFit="1" customWidth="1"/>
    <col min="12041" max="12288" width="9.140625" style="67"/>
    <col min="12289" max="12289" width="20.85546875" style="67" customWidth="1"/>
    <col min="12290" max="12290" width="0" style="67" hidden="1" customWidth="1"/>
    <col min="12291" max="12291" width="15.42578125" style="67" customWidth="1"/>
    <col min="12292" max="12292" width="14.5703125" style="67" customWidth="1"/>
    <col min="12293" max="12293" width="15.140625" style="67" customWidth="1"/>
    <col min="12294" max="12294" width="13.7109375" style="67" customWidth="1"/>
    <col min="12295" max="12295" width="9.140625" style="67"/>
    <col min="12296" max="12296" width="14" style="67" bestFit="1" customWidth="1"/>
    <col min="12297" max="12544" width="9.140625" style="67"/>
    <col min="12545" max="12545" width="20.85546875" style="67" customWidth="1"/>
    <col min="12546" max="12546" width="0" style="67" hidden="1" customWidth="1"/>
    <col min="12547" max="12547" width="15.42578125" style="67" customWidth="1"/>
    <col min="12548" max="12548" width="14.5703125" style="67" customWidth="1"/>
    <col min="12549" max="12549" width="15.140625" style="67" customWidth="1"/>
    <col min="12550" max="12550" width="13.7109375" style="67" customWidth="1"/>
    <col min="12551" max="12551" width="9.140625" style="67"/>
    <col min="12552" max="12552" width="14" style="67" bestFit="1" customWidth="1"/>
    <col min="12553" max="12800" width="9.140625" style="67"/>
    <col min="12801" max="12801" width="20.85546875" style="67" customWidth="1"/>
    <col min="12802" max="12802" width="0" style="67" hidden="1" customWidth="1"/>
    <col min="12803" max="12803" width="15.42578125" style="67" customWidth="1"/>
    <col min="12804" max="12804" width="14.5703125" style="67" customWidth="1"/>
    <col min="12805" max="12805" width="15.140625" style="67" customWidth="1"/>
    <col min="12806" max="12806" width="13.7109375" style="67" customWidth="1"/>
    <col min="12807" max="12807" width="9.140625" style="67"/>
    <col min="12808" max="12808" width="14" style="67" bestFit="1" customWidth="1"/>
    <col min="12809" max="13056" width="9.140625" style="67"/>
    <col min="13057" max="13057" width="20.85546875" style="67" customWidth="1"/>
    <col min="13058" max="13058" width="0" style="67" hidden="1" customWidth="1"/>
    <col min="13059" max="13059" width="15.42578125" style="67" customWidth="1"/>
    <col min="13060" max="13060" width="14.5703125" style="67" customWidth="1"/>
    <col min="13061" max="13061" width="15.140625" style="67" customWidth="1"/>
    <col min="13062" max="13062" width="13.7109375" style="67" customWidth="1"/>
    <col min="13063" max="13063" width="9.140625" style="67"/>
    <col min="13064" max="13064" width="14" style="67" bestFit="1" customWidth="1"/>
    <col min="13065" max="13312" width="9.140625" style="67"/>
    <col min="13313" max="13313" width="20.85546875" style="67" customWidth="1"/>
    <col min="13314" max="13314" width="0" style="67" hidden="1" customWidth="1"/>
    <col min="13315" max="13315" width="15.42578125" style="67" customWidth="1"/>
    <col min="13316" max="13316" width="14.5703125" style="67" customWidth="1"/>
    <col min="13317" max="13317" width="15.140625" style="67" customWidth="1"/>
    <col min="13318" max="13318" width="13.7109375" style="67" customWidth="1"/>
    <col min="13319" max="13319" width="9.140625" style="67"/>
    <col min="13320" max="13320" width="14" style="67" bestFit="1" customWidth="1"/>
    <col min="13321" max="13568" width="9.140625" style="67"/>
    <col min="13569" max="13569" width="20.85546875" style="67" customWidth="1"/>
    <col min="13570" max="13570" width="0" style="67" hidden="1" customWidth="1"/>
    <col min="13571" max="13571" width="15.42578125" style="67" customWidth="1"/>
    <col min="13572" max="13572" width="14.5703125" style="67" customWidth="1"/>
    <col min="13573" max="13573" width="15.140625" style="67" customWidth="1"/>
    <col min="13574" max="13574" width="13.7109375" style="67" customWidth="1"/>
    <col min="13575" max="13575" width="9.140625" style="67"/>
    <col min="13576" max="13576" width="14" style="67" bestFit="1" customWidth="1"/>
    <col min="13577" max="13824" width="9.140625" style="67"/>
    <col min="13825" max="13825" width="20.85546875" style="67" customWidth="1"/>
    <col min="13826" max="13826" width="0" style="67" hidden="1" customWidth="1"/>
    <col min="13827" max="13827" width="15.42578125" style="67" customWidth="1"/>
    <col min="13828" max="13828" width="14.5703125" style="67" customWidth="1"/>
    <col min="13829" max="13829" width="15.140625" style="67" customWidth="1"/>
    <col min="13830" max="13830" width="13.7109375" style="67" customWidth="1"/>
    <col min="13831" max="13831" width="9.140625" style="67"/>
    <col min="13832" max="13832" width="14" style="67" bestFit="1" customWidth="1"/>
    <col min="13833" max="14080" width="9.140625" style="67"/>
    <col min="14081" max="14081" width="20.85546875" style="67" customWidth="1"/>
    <col min="14082" max="14082" width="0" style="67" hidden="1" customWidth="1"/>
    <col min="14083" max="14083" width="15.42578125" style="67" customWidth="1"/>
    <col min="14084" max="14084" width="14.5703125" style="67" customWidth="1"/>
    <col min="14085" max="14085" width="15.140625" style="67" customWidth="1"/>
    <col min="14086" max="14086" width="13.7109375" style="67" customWidth="1"/>
    <col min="14087" max="14087" width="9.140625" style="67"/>
    <col min="14088" max="14088" width="14" style="67" bestFit="1" customWidth="1"/>
    <col min="14089" max="14336" width="9.140625" style="67"/>
    <col min="14337" max="14337" width="20.85546875" style="67" customWidth="1"/>
    <col min="14338" max="14338" width="0" style="67" hidden="1" customWidth="1"/>
    <col min="14339" max="14339" width="15.42578125" style="67" customWidth="1"/>
    <col min="14340" max="14340" width="14.5703125" style="67" customWidth="1"/>
    <col min="14341" max="14341" width="15.140625" style="67" customWidth="1"/>
    <col min="14342" max="14342" width="13.7109375" style="67" customWidth="1"/>
    <col min="14343" max="14343" width="9.140625" style="67"/>
    <col min="14344" max="14344" width="14" style="67" bestFit="1" customWidth="1"/>
    <col min="14345" max="14592" width="9.140625" style="67"/>
    <col min="14593" max="14593" width="20.85546875" style="67" customWidth="1"/>
    <col min="14594" max="14594" width="0" style="67" hidden="1" customWidth="1"/>
    <col min="14595" max="14595" width="15.42578125" style="67" customWidth="1"/>
    <col min="14596" max="14596" width="14.5703125" style="67" customWidth="1"/>
    <col min="14597" max="14597" width="15.140625" style="67" customWidth="1"/>
    <col min="14598" max="14598" width="13.7109375" style="67" customWidth="1"/>
    <col min="14599" max="14599" width="9.140625" style="67"/>
    <col min="14600" max="14600" width="14" style="67" bestFit="1" customWidth="1"/>
    <col min="14601" max="14848" width="9.140625" style="67"/>
    <col min="14849" max="14849" width="20.85546875" style="67" customWidth="1"/>
    <col min="14850" max="14850" width="0" style="67" hidden="1" customWidth="1"/>
    <col min="14851" max="14851" width="15.42578125" style="67" customWidth="1"/>
    <col min="14852" max="14852" width="14.5703125" style="67" customWidth="1"/>
    <col min="14853" max="14853" width="15.140625" style="67" customWidth="1"/>
    <col min="14854" max="14854" width="13.7109375" style="67" customWidth="1"/>
    <col min="14855" max="14855" width="9.140625" style="67"/>
    <col min="14856" max="14856" width="14" style="67" bestFit="1" customWidth="1"/>
    <col min="14857" max="15104" width="9.140625" style="67"/>
    <col min="15105" max="15105" width="20.85546875" style="67" customWidth="1"/>
    <col min="15106" max="15106" width="0" style="67" hidden="1" customWidth="1"/>
    <col min="15107" max="15107" width="15.42578125" style="67" customWidth="1"/>
    <col min="15108" max="15108" width="14.5703125" style="67" customWidth="1"/>
    <col min="15109" max="15109" width="15.140625" style="67" customWidth="1"/>
    <col min="15110" max="15110" width="13.7109375" style="67" customWidth="1"/>
    <col min="15111" max="15111" width="9.140625" style="67"/>
    <col min="15112" max="15112" width="14" style="67" bestFit="1" customWidth="1"/>
    <col min="15113" max="15360" width="9.140625" style="67"/>
    <col min="15361" max="15361" width="20.85546875" style="67" customWidth="1"/>
    <col min="15362" max="15362" width="0" style="67" hidden="1" customWidth="1"/>
    <col min="15363" max="15363" width="15.42578125" style="67" customWidth="1"/>
    <col min="15364" max="15364" width="14.5703125" style="67" customWidth="1"/>
    <col min="15365" max="15365" width="15.140625" style="67" customWidth="1"/>
    <col min="15366" max="15366" width="13.7109375" style="67" customWidth="1"/>
    <col min="15367" max="15367" width="9.140625" style="67"/>
    <col min="15368" max="15368" width="14" style="67" bestFit="1" customWidth="1"/>
    <col min="15369" max="15616" width="9.140625" style="67"/>
    <col min="15617" max="15617" width="20.85546875" style="67" customWidth="1"/>
    <col min="15618" max="15618" width="0" style="67" hidden="1" customWidth="1"/>
    <col min="15619" max="15619" width="15.42578125" style="67" customWidth="1"/>
    <col min="15620" max="15620" width="14.5703125" style="67" customWidth="1"/>
    <col min="15621" max="15621" width="15.140625" style="67" customWidth="1"/>
    <col min="15622" max="15622" width="13.7109375" style="67" customWidth="1"/>
    <col min="15623" max="15623" width="9.140625" style="67"/>
    <col min="15624" max="15624" width="14" style="67" bestFit="1" customWidth="1"/>
    <col min="15625" max="15872" width="9.140625" style="67"/>
    <col min="15873" max="15873" width="20.85546875" style="67" customWidth="1"/>
    <col min="15874" max="15874" width="0" style="67" hidden="1" customWidth="1"/>
    <col min="15875" max="15875" width="15.42578125" style="67" customWidth="1"/>
    <col min="15876" max="15876" width="14.5703125" style="67" customWidth="1"/>
    <col min="15877" max="15877" width="15.140625" style="67" customWidth="1"/>
    <col min="15878" max="15878" width="13.7109375" style="67" customWidth="1"/>
    <col min="15879" max="15879" width="9.140625" style="67"/>
    <col min="15880" max="15880" width="14" style="67" bestFit="1" customWidth="1"/>
    <col min="15881" max="16128" width="9.140625" style="67"/>
    <col min="16129" max="16129" width="20.85546875" style="67" customWidth="1"/>
    <col min="16130" max="16130" width="0" style="67" hidden="1" customWidth="1"/>
    <col min="16131" max="16131" width="15.42578125" style="67" customWidth="1"/>
    <col min="16132" max="16132" width="14.5703125" style="67" customWidth="1"/>
    <col min="16133" max="16133" width="15.140625" style="67" customWidth="1"/>
    <col min="16134" max="16134" width="13.7109375" style="67" customWidth="1"/>
    <col min="16135" max="16135" width="9.140625" style="67"/>
    <col min="16136" max="16136" width="14" style="67" bestFit="1" customWidth="1"/>
    <col min="16137" max="16384" width="9.140625" style="67"/>
  </cols>
  <sheetData>
    <row r="1" spans="1:7" s="60" customFormat="1" ht="14.25" x14ac:dyDescent="0.2">
      <c r="A1" s="58"/>
      <c r="B1" s="58"/>
      <c r="C1" s="58"/>
      <c r="E1" s="88"/>
      <c r="F1" s="59" t="s">
        <v>88</v>
      </c>
    </row>
    <row r="2" spans="1:7" s="60" customFormat="1" ht="14.25" customHeight="1" x14ac:dyDescent="0.25">
      <c r="A2" s="61"/>
      <c r="B2" s="61"/>
      <c r="C2" s="61"/>
      <c r="E2" s="89"/>
      <c r="F2" s="91" t="s">
        <v>80</v>
      </c>
    </row>
    <row r="3" spans="1:7" s="60" customFormat="1" ht="14.25" customHeight="1" x14ac:dyDescent="0.25">
      <c r="A3" s="61"/>
      <c r="B3" s="61"/>
      <c r="C3" s="61"/>
      <c r="E3" s="89"/>
      <c r="F3" s="92" t="s">
        <v>89</v>
      </c>
    </row>
    <row r="4" spans="1:7" s="60" customFormat="1" x14ac:dyDescent="0.2">
      <c r="A4" s="61"/>
      <c r="B4" s="61"/>
      <c r="C4" s="61"/>
      <c r="D4" s="61"/>
      <c r="E4" s="62"/>
    </row>
    <row r="5" spans="1:7" s="64" customFormat="1" ht="104.25" customHeight="1" x14ac:dyDescent="0.2">
      <c r="A5" s="193" t="s">
        <v>90</v>
      </c>
      <c r="B5" s="193"/>
      <c r="C5" s="193"/>
      <c r="D5" s="193"/>
      <c r="E5" s="193"/>
      <c r="F5" s="193"/>
      <c r="G5" s="63"/>
    </row>
    <row r="6" spans="1:7" s="64" customFormat="1" ht="16.5" x14ac:dyDescent="0.2">
      <c r="F6" s="63"/>
      <c r="G6" s="63"/>
    </row>
    <row r="7" spans="1:7" s="60" customFormat="1" x14ac:dyDescent="0.2">
      <c r="A7" s="65"/>
      <c r="B7" s="65"/>
      <c r="C7" s="65"/>
      <c r="D7" s="65"/>
      <c r="E7" s="82" t="s">
        <v>100</v>
      </c>
    </row>
    <row r="8" spans="1:7" s="66" customFormat="1" ht="36.75" customHeight="1" x14ac:dyDescent="0.2">
      <c r="A8" s="189" t="s">
        <v>91</v>
      </c>
      <c r="B8" s="190" t="s">
        <v>92</v>
      </c>
      <c r="C8" s="191"/>
      <c r="D8" s="191"/>
      <c r="E8" s="192"/>
    </row>
    <row r="9" spans="1:7" s="66" customFormat="1" ht="27" x14ac:dyDescent="0.2">
      <c r="A9" s="189"/>
      <c r="B9" s="93" t="s">
        <v>93</v>
      </c>
      <c r="C9" s="93" t="s">
        <v>94</v>
      </c>
      <c r="D9" s="93" t="s">
        <v>95</v>
      </c>
      <c r="E9" s="93" t="s">
        <v>96</v>
      </c>
    </row>
    <row r="10" spans="1:7" ht="16.5" x14ac:dyDescent="0.2">
      <c r="A10" s="74" t="s">
        <v>97</v>
      </c>
      <c r="B10" s="83">
        <f>+B12</f>
        <v>7400000</v>
      </c>
      <c r="C10" s="83">
        <f>+C12</f>
        <v>7400000</v>
      </c>
      <c r="D10" s="83">
        <f>+D12</f>
        <v>7400000</v>
      </c>
      <c r="E10" s="83">
        <f>+E12</f>
        <v>7400000</v>
      </c>
    </row>
    <row r="11" spans="1:7" ht="16.5" x14ac:dyDescent="0.2">
      <c r="A11" s="76" t="s">
        <v>98</v>
      </c>
      <c r="B11" s="84"/>
      <c r="C11" s="84"/>
      <c r="D11" s="84"/>
      <c r="E11" s="84"/>
    </row>
    <row r="12" spans="1:7" ht="40.5" x14ac:dyDescent="0.2">
      <c r="A12" s="78" t="s">
        <v>99</v>
      </c>
      <c r="B12" s="83">
        <f>+C12</f>
        <v>7400000</v>
      </c>
      <c r="C12" s="83">
        <v>7400000</v>
      </c>
      <c r="D12" s="83">
        <v>7400000</v>
      </c>
      <c r="E12" s="83">
        <v>7400000</v>
      </c>
    </row>
    <row r="13" spans="1:7" x14ac:dyDescent="0.2">
      <c r="E13" s="68"/>
    </row>
  </sheetData>
  <mergeCells count="3">
    <mergeCell ref="A8:A9"/>
    <mergeCell ref="B8:E8"/>
    <mergeCell ref="A5:F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Normal="100" zoomScaleSheetLayoutView="100" workbookViewId="0">
      <selection activeCell="D6" sqref="D6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17.140625" style="38" customWidth="1"/>
    <col min="5" max="5" width="17.42578125" style="38" customWidth="1"/>
    <col min="6" max="6" width="16.85546875" style="38" customWidth="1"/>
    <col min="7" max="258" width="9.140625" style="1"/>
    <col min="259" max="260" width="5.7109375" style="1" customWidth="1"/>
    <col min="261" max="261" width="76.28515625" style="1" customWidth="1"/>
    <col min="262" max="262" width="17.85546875" style="1" customWidth="1"/>
    <col min="263" max="514" width="9.140625" style="1"/>
    <col min="515" max="516" width="5.7109375" style="1" customWidth="1"/>
    <col min="517" max="517" width="76.28515625" style="1" customWidth="1"/>
    <col min="518" max="518" width="17.85546875" style="1" customWidth="1"/>
    <col min="519" max="770" width="9.140625" style="1"/>
    <col min="771" max="772" width="5.7109375" style="1" customWidth="1"/>
    <col min="773" max="773" width="76.28515625" style="1" customWidth="1"/>
    <col min="774" max="774" width="17.85546875" style="1" customWidth="1"/>
    <col min="775" max="1026" width="9.140625" style="1"/>
    <col min="1027" max="1028" width="5.7109375" style="1" customWidth="1"/>
    <col min="1029" max="1029" width="76.28515625" style="1" customWidth="1"/>
    <col min="1030" max="1030" width="17.85546875" style="1" customWidth="1"/>
    <col min="1031" max="1282" width="9.140625" style="1"/>
    <col min="1283" max="1284" width="5.7109375" style="1" customWidth="1"/>
    <col min="1285" max="1285" width="76.28515625" style="1" customWidth="1"/>
    <col min="1286" max="1286" width="17.85546875" style="1" customWidth="1"/>
    <col min="1287" max="1538" width="9.140625" style="1"/>
    <col min="1539" max="1540" width="5.7109375" style="1" customWidth="1"/>
    <col min="1541" max="1541" width="76.28515625" style="1" customWidth="1"/>
    <col min="1542" max="1542" width="17.85546875" style="1" customWidth="1"/>
    <col min="1543" max="1794" width="9.140625" style="1"/>
    <col min="1795" max="1796" width="5.7109375" style="1" customWidth="1"/>
    <col min="1797" max="1797" width="76.28515625" style="1" customWidth="1"/>
    <col min="1798" max="1798" width="17.85546875" style="1" customWidth="1"/>
    <col min="1799" max="2050" width="9.140625" style="1"/>
    <col min="2051" max="2052" width="5.7109375" style="1" customWidth="1"/>
    <col min="2053" max="2053" width="76.28515625" style="1" customWidth="1"/>
    <col min="2054" max="2054" width="17.85546875" style="1" customWidth="1"/>
    <col min="2055" max="2306" width="9.140625" style="1"/>
    <col min="2307" max="2308" width="5.7109375" style="1" customWidth="1"/>
    <col min="2309" max="2309" width="76.28515625" style="1" customWidth="1"/>
    <col min="2310" max="2310" width="17.85546875" style="1" customWidth="1"/>
    <col min="2311" max="2562" width="9.140625" style="1"/>
    <col min="2563" max="2564" width="5.7109375" style="1" customWidth="1"/>
    <col min="2565" max="2565" width="76.28515625" style="1" customWidth="1"/>
    <col min="2566" max="2566" width="17.85546875" style="1" customWidth="1"/>
    <col min="2567" max="2818" width="9.140625" style="1"/>
    <col min="2819" max="2820" width="5.7109375" style="1" customWidth="1"/>
    <col min="2821" max="2821" width="76.28515625" style="1" customWidth="1"/>
    <col min="2822" max="2822" width="17.85546875" style="1" customWidth="1"/>
    <col min="2823" max="3074" width="9.140625" style="1"/>
    <col min="3075" max="3076" width="5.7109375" style="1" customWidth="1"/>
    <col min="3077" max="3077" width="76.28515625" style="1" customWidth="1"/>
    <col min="3078" max="3078" width="17.85546875" style="1" customWidth="1"/>
    <col min="3079" max="3330" width="9.140625" style="1"/>
    <col min="3331" max="3332" width="5.7109375" style="1" customWidth="1"/>
    <col min="3333" max="3333" width="76.28515625" style="1" customWidth="1"/>
    <col min="3334" max="3334" width="17.85546875" style="1" customWidth="1"/>
    <col min="3335" max="3586" width="9.140625" style="1"/>
    <col min="3587" max="3588" width="5.7109375" style="1" customWidth="1"/>
    <col min="3589" max="3589" width="76.28515625" style="1" customWidth="1"/>
    <col min="3590" max="3590" width="17.85546875" style="1" customWidth="1"/>
    <col min="3591" max="3842" width="9.140625" style="1"/>
    <col min="3843" max="3844" width="5.7109375" style="1" customWidth="1"/>
    <col min="3845" max="3845" width="76.28515625" style="1" customWidth="1"/>
    <col min="3846" max="3846" width="17.85546875" style="1" customWidth="1"/>
    <col min="3847" max="4098" width="9.140625" style="1"/>
    <col min="4099" max="4100" width="5.7109375" style="1" customWidth="1"/>
    <col min="4101" max="4101" width="76.28515625" style="1" customWidth="1"/>
    <col min="4102" max="4102" width="17.85546875" style="1" customWidth="1"/>
    <col min="4103" max="4354" width="9.140625" style="1"/>
    <col min="4355" max="4356" width="5.7109375" style="1" customWidth="1"/>
    <col min="4357" max="4357" width="76.28515625" style="1" customWidth="1"/>
    <col min="4358" max="4358" width="17.85546875" style="1" customWidth="1"/>
    <col min="4359" max="4610" width="9.140625" style="1"/>
    <col min="4611" max="4612" width="5.7109375" style="1" customWidth="1"/>
    <col min="4613" max="4613" width="76.28515625" style="1" customWidth="1"/>
    <col min="4614" max="4614" width="17.85546875" style="1" customWidth="1"/>
    <col min="4615" max="4866" width="9.140625" style="1"/>
    <col min="4867" max="4868" width="5.7109375" style="1" customWidth="1"/>
    <col min="4869" max="4869" width="76.28515625" style="1" customWidth="1"/>
    <col min="4870" max="4870" width="17.85546875" style="1" customWidth="1"/>
    <col min="4871" max="5122" width="9.140625" style="1"/>
    <col min="5123" max="5124" width="5.7109375" style="1" customWidth="1"/>
    <col min="5125" max="5125" width="76.28515625" style="1" customWidth="1"/>
    <col min="5126" max="5126" width="17.85546875" style="1" customWidth="1"/>
    <col min="5127" max="5378" width="9.140625" style="1"/>
    <col min="5379" max="5380" width="5.7109375" style="1" customWidth="1"/>
    <col min="5381" max="5381" width="76.28515625" style="1" customWidth="1"/>
    <col min="5382" max="5382" width="17.85546875" style="1" customWidth="1"/>
    <col min="5383" max="5634" width="9.140625" style="1"/>
    <col min="5635" max="5636" width="5.7109375" style="1" customWidth="1"/>
    <col min="5637" max="5637" width="76.28515625" style="1" customWidth="1"/>
    <col min="5638" max="5638" width="17.85546875" style="1" customWidth="1"/>
    <col min="5639" max="5890" width="9.140625" style="1"/>
    <col min="5891" max="5892" width="5.7109375" style="1" customWidth="1"/>
    <col min="5893" max="5893" width="76.28515625" style="1" customWidth="1"/>
    <col min="5894" max="5894" width="17.85546875" style="1" customWidth="1"/>
    <col min="5895" max="6146" width="9.140625" style="1"/>
    <col min="6147" max="6148" width="5.7109375" style="1" customWidth="1"/>
    <col min="6149" max="6149" width="76.28515625" style="1" customWidth="1"/>
    <col min="6150" max="6150" width="17.85546875" style="1" customWidth="1"/>
    <col min="6151" max="6402" width="9.140625" style="1"/>
    <col min="6403" max="6404" width="5.7109375" style="1" customWidth="1"/>
    <col min="6405" max="6405" width="76.28515625" style="1" customWidth="1"/>
    <col min="6406" max="6406" width="17.85546875" style="1" customWidth="1"/>
    <col min="6407" max="6658" width="9.140625" style="1"/>
    <col min="6659" max="6660" width="5.7109375" style="1" customWidth="1"/>
    <col min="6661" max="6661" width="76.28515625" style="1" customWidth="1"/>
    <col min="6662" max="6662" width="17.85546875" style="1" customWidth="1"/>
    <col min="6663" max="6914" width="9.140625" style="1"/>
    <col min="6915" max="6916" width="5.7109375" style="1" customWidth="1"/>
    <col min="6917" max="6917" width="76.28515625" style="1" customWidth="1"/>
    <col min="6918" max="6918" width="17.85546875" style="1" customWidth="1"/>
    <col min="6919" max="7170" width="9.140625" style="1"/>
    <col min="7171" max="7172" width="5.7109375" style="1" customWidth="1"/>
    <col min="7173" max="7173" width="76.28515625" style="1" customWidth="1"/>
    <col min="7174" max="7174" width="17.85546875" style="1" customWidth="1"/>
    <col min="7175" max="7426" width="9.140625" style="1"/>
    <col min="7427" max="7428" width="5.7109375" style="1" customWidth="1"/>
    <col min="7429" max="7429" width="76.28515625" style="1" customWidth="1"/>
    <col min="7430" max="7430" width="17.85546875" style="1" customWidth="1"/>
    <col min="7431" max="7682" width="9.140625" style="1"/>
    <col min="7683" max="7684" width="5.7109375" style="1" customWidth="1"/>
    <col min="7685" max="7685" width="76.28515625" style="1" customWidth="1"/>
    <col min="7686" max="7686" width="17.85546875" style="1" customWidth="1"/>
    <col min="7687" max="7938" width="9.140625" style="1"/>
    <col min="7939" max="7940" width="5.7109375" style="1" customWidth="1"/>
    <col min="7941" max="7941" width="76.28515625" style="1" customWidth="1"/>
    <col min="7942" max="7942" width="17.85546875" style="1" customWidth="1"/>
    <col min="7943" max="8194" width="9.140625" style="1"/>
    <col min="8195" max="8196" width="5.7109375" style="1" customWidth="1"/>
    <col min="8197" max="8197" width="76.28515625" style="1" customWidth="1"/>
    <col min="8198" max="8198" width="17.85546875" style="1" customWidth="1"/>
    <col min="8199" max="8450" width="9.140625" style="1"/>
    <col min="8451" max="8452" width="5.7109375" style="1" customWidth="1"/>
    <col min="8453" max="8453" width="76.28515625" style="1" customWidth="1"/>
    <col min="8454" max="8454" width="17.85546875" style="1" customWidth="1"/>
    <col min="8455" max="8706" width="9.140625" style="1"/>
    <col min="8707" max="8708" width="5.7109375" style="1" customWidth="1"/>
    <col min="8709" max="8709" width="76.28515625" style="1" customWidth="1"/>
    <col min="8710" max="8710" width="17.85546875" style="1" customWidth="1"/>
    <col min="8711" max="8962" width="9.140625" style="1"/>
    <col min="8963" max="8964" width="5.7109375" style="1" customWidth="1"/>
    <col min="8965" max="8965" width="76.28515625" style="1" customWidth="1"/>
    <col min="8966" max="8966" width="17.85546875" style="1" customWidth="1"/>
    <col min="8967" max="9218" width="9.140625" style="1"/>
    <col min="9219" max="9220" width="5.7109375" style="1" customWidth="1"/>
    <col min="9221" max="9221" width="76.28515625" style="1" customWidth="1"/>
    <col min="9222" max="9222" width="17.85546875" style="1" customWidth="1"/>
    <col min="9223" max="9474" width="9.140625" style="1"/>
    <col min="9475" max="9476" width="5.7109375" style="1" customWidth="1"/>
    <col min="9477" max="9477" width="76.28515625" style="1" customWidth="1"/>
    <col min="9478" max="9478" width="17.85546875" style="1" customWidth="1"/>
    <col min="9479" max="9730" width="9.140625" style="1"/>
    <col min="9731" max="9732" width="5.7109375" style="1" customWidth="1"/>
    <col min="9733" max="9733" width="76.28515625" style="1" customWidth="1"/>
    <col min="9734" max="9734" width="17.85546875" style="1" customWidth="1"/>
    <col min="9735" max="9986" width="9.140625" style="1"/>
    <col min="9987" max="9988" width="5.7109375" style="1" customWidth="1"/>
    <col min="9989" max="9989" width="76.28515625" style="1" customWidth="1"/>
    <col min="9990" max="9990" width="17.85546875" style="1" customWidth="1"/>
    <col min="9991" max="10242" width="9.140625" style="1"/>
    <col min="10243" max="10244" width="5.7109375" style="1" customWidth="1"/>
    <col min="10245" max="10245" width="76.28515625" style="1" customWidth="1"/>
    <col min="10246" max="10246" width="17.85546875" style="1" customWidth="1"/>
    <col min="10247" max="10498" width="9.140625" style="1"/>
    <col min="10499" max="10500" width="5.7109375" style="1" customWidth="1"/>
    <col min="10501" max="10501" width="76.28515625" style="1" customWidth="1"/>
    <col min="10502" max="10502" width="17.85546875" style="1" customWidth="1"/>
    <col min="10503" max="10754" width="9.140625" style="1"/>
    <col min="10755" max="10756" width="5.7109375" style="1" customWidth="1"/>
    <col min="10757" max="10757" width="76.28515625" style="1" customWidth="1"/>
    <col min="10758" max="10758" width="17.85546875" style="1" customWidth="1"/>
    <col min="10759" max="11010" width="9.140625" style="1"/>
    <col min="11011" max="11012" width="5.7109375" style="1" customWidth="1"/>
    <col min="11013" max="11013" width="76.28515625" style="1" customWidth="1"/>
    <col min="11014" max="11014" width="17.85546875" style="1" customWidth="1"/>
    <col min="11015" max="11266" width="9.140625" style="1"/>
    <col min="11267" max="11268" width="5.7109375" style="1" customWidth="1"/>
    <col min="11269" max="11269" width="76.28515625" style="1" customWidth="1"/>
    <col min="11270" max="11270" width="17.85546875" style="1" customWidth="1"/>
    <col min="11271" max="11522" width="9.140625" style="1"/>
    <col min="11523" max="11524" width="5.7109375" style="1" customWidth="1"/>
    <col min="11525" max="11525" width="76.28515625" style="1" customWidth="1"/>
    <col min="11526" max="11526" width="17.85546875" style="1" customWidth="1"/>
    <col min="11527" max="11778" width="9.140625" style="1"/>
    <col min="11779" max="11780" width="5.7109375" style="1" customWidth="1"/>
    <col min="11781" max="11781" width="76.28515625" style="1" customWidth="1"/>
    <col min="11782" max="11782" width="17.85546875" style="1" customWidth="1"/>
    <col min="11783" max="12034" width="9.140625" style="1"/>
    <col min="12035" max="12036" width="5.7109375" style="1" customWidth="1"/>
    <col min="12037" max="12037" width="76.28515625" style="1" customWidth="1"/>
    <col min="12038" max="12038" width="17.85546875" style="1" customWidth="1"/>
    <col min="12039" max="12290" width="9.140625" style="1"/>
    <col min="12291" max="12292" width="5.7109375" style="1" customWidth="1"/>
    <col min="12293" max="12293" width="76.28515625" style="1" customWidth="1"/>
    <col min="12294" max="12294" width="17.85546875" style="1" customWidth="1"/>
    <col min="12295" max="12546" width="9.140625" style="1"/>
    <col min="12547" max="12548" width="5.7109375" style="1" customWidth="1"/>
    <col min="12549" max="12549" width="76.28515625" style="1" customWidth="1"/>
    <col min="12550" max="12550" width="17.85546875" style="1" customWidth="1"/>
    <col min="12551" max="12802" width="9.140625" style="1"/>
    <col min="12803" max="12804" width="5.7109375" style="1" customWidth="1"/>
    <col min="12805" max="12805" width="76.28515625" style="1" customWidth="1"/>
    <col min="12806" max="12806" width="17.85546875" style="1" customWidth="1"/>
    <col min="12807" max="13058" width="9.140625" style="1"/>
    <col min="13059" max="13060" width="5.7109375" style="1" customWidth="1"/>
    <col min="13061" max="13061" width="76.28515625" style="1" customWidth="1"/>
    <col min="13062" max="13062" width="17.85546875" style="1" customWidth="1"/>
    <col min="13063" max="13314" width="9.140625" style="1"/>
    <col min="13315" max="13316" width="5.7109375" style="1" customWidth="1"/>
    <col min="13317" max="13317" width="76.28515625" style="1" customWidth="1"/>
    <col min="13318" max="13318" width="17.85546875" style="1" customWidth="1"/>
    <col min="13319" max="13570" width="9.140625" style="1"/>
    <col min="13571" max="13572" width="5.7109375" style="1" customWidth="1"/>
    <col min="13573" max="13573" width="76.28515625" style="1" customWidth="1"/>
    <col min="13574" max="13574" width="17.85546875" style="1" customWidth="1"/>
    <col min="13575" max="13826" width="9.140625" style="1"/>
    <col min="13827" max="13828" width="5.7109375" style="1" customWidth="1"/>
    <col min="13829" max="13829" width="76.28515625" style="1" customWidth="1"/>
    <col min="13830" max="13830" width="17.85546875" style="1" customWidth="1"/>
    <col min="13831" max="14082" width="9.140625" style="1"/>
    <col min="14083" max="14084" width="5.7109375" style="1" customWidth="1"/>
    <col min="14085" max="14085" width="76.28515625" style="1" customWidth="1"/>
    <col min="14086" max="14086" width="17.85546875" style="1" customWidth="1"/>
    <col min="14087" max="14338" width="9.140625" style="1"/>
    <col min="14339" max="14340" width="5.7109375" style="1" customWidth="1"/>
    <col min="14341" max="14341" width="76.28515625" style="1" customWidth="1"/>
    <col min="14342" max="14342" width="17.85546875" style="1" customWidth="1"/>
    <col min="14343" max="14594" width="9.140625" style="1"/>
    <col min="14595" max="14596" width="5.7109375" style="1" customWidth="1"/>
    <col min="14597" max="14597" width="76.28515625" style="1" customWidth="1"/>
    <col min="14598" max="14598" width="17.85546875" style="1" customWidth="1"/>
    <col min="14599" max="14850" width="9.140625" style="1"/>
    <col min="14851" max="14852" width="5.7109375" style="1" customWidth="1"/>
    <col min="14853" max="14853" width="76.28515625" style="1" customWidth="1"/>
    <col min="14854" max="14854" width="17.85546875" style="1" customWidth="1"/>
    <col min="14855" max="15106" width="9.140625" style="1"/>
    <col min="15107" max="15108" width="5.7109375" style="1" customWidth="1"/>
    <col min="15109" max="15109" width="76.28515625" style="1" customWidth="1"/>
    <col min="15110" max="15110" width="17.85546875" style="1" customWidth="1"/>
    <col min="15111" max="15362" width="9.140625" style="1"/>
    <col min="15363" max="15364" width="5.7109375" style="1" customWidth="1"/>
    <col min="15365" max="15365" width="76.28515625" style="1" customWidth="1"/>
    <col min="15366" max="15366" width="17.85546875" style="1" customWidth="1"/>
    <col min="15367" max="15618" width="9.140625" style="1"/>
    <col min="15619" max="15620" width="5.7109375" style="1" customWidth="1"/>
    <col min="15621" max="15621" width="76.28515625" style="1" customWidth="1"/>
    <col min="15622" max="15622" width="17.85546875" style="1" customWidth="1"/>
    <col min="15623" max="15874" width="9.140625" style="1"/>
    <col min="15875" max="15876" width="5.7109375" style="1" customWidth="1"/>
    <col min="15877" max="15877" width="76.28515625" style="1" customWidth="1"/>
    <col min="15878" max="15878" width="17.85546875" style="1" customWidth="1"/>
    <col min="15879" max="16130" width="9.140625" style="1"/>
    <col min="16131" max="16132" width="5.7109375" style="1" customWidth="1"/>
    <col min="16133" max="16133" width="76.28515625" style="1" customWidth="1"/>
    <col min="16134" max="16134" width="17.85546875" style="1" customWidth="1"/>
    <col min="16135" max="16384" width="9.140625" style="1"/>
  </cols>
  <sheetData>
    <row r="1" spans="1:6" ht="30" customHeight="1" x14ac:dyDescent="0.2">
      <c r="F1" s="39" t="s">
        <v>101</v>
      </c>
    </row>
    <row r="2" spans="1:6" ht="51.75" customHeight="1" x14ac:dyDescent="0.2">
      <c r="D2" s="198" t="s">
        <v>7</v>
      </c>
      <c r="E2" s="198"/>
      <c r="F2" s="198"/>
    </row>
    <row r="3" spans="1:6" ht="44.25" customHeight="1" x14ac:dyDescent="0.2">
      <c r="A3" s="199" t="s">
        <v>125</v>
      </c>
      <c r="B3" s="199"/>
      <c r="C3" s="199"/>
      <c r="D3" s="199"/>
      <c r="E3" s="199"/>
      <c r="F3" s="199"/>
    </row>
    <row r="4" spans="1:6" ht="16.5" x14ac:dyDescent="0.2">
      <c r="A4" s="40"/>
      <c r="B4" s="40"/>
      <c r="C4" s="40"/>
      <c r="D4" s="35"/>
      <c r="E4" s="200" t="s">
        <v>63</v>
      </c>
      <c r="F4" s="200"/>
    </row>
    <row r="5" spans="1:6" ht="57" customHeight="1" x14ac:dyDescent="0.2">
      <c r="A5" s="201" t="s">
        <v>64</v>
      </c>
      <c r="B5" s="201"/>
      <c r="C5" s="202" t="s">
        <v>65</v>
      </c>
      <c r="D5" s="204" t="s">
        <v>170</v>
      </c>
      <c r="E5" s="205"/>
      <c r="F5" s="206"/>
    </row>
    <row r="6" spans="1:6" ht="33" x14ac:dyDescent="0.2">
      <c r="A6" s="41" t="s">
        <v>1</v>
      </c>
      <c r="B6" s="41" t="s">
        <v>2</v>
      </c>
      <c r="C6" s="203"/>
      <c r="D6" s="34" t="s">
        <v>4</v>
      </c>
      <c r="E6" s="34" t="s">
        <v>5</v>
      </c>
      <c r="F6" s="34" t="s">
        <v>6</v>
      </c>
    </row>
    <row r="7" spans="1:6" ht="33" x14ac:dyDescent="0.2">
      <c r="A7" s="47"/>
      <c r="B7" s="47"/>
      <c r="C7" s="43" t="s">
        <v>57</v>
      </c>
      <c r="D7" s="48">
        <f>SUM(D8)</f>
        <v>7400000</v>
      </c>
      <c r="E7" s="48">
        <f t="shared" ref="E7:F7" si="0">SUM(E8)</f>
        <v>7400000</v>
      </c>
      <c r="F7" s="48">
        <f t="shared" si="0"/>
        <v>7400000</v>
      </c>
    </row>
    <row r="8" spans="1:6" ht="16.5" x14ac:dyDescent="0.2">
      <c r="A8" s="4" t="s">
        <v>73</v>
      </c>
      <c r="B8" s="4"/>
      <c r="C8" s="44" t="s">
        <v>66</v>
      </c>
      <c r="D8" s="42">
        <f>SUM(D21+D15)</f>
        <v>7400000</v>
      </c>
      <c r="E8" s="42">
        <f t="shared" ref="E8:F8" si="1">SUM(E21+E15)</f>
        <v>7400000</v>
      </c>
      <c r="F8" s="42">
        <f t="shared" si="1"/>
        <v>7400000</v>
      </c>
    </row>
    <row r="9" spans="1:6" ht="16.5" x14ac:dyDescent="0.2">
      <c r="A9" s="4"/>
      <c r="B9" s="4"/>
      <c r="C9" s="14" t="s">
        <v>74</v>
      </c>
      <c r="D9" s="34"/>
      <c r="E9" s="34"/>
      <c r="F9" s="34"/>
    </row>
    <row r="10" spans="1:6" ht="16.5" x14ac:dyDescent="0.2">
      <c r="A10" s="4"/>
      <c r="B10" s="4"/>
      <c r="C10" s="45" t="s">
        <v>67</v>
      </c>
      <c r="D10" s="34"/>
      <c r="E10" s="34"/>
      <c r="F10" s="34"/>
    </row>
    <row r="11" spans="1:6" ht="33" x14ac:dyDescent="0.2">
      <c r="A11" s="4"/>
      <c r="B11" s="4"/>
      <c r="C11" s="14" t="s">
        <v>75</v>
      </c>
      <c r="D11" s="34"/>
      <c r="E11" s="34"/>
      <c r="F11" s="34"/>
    </row>
    <row r="12" spans="1:6" ht="16.5" x14ac:dyDescent="0.2">
      <c r="A12" s="16"/>
      <c r="B12" s="16"/>
      <c r="C12" s="46" t="s">
        <v>68</v>
      </c>
      <c r="D12" s="34"/>
      <c r="E12" s="34"/>
      <c r="F12" s="34"/>
    </row>
    <row r="13" spans="1:6" ht="49.5" x14ac:dyDescent="0.2">
      <c r="A13" s="37"/>
      <c r="B13" s="37"/>
      <c r="C13" s="37" t="s">
        <v>76</v>
      </c>
      <c r="D13" s="34"/>
      <c r="E13" s="34"/>
      <c r="F13" s="34"/>
    </row>
    <row r="14" spans="1:6" ht="16.5" x14ac:dyDescent="0.2">
      <c r="A14" s="194" t="s">
        <v>72</v>
      </c>
      <c r="B14" s="195"/>
      <c r="C14" s="195"/>
      <c r="D14" s="196"/>
      <c r="E14" s="196"/>
      <c r="F14" s="197"/>
    </row>
    <row r="15" spans="1:6" ht="16.5" x14ac:dyDescent="0.2">
      <c r="A15" s="4"/>
      <c r="B15" s="38">
        <v>11001</v>
      </c>
      <c r="C15" s="144" t="s">
        <v>69</v>
      </c>
      <c r="D15" s="42">
        <v>4845012.7</v>
      </c>
      <c r="E15" s="42">
        <v>4845012.7</v>
      </c>
      <c r="F15" s="42">
        <v>4845012.7</v>
      </c>
    </row>
    <row r="16" spans="1:6" ht="33" x14ac:dyDescent="0.2">
      <c r="A16" s="4"/>
      <c r="B16" s="4"/>
      <c r="C16" s="145" t="s">
        <v>127</v>
      </c>
      <c r="D16" s="151"/>
      <c r="E16" s="151"/>
      <c r="F16" s="151"/>
    </row>
    <row r="17" spans="1:6" ht="16.5" x14ac:dyDescent="0.2">
      <c r="A17" s="4"/>
      <c r="B17" s="4"/>
      <c r="C17" s="145" t="s">
        <v>70</v>
      </c>
      <c r="D17" s="151"/>
      <c r="E17" s="151"/>
      <c r="F17" s="151"/>
    </row>
    <row r="18" spans="1:6" ht="66" x14ac:dyDescent="0.2">
      <c r="A18" s="4"/>
      <c r="B18" s="4"/>
      <c r="C18" s="145" t="s">
        <v>128</v>
      </c>
      <c r="D18" s="151"/>
      <c r="E18" s="151"/>
      <c r="F18" s="151"/>
    </row>
    <row r="19" spans="1:6" ht="16.5" x14ac:dyDescent="0.2">
      <c r="A19" s="4"/>
      <c r="B19" s="4"/>
      <c r="C19" s="145" t="s">
        <v>71</v>
      </c>
      <c r="D19" s="151"/>
      <c r="E19" s="151"/>
      <c r="F19" s="151"/>
    </row>
    <row r="20" spans="1:6" ht="16.5" x14ac:dyDescent="0.2">
      <c r="A20" s="150"/>
      <c r="C20" s="145" t="s">
        <v>129</v>
      </c>
      <c r="D20" s="2"/>
      <c r="E20" s="2"/>
      <c r="F20" s="2"/>
    </row>
    <row r="21" spans="1:6" ht="16.5" x14ac:dyDescent="0.2">
      <c r="A21" s="37"/>
      <c r="B21" s="37">
        <v>21002</v>
      </c>
      <c r="C21" s="36" t="s">
        <v>69</v>
      </c>
      <c r="D21" s="42">
        <v>2554987.2999999998</v>
      </c>
      <c r="E21" s="42">
        <v>2554987.2999999998</v>
      </c>
      <c r="F21" s="42">
        <v>2554987.2999999998</v>
      </c>
    </row>
    <row r="22" spans="1:6" ht="16.5" x14ac:dyDescent="0.2">
      <c r="A22" s="36"/>
      <c r="B22" s="36"/>
      <c r="C22" s="37" t="s">
        <v>38</v>
      </c>
      <c r="D22" s="34"/>
      <c r="E22" s="34"/>
      <c r="F22" s="34"/>
    </row>
    <row r="23" spans="1:6" ht="16.5" x14ac:dyDescent="0.2">
      <c r="A23" s="37"/>
      <c r="B23" s="37"/>
      <c r="C23" s="37" t="s">
        <v>70</v>
      </c>
      <c r="D23" s="34"/>
      <c r="E23" s="34"/>
      <c r="F23" s="34"/>
    </row>
    <row r="24" spans="1:6" ht="36" customHeight="1" x14ac:dyDescent="0.2">
      <c r="A24" s="36"/>
      <c r="B24" s="36"/>
      <c r="C24" s="37" t="s">
        <v>77</v>
      </c>
      <c r="D24" s="34"/>
      <c r="E24" s="34"/>
      <c r="F24" s="34"/>
    </row>
    <row r="25" spans="1:6" ht="16.5" x14ac:dyDescent="0.2">
      <c r="A25" s="37"/>
      <c r="B25" s="37"/>
      <c r="C25" s="37" t="s">
        <v>71</v>
      </c>
      <c r="D25" s="34"/>
      <c r="E25" s="34"/>
      <c r="F25" s="34"/>
    </row>
    <row r="26" spans="1:6" ht="33" x14ac:dyDescent="0.2">
      <c r="A26" s="44"/>
      <c r="B26" s="44"/>
      <c r="C26" s="37" t="s">
        <v>78</v>
      </c>
      <c r="D26" s="34"/>
      <c r="E26" s="34"/>
      <c r="F26" s="34"/>
    </row>
  </sheetData>
  <mergeCells count="7">
    <mergeCell ref="A14:F14"/>
    <mergeCell ref="D2:F2"/>
    <mergeCell ref="A3:F3"/>
    <mergeCell ref="E4:F4"/>
    <mergeCell ref="A5:B5"/>
    <mergeCell ref="C5:C6"/>
    <mergeCell ref="D5:F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16" zoomScaleNormal="100" zoomScaleSheetLayoutView="100" workbookViewId="0">
      <selection activeCell="G6" sqref="G6:G7"/>
    </sheetView>
  </sheetViews>
  <sheetFormatPr defaultRowHeight="16.5" x14ac:dyDescent="0.3"/>
  <cols>
    <col min="1" max="4" width="9.140625" style="12"/>
    <col min="5" max="5" width="11.28515625" style="12" customWidth="1"/>
    <col min="6" max="6" width="40.42578125" style="12" customWidth="1"/>
    <col min="7" max="8" width="16.7109375" style="12" customWidth="1"/>
    <col min="9" max="9" width="16.85546875" style="12" customWidth="1"/>
    <col min="10" max="10" width="14.7109375" style="12" customWidth="1"/>
    <col min="11" max="16384" width="9.140625" style="12"/>
  </cols>
  <sheetData>
    <row r="1" spans="1:9" ht="15" customHeight="1" x14ac:dyDescent="0.3">
      <c r="G1" s="2"/>
      <c r="H1" s="2"/>
      <c r="I1" s="3" t="s">
        <v>102</v>
      </c>
    </row>
    <row r="2" spans="1:9" ht="60" customHeight="1" x14ac:dyDescent="0.3">
      <c r="G2" s="207" t="s">
        <v>7</v>
      </c>
      <c r="H2" s="207"/>
      <c r="I2" s="207"/>
    </row>
    <row r="3" spans="1:9" ht="45" customHeight="1" x14ac:dyDescent="0.3">
      <c r="B3" s="208" t="s">
        <v>39</v>
      </c>
      <c r="C3" s="208"/>
      <c r="D3" s="208"/>
      <c r="E3" s="208"/>
      <c r="F3" s="208"/>
      <c r="G3" s="208"/>
      <c r="H3" s="208"/>
      <c r="I3" s="208"/>
    </row>
    <row r="4" spans="1:9" ht="27" x14ac:dyDescent="0.3">
      <c r="I4" s="13" t="s">
        <v>0</v>
      </c>
    </row>
    <row r="5" spans="1:9" ht="60.75" customHeight="1" x14ac:dyDescent="0.3">
      <c r="A5" s="209" t="s">
        <v>40</v>
      </c>
      <c r="B5" s="209"/>
      <c r="C5" s="209"/>
      <c r="D5" s="209" t="s">
        <v>41</v>
      </c>
      <c r="E5" s="209"/>
      <c r="F5" s="209" t="s">
        <v>42</v>
      </c>
      <c r="G5" s="215" t="s">
        <v>170</v>
      </c>
      <c r="H5" s="216"/>
      <c r="I5" s="217"/>
    </row>
    <row r="6" spans="1:9" ht="16.5" customHeight="1" x14ac:dyDescent="0.3">
      <c r="A6" s="209"/>
      <c r="B6" s="209"/>
      <c r="C6" s="209"/>
      <c r="D6" s="209"/>
      <c r="E6" s="209"/>
      <c r="F6" s="209"/>
      <c r="G6" s="211" t="s">
        <v>4</v>
      </c>
      <c r="H6" s="213" t="s">
        <v>5</v>
      </c>
      <c r="I6" s="213" t="s">
        <v>6</v>
      </c>
    </row>
    <row r="7" spans="1:9" ht="39.75" customHeight="1" x14ac:dyDescent="0.3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10"/>
      <c r="G7" s="212"/>
      <c r="H7" s="214"/>
      <c r="I7" s="214"/>
    </row>
    <row r="8" spans="1:9" ht="21.75" customHeight="1" x14ac:dyDescent="0.3">
      <c r="A8" s="11"/>
      <c r="B8" s="11"/>
      <c r="C8" s="11"/>
      <c r="D8" s="11"/>
      <c r="E8" s="11"/>
      <c r="F8" s="24" t="s">
        <v>48</v>
      </c>
      <c r="G8" s="28">
        <f>SUM(G9)</f>
        <v>7400000</v>
      </c>
      <c r="H8" s="28">
        <f t="shared" ref="H8:I8" si="0">SUM(H9)</f>
        <v>7400000</v>
      </c>
      <c r="I8" s="28">
        <f t="shared" si="0"/>
        <v>7400000</v>
      </c>
    </row>
    <row r="9" spans="1:9" ht="33" x14ac:dyDescent="0.3">
      <c r="A9" s="10" t="s">
        <v>49</v>
      </c>
      <c r="B9" s="11"/>
      <c r="C9" s="11"/>
      <c r="D9" s="11"/>
      <c r="E9" s="11"/>
      <c r="F9" s="24" t="s">
        <v>50</v>
      </c>
      <c r="G9" s="28">
        <f>SUM(G11)</f>
        <v>7400000</v>
      </c>
      <c r="H9" s="28">
        <f t="shared" ref="H9:I9" si="1">SUM(H11)</f>
        <v>7400000</v>
      </c>
      <c r="I9" s="28">
        <f t="shared" si="1"/>
        <v>7400000</v>
      </c>
    </row>
    <row r="10" spans="1:9" x14ac:dyDescent="0.3">
      <c r="A10" s="11"/>
      <c r="B10" s="11"/>
      <c r="C10" s="11"/>
      <c r="D10" s="11"/>
      <c r="E10" s="11"/>
      <c r="F10" s="25" t="s">
        <v>51</v>
      </c>
      <c r="G10" s="15"/>
      <c r="H10" s="15"/>
      <c r="I10" s="15"/>
    </row>
    <row r="11" spans="1:9" x14ac:dyDescent="0.3">
      <c r="A11" s="11"/>
      <c r="B11" s="10" t="s">
        <v>52</v>
      </c>
      <c r="C11" s="11"/>
      <c r="D11" s="11"/>
      <c r="E11" s="11"/>
      <c r="F11" s="24" t="s">
        <v>53</v>
      </c>
      <c r="G11" s="28">
        <f>SUM(G13)</f>
        <v>7400000</v>
      </c>
      <c r="H11" s="28">
        <f t="shared" ref="H11:I11" si="2">SUM(H13)</f>
        <v>7400000</v>
      </c>
      <c r="I11" s="28">
        <f t="shared" si="2"/>
        <v>7400000</v>
      </c>
    </row>
    <row r="12" spans="1:9" x14ac:dyDescent="0.3">
      <c r="A12" s="11"/>
      <c r="B12" s="11"/>
      <c r="C12" s="11"/>
      <c r="D12" s="11"/>
      <c r="E12" s="11"/>
      <c r="F12" s="25" t="s">
        <v>51</v>
      </c>
      <c r="G12" s="28"/>
      <c r="H12" s="28"/>
      <c r="I12" s="28"/>
    </row>
    <row r="13" spans="1:9" x14ac:dyDescent="0.3">
      <c r="A13" s="11"/>
      <c r="B13" s="11"/>
      <c r="C13" s="10" t="s">
        <v>54</v>
      </c>
      <c r="D13" s="11"/>
      <c r="E13" s="11"/>
      <c r="F13" s="24" t="s">
        <v>55</v>
      </c>
      <c r="G13" s="28">
        <f>SUM(G17)</f>
        <v>7400000</v>
      </c>
      <c r="H13" s="28">
        <f t="shared" ref="H13:I13" si="3">SUM(H17)</f>
        <v>7400000</v>
      </c>
      <c r="I13" s="28">
        <f t="shared" si="3"/>
        <v>7400000</v>
      </c>
    </row>
    <row r="14" spans="1:9" x14ac:dyDescent="0.3">
      <c r="A14" s="11"/>
      <c r="B14" s="11"/>
      <c r="C14" s="11"/>
      <c r="D14" s="11"/>
      <c r="E14" s="11"/>
      <c r="F14" s="25" t="s">
        <v>51</v>
      </c>
      <c r="G14" s="28"/>
      <c r="H14" s="28"/>
      <c r="I14" s="28"/>
    </row>
    <row r="15" spans="1:9" ht="66" x14ac:dyDescent="0.3">
      <c r="A15" s="11"/>
      <c r="B15" s="11"/>
      <c r="C15" s="11"/>
      <c r="D15" s="11"/>
      <c r="E15" s="11"/>
      <c r="F15" s="26" t="s">
        <v>57</v>
      </c>
      <c r="G15" s="28">
        <f>SUM(G17)</f>
        <v>7400000</v>
      </c>
      <c r="H15" s="28">
        <f t="shared" ref="H15:I15" si="4">SUM(H17)</f>
        <v>7400000</v>
      </c>
      <c r="I15" s="28">
        <f t="shared" si="4"/>
        <v>7400000</v>
      </c>
    </row>
    <row r="16" spans="1:9" x14ac:dyDescent="0.3">
      <c r="A16" s="11"/>
      <c r="B16" s="11"/>
      <c r="C16" s="11"/>
      <c r="D16" s="11"/>
      <c r="E16" s="11"/>
      <c r="F16" s="26" t="s">
        <v>60</v>
      </c>
      <c r="G16" s="28"/>
      <c r="H16" s="28"/>
      <c r="I16" s="28"/>
    </row>
    <row r="17" spans="1:9" ht="33" x14ac:dyDescent="0.3">
      <c r="A17" s="19"/>
      <c r="B17" s="19"/>
      <c r="C17" s="19"/>
      <c r="D17" s="29">
        <v>1049</v>
      </c>
      <c r="E17" s="29"/>
      <c r="F17" s="26" t="s">
        <v>61</v>
      </c>
      <c r="G17" s="28">
        <f>SUM(G18+G23)</f>
        <v>7400000</v>
      </c>
      <c r="H17" s="28">
        <f t="shared" ref="H17:I17" si="5">SUM(H18+H23)</f>
        <v>7400000</v>
      </c>
      <c r="I17" s="28">
        <f t="shared" si="5"/>
        <v>7400000</v>
      </c>
    </row>
    <row r="18" spans="1:9" ht="66" x14ac:dyDescent="0.3">
      <c r="A18" s="145"/>
      <c r="B18" s="145"/>
      <c r="C18" s="145"/>
      <c r="D18" s="29"/>
      <c r="E18" s="29">
        <v>11001</v>
      </c>
      <c r="F18" s="25" t="s">
        <v>127</v>
      </c>
      <c r="G18" s="28">
        <f>SUM(G22)</f>
        <v>4845012.7</v>
      </c>
      <c r="H18" s="28">
        <f t="shared" ref="H18:I18" si="6">SUM(H22)</f>
        <v>4845012.7</v>
      </c>
      <c r="I18" s="28">
        <f t="shared" si="6"/>
        <v>4845012.7</v>
      </c>
    </row>
    <row r="19" spans="1:9" x14ac:dyDescent="0.3">
      <c r="A19" s="145"/>
      <c r="B19" s="145"/>
      <c r="C19" s="145"/>
      <c r="D19" s="29"/>
      <c r="E19" s="29"/>
      <c r="F19" s="25" t="s">
        <v>56</v>
      </c>
      <c r="G19" s="28"/>
      <c r="H19" s="28"/>
      <c r="I19" s="28"/>
    </row>
    <row r="20" spans="1:9" ht="57.75" customHeight="1" x14ac:dyDescent="0.3">
      <c r="A20" s="145"/>
      <c r="B20" s="145"/>
      <c r="C20" s="145"/>
      <c r="D20" s="29"/>
      <c r="E20" s="29"/>
      <c r="F20" s="26" t="s">
        <v>57</v>
      </c>
      <c r="G20" s="28">
        <v>4845012.7</v>
      </c>
      <c r="H20" s="28">
        <v>4845012.7</v>
      </c>
      <c r="I20" s="28">
        <v>4845012.7</v>
      </c>
    </row>
    <row r="21" spans="1:9" ht="49.5" x14ac:dyDescent="0.3">
      <c r="A21" s="145"/>
      <c r="B21" s="145"/>
      <c r="C21" s="145"/>
      <c r="D21" s="29"/>
      <c r="E21" s="29"/>
      <c r="F21" s="25" t="s">
        <v>58</v>
      </c>
      <c r="G21" s="28"/>
      <c r="H21" s="28"/>
      <c r="I21" s="28"/>
    </row>
    <row r="22" spans="1:9" ht="33" x14ac:dyDescent="0.3">
      <c r="A22" s="145"/>
      <c r="B22" s="145"/>
      <c r="C22" s="145"/>
      <c r="D22" s="29"/>
      <c r="E22" s="29"/>
      <c r="F22" s="25" t="s">
        <v>130</v>
      </c>
      <c r="G22" s="42">
        <v>4845012.7</v>
      </c>
      <c r="H22" s="42">
        <v>4845012.7</v>
      </c>
      <c r="I22" s="42">
        <v>4845012.7</v>
      </c>
    </row>
    <row r="23" spans="1:9" ht="33" x14ac:dyDescent="0.3">
      <c r="A23" s="11"/>
      <c r="B23" s="11"/>
      <c r="C23" s="11"/>
      <c r="D23" s="11"/>
      <c r="E23" s="11" t="s">
        <v>37</v>
      </c>
      <c r="F23" s="25" t="s">
        <v>38</v>
      </c>
      <c r="G23" s="28">
        <f>SUM(G25)</f>
        <v>2554987.2999999998</v>
      </c>
      <c r="H23" s="28">
        <f t="shared" ref="H23:I23" si="7">SUM(H25)</f>
        <v>2554987.2999999998</v>
      </c>
      <c r="I23" s="28">
        <f t="shared" si="7"/>
        <v>2554987.2999999998</v>
      </c>
    </row>
    <row r="24" spans="1:9" x14ac:dyDescent="0.3">
      <c r="A24" s="11"/>
      <c r="B24" s="11"/>
      <c r="C24" s="11"/>
      <c r="D24" s="11"/>
      <c r="E24" s="11"/>
      <c r="F24" s="25" t="s">
        <v>56</v>
      </c>
      <c r="G24" s="22"/>
      <c r="H24" s="22"/>
      <c r="I24" s="22"/>
    </row>
    <row r="25" spans="1:9" x14ac:dyDescent="0.3">
      <c r="A25" s="11"/>
      <c r="B25" s="11"/>
      <c r="C25" s="11"/>
      <c r="D25" s="11"/>
      <c r="E25" s="11"/>
      <c r="F25" s="26" t="s">
        <v>3</v>
      </c>
      <c r="G25" s="28">
        <f>SUM(G27:G27)</f>
        <v>2554987.2999999998</v>
      </c>
      <c r="H25" s="28">
        <f>SUM(H27:H27)</f>
        <v>2554987.2999999998</v>
      </c>
      <c r="I25" s="28">
        <f>SUM(I27:I27)</f>
        <v>2554987.2999999998</v>
      </c>
    </row>
    <row r="26" spans="1:9" ht="49.5" x14ac:dyDescent="0.3">
      <c r="A26" s="11"/>
      <c r="B26" s="11"/>
      <c r="C26" s="11"/>
      <c r="D26" s="11"/>
      <c r="E26" s="11"/>
      <c r="F26" s="25" t="s">
        <v>58</v>
      </c>
      <c r="G26" s="23"/>
      <c r="H26" s="23"/>
      <c r="I26" s="23"/>
    </row>
    <row r="27" spans="1:9" ht="33" x14ac:dyDescent="0.3">
      <c r="A27" s="4"/>
      <c r="B27" s="4"/>
      <c r="C27" s="16"/>
      <c r="D27" s="17"/>
      <c r="E27" s="18"/>
      <c r="F27" s="27" t="s">
        <v>59</v>
      </c>
      <c r="G27" s="42">
        <v>2554987.2999999998</v>
      </c>
      <c r="H27" s="42">
        <v>2554987.2999999998</v>
      </c>
      <c r="I27" s="42">
        <v>2554987.2999999998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view="pageBreakPreview" zoomScaleNormal="100" zoomScaleSheetLayoutView="100" workbookViewId="0">
      <selection activeCell="H9" sqref="H9"/>
    </sheetView>
  </sheetViews>
  <sheetFormatPr defaultRowHeight="17.25" x14ac:dyDescent="0.2"/>
  <cols>
    <col min="1" max="1" width="7.42578125" style="106" customWidth="1"/>
    <col min="2" max="2" width="8.7109375" style="106" customWidth="1"/>
    <col min="3" max="3" width="53.28515625" style="137" customWidth="1"/>
    <col min="4" max="4" width="17.140625" style="121" customWidth="1"/>
    <col min="5" max="5" width="17.85546875" style="121" customWidth="1"/>
    <col min="6" max="6" width="18.7109375" style="121" bestFit="1" customWidth="1"/>
    <col min="7" max="7" width="15.5703125" style="121" customWidth="1"/>
    <col min="8" max="8" width="18.140625" style="121" customWidth="1"/>
    <col min="9" max="9" width="9.5703125" style="94" customWidth="1"/>
    <col min="10" max="10" width="9.85546875" style="94" bestFit="1" customWidth="1"/>
    <col min="11" max="11" width="9.140625" style="94"/>
    <col min="12" max="12" width="9.140625" style="94" customWidth="1"/>
    <col min="13" max="16384" width="9.140625" style="94"/>
  </cols>
  <sheetData>
    <row r="1" spans="1:8" x14ac:dyDescent="0.2">
      <c r="A1" s="218" t="s">
        <v>120</v>
      </c>
      <c r="B1" s="218"/>
      <c r="C1" s="218"/>
      <c r="D1" s="218"/>
      <c r="E1" s="218"/>
      <c r="F1" s="218"/>
      <c r="G1" s="218"/>
      <c r="H1" s="218"/>
    </row>
    <row r="2" spans="1:8" ht="48" customHeight="1" x14ac:dyDescent="0.2">
      <c r="A2" s="123"/>
      <c r="B2" s="123"/>
      <c r="C2" s="124"/>
      <c r="D2" s="123"/>
      <c r="E2" s="123"/>
      <c r="F2" s="207" t="s">
        <v>7</v>
      </c>
      <c r="G2" s="207"/>
      <c r="H2" s="207"/>
    </row>
    <row r="3" spans="1:8" ht="51.75" customHeight="1" x14ac:dyDescent="0.2">
      <c r="A3" s="123"/>
      <c r="B3" s="123"/>
      <c r="C3" s="219" t="s">
        <v>126</v>
      </c>
      <c r="D3" s="219"/>
      <c r="E3" s="219"/>
      <c r="F3" s="219"/>
      <c r="G3" s="219"/>
      <c r="H3" s="219"/>
    </row>
    <row r="4" spans="1:8" x14ac:dyDescent="0.2">
      <c r="A4" s="97"/>
      <c r="B4" s="97"/>
      <c r="C4" s="125"/>
      <c r="D4" s="126"/>
      <c r="E4" s="126"/>
      <c r="F4" s="126"/>
      <c r="G4" s="220" t="s">
        <v>0</v>
      </c>
      <c r="H4" s="220"/>
    </row>
    <row r="5" spans="1:8" s="100" customFormat="1" ht="55.5" customHeight="1" x14ac:dyDescent="0.2">
      <c r="A5" s="221" t="s">
        <v>103</v>
      </c>
      <c r="B5" s="222"/>
      <c r="C5" s="223" t="s">
        <v>114</v>
      </c>
      <c r="D5" s="225" t="s">
        <v>115</v>
      </c>
      <c r="E5" s="227" t="s">
        <v>170</v>
      </c>
      <c r="F5" s="228"/>
      <c r="G5" s="228"/>
      <c r="H5" s="229"/>
    </row>
    <row r="6" spans="1:8" s="100" customFormat="1" ht="85.5" x14ac:dyDescent="0.2">
      <c r="A6" s="102" t="s">
        <v>1</v>
      </c>
      <c r="B6" s="102" t="s">
        <v>2</v>
      </c>
      <c r="C6" s="224"/>
      <c r="D6" s="226"/>
      <c r="E6" s="127" t="s">
        <v>116</v>
      </c>
      <c r="F6" s="127" t="s">
        <v>117</v>
      </c>
      <c r="G6" s="127" t="s">
        <v>118</v>
      </c>
      <c r="H6" s="127" t="s">
        <v>119</v>
      </c>
    </row>
    <row r="7" spans="1:8" s="106" customFormat="1" x14ac:dyDescent="0.3">
      <c r="A7" s="103"/>
      <c r="B7" s="103"/>
      <c r="C7" s="128" t="s">
        <v>106</v>
      </c>
      <c r="D7" s="152">
        <f>SUM(E7:G7)</f>
        <v>2554987.2999999998</v>
      </c>
      <c r="E7" s="152">
        <f>SUM(E9)</f>
        <v>0</v>
      </c>
      <c r="F7" s="152">
        <f>SUM(F9)</f>
        <v>2554987.2999999998</v>
      </c>
      <c r="G7" s="129"/>
      <c r="H7" s="129"/>
    </row>
    <row r="8" spans="1:8" x14ac:dyDescent="0.3">
      <c r="A8" s="103"/>
      <c r="B8" s="103"/>
      <c r="C8" s="128" t="s">
        <v>107</v>
      </c>
      <c r="D8" s="152"/>
      <c r="E8" s="152"/>
      <c r="F8" s="152"/>
      <c r="G8" s="129"/>
      <c r="H8" s="129"/>
    </row>
    <row r="9" spans="1:8" s="106" customFormat="1" ht="51.75" x14ac:dyDescent="0.3">
      <c r="A9" s="110"/>
      <c r="B9" s="111"/>
      <c r="C9" s="130" t="s">
        <v>108</v>
      </c>
      <c r="D9" s="152">
        <f>SUM(F9)</f>
        <v>2554987.2999999998</v>
      </c>
      <c r="E9" s="152"/>
      <c r="F9" s="152">
        <v>2554987.2999999998</v>
      </c>
      <c r="G9" s="131"/>
      <c r="H9" s="131"/>
    </row>
    <row r="10" spans="1:8" s="106" customFormat="1" x14ac:dyDescent="0.3">
      <c r="A10" s="110"/>
      <c r="B10" s="110"/>
      <c r="C10" s="132" t="s">
        <v>109</v>
      </c>
      <c r="D10" s="152"/>
      <c r="E10" s="152"/>
      <c r="F10" s="152"/>
      <c r="G10" s="133"/>
      <c r="H10" s="133"/>
    </row>
    <row r="11" spans="1:8" s="135" customFormat="1" ht="34.5" x14ac:dyDescent="0.3">
      <c r="A11" s="115">
        <v>1049</v>
      </c>
      <c r="B11" s="115">
        <v>21001</v>
      </c>
      <c r="C11" s="134" t="s">
        <v>110</v>
      </c>
      <c r="D11" s="152">
        <f>SUM(F11)</f>
        <v>2554987.2999999998</v>
      </c>
      <c r="E11" s="152"/>
      <c r="F11" s="152">
        <v>2554987.2999999998</v>
      </c>
      <c r="G11" s="117"/>
      <c r="H11" s="117"/>
    </row>
    <row r="12" spans="1:8" x14ac:dyDescent="0.3">
      <c r="A12" s="110"/>
      <c r="B12" s="110"/>
      <c r="C12" s="132" t="s">
        <v>109</v>
      </c>
      <c r="D12" s="152"/>
      <c r="E12" s="152"/>
      <c r="F12" s="152"/>
      <c r="G12" s="133"/>
      <c r="H12" s="133"/>
    </row>
    <row r="13" spans="1:8" x14ac:dyDescent="0.3">
      <c r="A13" s="110"/>
      <c r="B13" s="110"/>
      <c r="C13" s="132" t="s">
        <v>111</v>
      </c>
      <c r="D13" s="152"/>
      <c r="E13" s="152"/>
      <c r="F13" s="152"/>
      <c r="G13" s="133"/>
      <c r="H13" s="133"/>
    </row>
    <row r="14" spans="1:8" x14ac:dyDescent="0.3">
      <c r="A14" s="110"/>
      <c r="B14" s="110"/>
      <c r="C14" s="26" t="s">
        <v>3</v>
      </c>
      <c r="D14" s="152">
        <f>SUM(F14)</f>
        <v>2554987.2999999998</v>
      </c>
      <c r="E14" s="152"/>
      <c r="F14" s="152">
        <v>2554987.2999999998</v>
      </c>
      <c r="G14" s="136"/>
      <c r="H14" s="136"/>
    </row>
    <row r="15" spans="1:8" x14ac:dyDescent="0.2">
      <c r="D15" s="138"/>
      <c r="E15" s="138"/>
      <c r="F15" s="138"/>
    </row>
    <row r="16" spans="1: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</sheetData>
  <mergeCells count="8">
    <mergeCell ref="A1:H1"/>
    <mergeCell ref="F2:H2"/>
    <mergeCell ref="C3:H3"/>
    <mergeCell ref="G4:H4"/>
    <mergeCell ref="A5:B5"/>
    <mergeCell ref="C5:C6"/>
    <mergeCell ref="D5:D6"/>
    <mergeCell ref="E5:H5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view="pageBreakPreview" zoomScaleNormal="85" zoomScaleSheetLayoutView="100" workbookViewId="0">
      <selection activeCell="D6" sqref="D6:D7"/>
    </sheetView>
  </sheetViews>
  <sheetFormatPr defaultRowHeight="17.25" x14ac:dyDescent="0.2"/>
  <cols>
    <col min="1" max="1" width="7.42578125" style="106" customWidth="1"/>
    <col min="2" max="2" width="8.7109375" style="106" customWidth="1"/>
    <col min="3" max="3" width="62.42578125" style="94" customWidth="1"/>
    <col min="4" max="4" width="18.7109375" style="120" bestFit="1" customWidth="1"/>
    <col min="5" max="5" width="17.42578125" style="121" customWidth="1"/>
    <col min="6" max="6" width="17.42578125" style="122" customWidth="1"/>
    <col min="7" max="7" width="9.5703125" style="94" customWidth="1"/>
    <col min="8" max="9" width="18.28515625" style="95" bestFit="1" customWidth="1"/>
    <col min="10" max="10" width="18.5703125" style="95" bestFit="1" customWidth="1"/>
    <col min="11" max="11" width="16.42578125" style="94" customWidth="1"/>
    <col min="12" max="16384" width="9.140625" style="94"/>
  </cols>
  <sheetData>
    <row r="1" spans="1:10" x14ac:dyDescent="0.2">
      <c r="A1" s="218" t="s">
        <v>112</v>
      </c>
      <c r="B1" s="218"/>
      <c r="C1" s="218"/>
      <c r="D1" s="218"/>
      <c r="E1" s="218"/>
      <c r="F1" s="218"/>
    </row>
    <row r="2" spans="1:10" ht="50.25" customHeight="1" x14ac:dyDescent="0.2">
      <c r="A2" s="96"/>
      <c r="B2" s="96"/>
      <c r="C2" s="96"/>
      <c r="D2" s="207" t="s">
        <v>7</v>
      </c>
      <c r="E2" s="207"/>
      <c r="F2" s="207"/>
    </row>
    <row r="3" spans="1:10" ht="77.25" customHeight="1" x14ac:dyDescent="0.2">
      <c r="A3" s="230" t="s">
        <v>113</v>
      </c>
      <c r="B3" s="230"/>
      <c r="C3" s="230"/>
      <c r="D3" s="230"/>
      <c r="E3" s="230"/>
      <c r="F3" s="230"/>
    </row>
    <row r="4" spans="1:10" x14ac:dyDescent="0.2">
      <c r="A4" s="97"/>
      <c r="B4" s="97"/>
      <c r="C4" s="98"/>
      <c r="D4" s="99"/>
      <c r="E4" s="231" t="s">
        <v>0</v>
      </c>
      <c r="F4" s="231"/>
    </row>
    <row r="5" spans="1:10" ht="69" customHeight="1" x14ac:dyDescent="0.2">
      <c r="A5" s="232" t="s">
        <v>103</v>
      </c>
      <c r="B5" s="233"/>
      <c r="C5" s="236" t="s">
        <v>104</v>
      </c>
      <c r="D5" s="239" t="s">
        <v>170</v>
      </c>
      <c r="E5" s="240"/>
      <c r="F5" s="241"/>
    </row>
    <row r="6" spans="1:10" s="100" customFormat="1" ht="13.5" x14ac:dyDescent="0.2">
      <c r="A6" s="234"/>
      <c r="B6" s="235"/>
      <c r="C6" s="237"/>
      <c r="D6" s="242" t="s">
        <v>94</v>
      </c>
      <c r="E6" s="243" t="s">
        <v>105</v>
      </c>
      <c r="F6" s="243" t="s">
        <v>96</v>
      </c>
      <c r="H6" s="101"/>
      <c r="I6" s="101"/>
      <c r="J6" s="101"/>
    </row>
    <row r="7" spans="1:10" s="100" customFormat="1" ht="38.25" x14ac:dyDescent="0.2">
      <c r="A7" s="102" t="s">
        <v>1</v>
      </c>
      <c r="B7" s="102" t="s">
        <v>2</v>
      </c>
      <c r="C7" s="238"/>
      <c r="D7" s="242"/>
      <c r="E7" s="243"/>
      <c r="F7" s="243"/>
      <c r="H7" s="101"/>
      <c r="I7" s="101"/>
      <c r="J7" s="101"/>
    </row>
    <row r="8" spans="1:10" s="106" customFormat="1" x14ac:dyDescent="0.2">
      <c r="A8" s="103"/>
      <c r="B8" s="103"/>
      <c r="C8" s="104" t="s">
        <v>106</v>
      </c>
      <c r="D8" s="119">
        <f>SUM(D10)</f>
        <v>2554987.2999999998</v>
      </c>
      <c r="E8" s="119">
        <f t="shared" ref="E8:F8" si="0">SUM(E10)</f>
        <v>2554987.2999999998</v>
      </c>
      <c r="F8" s="119">
        <f t="shared" si="0"/>
        <v>2554987.2999999998</v>
      </c>
      <c r="H8" s="107"/>
      <c r="I8" s="107"/>
      <c r="J8" s="107"/>
    </row>
    <row r="9" spans="1:10" x14ac:dyDescent="0.2">
      <c r="A9" s="103"/>
      <c r="B9" s="103"/>
      <c r="C9" s="104" t="s">
        <v>107</v>
      </c>
      <c r="D9" s="108"/>
      <c r="E9" s="105"/>
      <c r="F9" s="109"/>
    </row>
    <row r="10" spans="1:10" ht="34.5" x14ac:dyDescent="0.3">
      <c r="A10" s="110"/>
      <c r="B10" s="111"/>
      <c r="C10" s="111" t="s">
        <v>108</v>
      </c>
      <c r="D10" s="108">
        <f>SUM(D12)</f>
        <v>2554987.2999999998</v>
      </c>
      <c r="E10" s="105">
        <f t="shared" ref="E10" si="1">SUM(E12)</f>
        <v>2554987.2999999998</v>
      </c>
      <c r="F10" s="152">
        <v>2554987.2999999998</v>
      </c>
    </row>
    <row r="11" spans="1:10" x14ac:dyDescent="0.2">
      <c r="A11" s="110"/>
      <c r="B11" s="110"/>
      <c r="C11" s="110" t="s">
        <v>109</v>
      </c>
      <c r="D11" s="112"/>
      <c r="E11" s="113"/>
      <c r="F11" s="114"/>
    </row>
    <row r="12" spans="1:10" ht="34.5" x14ac:dyDescent="0.3">
      <c r="A12" s="115">
        <v>1049</v>
      </c>
      <c r="B12" s="115">
        <v>21001</v>
      </c>
      <c r="C12" s="116" t="s">
        <v>110</v>
      </c>
      <c r="D12" s="152">
        <f>SUM(D15)</f>
        <v>2554987.2999999998</v>
      </c>
      <c r="E12" s="152">
        <f t="shared" ref="E12:F12" si="2">SUM(E15)</f>
        <v>2554987.2999999998</v>
      </c>
      <c r="F12" s="152">
        <f t="shared" si="2"/>
        <v>2554987.2999999998</v>
      </c>
    </row>
    <row r="13" spans="1:10" x14ac:dyDescent="0.2">
      <c r="A13" s="110"/>
      <c r="B13" s="110"/>
      <c r="C13" s="110" t="s">
        <v>109</v>
      </c>
      <c r="D13" s="112"/>
      <c r="E13" s="113"/>
      <c r="F13" s="114"/>
    </row>
    <row r="14" spans="1:10" x14ac:dyDescent="0.2">
      <c r="A14" s="110"/>
      <c r="B14" s="110"/>
      <c r="C14" s="110" t="s">
        <v>111</v>
      </c>
      <c r="D14" s="112"/>
      <c r="E14" s="113"/>
      <c r="F14" s="114"/>
    </row>
    <row r="15" spans="1:10" x14ac:dyDescent="0.3">
      <c r="A15" s="110"/>
      <c r="B15" s="110"/>
      <c r="C15" s="118" t="s">
        <v>124</v>
      </c>
      <c r="D15" s="152">
        <v>2554987.2999999998</v>
      </c>
      <c r="E15" s="152">
        <v>2554987.2999999998</v>
      </c>
      <c r="F15" s="152">
        <v>2554987.2999999998</v>
      </c>
    </row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</sheetData>
  <mergeCells count="10">
    <mergeCell ref="A1:F1"/>
    <mergeCell ref="D2:F2"/>
    <mergeCell ref="A3:F3"/>
    <mergeCell ref="E4:F4"/>
    <mergeCell ref="A5:B6"/>
    <mergeCell ref="C5:C7"/>
    <mergeCell ref="D5:F5"/>
    <mergeCell ref="D6:D7"/>
    <mergeCell ref="E6:E7"/>
    <mergeCell ref="F6:F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C12" sqref="C12"/>
    </sheetView>
  </sheetViews>
  <sheetFormatPr defaultRowHeight="13.5" x14ac:dyDescent="0.25"/>
  <cols>
    <col min="1" max="1" width="9.28515625" style="160" customWidth="1"/>
    <col min="2" max="2" width="14.140625" style="160" customWidth="1"/>
    <col min="3" max="3" width="49.7109375" style="160" customWidth="1"/>
    <col min="4" max="4" width="17.5703125" style="160" customWidth="1"/>
    <col min="5" max="5" width="19.42578125" style="160" customWidth="1"/>
    <col min="6" max="6" width="21.7109375" style="160" customWidth="1"/>
    <col min="7" max="255" width="9.140625" style="160"/>
    <col min="256" max="256" width="6" style="160" customWidth="1"/>
    <col min="257" max="257" width="4.28515625" style="160" customWidth="1"/>
    <col min="258" max="258" width="4.140625" style="160" customWidth="1"/>
    <col min="259" max="259" width="5.140625" style="160" customWidth="1"/>
    <col min="260" max="260" width="49.7109375" style="160" customWidth="1"/>
    <col min="261" max="261" width="14.85546875" style="160" customWidth="1"/>
    <col min="262" max="262" width="16.7109375" style="160" customWidth="1"/>
    <col min="263" max="511" width="9.140625" style="160"/>
    <col min="512" max="512" width="6" style="160" customWidth="1"/>
    <col min="513" max="513" width="4.28515625" style="160" customWidth="1"/>
    <col min="514" max="514" width="4.140625" style="160" customWidth="1"/>
    <col min="515" max="515" width="5.140625" style="160" customWidth="1"/>
    <col min="516" max="516" width="49.7109375" style="160" customWidth="1"/>
    <col min="517" max="517" width="14.85546875" style="160" customWidth="1"/>
    <col min="518" max="518" width="16.7109375" style="160" customWidth="1"/>
    <col min="519" max="767" width="9.140625" style="160"/>
    <col min="768" max="768" width="6" style="160" customWidth="1"/>
    <col min="769" max="769" width="4.28515625" style="160" customWidth="1"/>
    <col min="770" max="770" width="4.140625" style="160" customWidth="1"/>
    <col min="771" max="771" width="5.140625" style="160" customWidth="1"/>
    <col min="772" max="772" width="49.7109375" style="160" customWidth="1"/>
    <col min="773" max="773" width="14.85546875" style="160" customWidth="1"/>
    <col min="774" max="774" width="16.7109375" style="160" customWidth="1"/>
    <col min="775" max="1023" width="9.140625" style="160"/>
    <col min="1024" max="1024" width="6" style="160" customWidth="1"/>
    <col min="1025" max="1025" width="4.28515625" style="160" customWidth="1"/>
    <col min="1026" max="1026" width="4.140625" style="160" customWidth="1"/>
    <col min="1027" max="1027" width="5.140625" style="160" customWidth="1"/>
    <col min="1028" max="1028" width="49.7109375" style="160" customWidth="1"/>
    <col min="1029" max="1029" width="14.85546875" style="160" customWidth="1"/>
    <col min="1030" max="1030" width="16.7109375" style="160" customWidth="1"/>
    <col min="1031" max="1279" width="9.140625" style="160"/>
    <col min="1280" max="1280" width="6" style="160" customWidth="1"/>
    <col min="1281" max="1281" width="4.28515625" style="160" customWidth="1"/>
    <col min="1282" max="1282" width="4.140625" style="160" customWidth="1"/>
    <col min="1283" max="1283" width="5.140625" style="160" customWidth="1"/>
    <col min="1284" max="1284" width="49.7109375" style="160" customWidth="1"/>
    <col min="1285" max="1285" width="14.85546875" style="160" customWidth="1"/>
    <col min="1286" max="1286" width="16.7109375" style="160" customWidth="1"/>
    <col min="1287" max="1535" width="9.140625" style="160"/>
    <col min="1536" max="1536" width="6" style="160" customWidth="1"/>
    <col min="1537" max="1537" width="4.28515625" style="160" customWidth="1"/>
    <col min="1538" max="1538" width="4.140625" style="160" customWidth="1"/>
    <col min="1539" max="1539" width="5.140625" style="160" customWidth="1"/>
    <col min="1540" max="1540" width="49.7109375" style="160" customWidth="1"/>
    <col min="1541" max="1541" width="14.85546875" style="160" customWidth="1"/>
    <col min="1542" max="1542" width="16.7109375" style="160" customWidth="1"/>
    <col min="1543" max="1791" width="9.140625" style="160"/>
    <col min="1792" max="1792" width="6" style="160" customWidth="1"/>
    <col min="1793" max="1793" width="4.28515625" style="160" customWidth="1"/>
    <col min="1794" max="1794" width="4.140625" style="160" customWidth="1"/>
    <col min="1795" max="1795" width="5.140625" style="160" customWidth="1"/>
    <col min="1796" max="1796" width="49.7109375" style="160" customWidth="1"/>
    <col min="1797" max="1797" width="14.85546875" style="160" customWidth="1"/>
    <col min="1798" max="1798" width="16.7109375" style="160" customWidth="1"/>
    <col min="1799" max="2047" width="9.140625" style="160"/>
    <col min="2048" max="2048" width="6" style="160" customWidth="1"/>
    <col min="2049" max="2049" width="4.28515625" style="160" customWidth="1"/>
    <col min="2050" max="2050" width="4.140625" style="160" customWidth="1"/>
    <col min="2051" max="2051" width="5.140625" style="160" customWidth="1"/>
    <col min="2052" max="2052" width="49.7109375" style="160" customWidth="1"/>
    <col min="2053" max="2053" width="14.85546875" style="160" customWidth="1"/>
    <col min="2054" max="2054" width="16.7109375" style="160" customWidth="1"/>
    <col min="2055" max="2303" width="9.140625" style="160"/>
    <col min="2304" max="2304" width="6" style="160" customWidth="1"/>
    <col min="2305" max="2305" width="4.28515625" style="160" customWidth="1"/>
    <col min="2306" max="2306" width="4.140625" style="160" customWidth="1"/>
    <col min="2307" max="2307" width="5.140625" style="160" customWidth="1"/>
    <col min="2308" max="2308" width="49.7109375" style="160" customWidth="1"/>
    <col min="2309" max="2309" width="14.85546875" style="160" customWidth="1"/>
    <col min="2310" max="2310" width="16.7109375" style="160" customWidth="1"/>
    <col min="2311" max="2559" width="9.140625" style="160"/>
    <col min="2560" max="2560" width="6" style="160" customWidth="1"/>
    <col min="2561" max="2561" width="4.28515625" style="160" customWidth="1"/>
    <col min="2562" max="2562" width="4.140625" style="160" customWidth="1"/>
    <col min="2563" max="2563" width="5.140625" style="160" customWidth="1"/>
    <col min="2564" max="2564" width="49.7109375" style="160" customWidth="1"/>
    <col min="2565" max="2565" width="14.85546875" style="160" customWidth="1"/>
    <col min="2566" max="2566" width="16.7109375" style="160" customWidth="1"/>
    <col min="2567" max="2815" width="9.140625" style="160"/>
    <col min="2816" max="2816" width="6" style="160" customWidth="1"/>
    <col min="2817" max="2817" width="4.28515625" style="160" customWidth="1"/>
    <col min="2818" max="2818" width="4.140625" style="160" customWidth="1"/>
    <col min="2819" max="2819" width="5.140625" style="160" customWidth="1"/>
    <col min="2820" max="2820" width="49.7109375" style="160" customWidth="1"/>
    <col min="2821" max="2821" width="14.85546875" style="160" customWidth="1"/>
    <col min="2822" max="2822" width="16.7109375" style="160" customWidth="1"/>
    <col min="2823" max="3071" width="9.140625" style="160"/>
    <col min="3072" max="3072" width="6" style="160" customWidth="1"/>
    <col min="3073" max="3073" width="4.28515625" style="160" customWidth="1"/>
    <col min="3074" max="3074" width="4.140625" style="160" customWidth="1"/>
    <col min="3075" max="3075" width="5.140625" style="160" customWidth="1"/>
    <col min="3076" max="3076" width="49.7109375" style="160" customWidth="1"/>
    <col min="3077" max="3077" width="14.85546875" style="160" customWidth="1"/>
    <col min="3078" max="3078" width="16.7109375" style="160" customWidth="1"/>
    <col min="3079" max="3327" width="9.140625" style="160"/>
    <col min="3328" max="3328" width="6" style="160" customWidth="1"/>
    <col min="3329" max="3329" width="4.28515625" style="160" customWidth="1"/>
    <col min="3330" max="3330" width="4.140625" style="160" customWidth="1"/>
    <col min="3331" max="3331" width="5.140625" style="160" customWidth="1"/>
    <col min="3332" max="3332" width="49.7109375" style="160" customWidth="1"/>
    <col min="3333" max="3333" width="14.85546875" style="160" customWidth="1"/>
    <col min="3334" max="3334" width="16.7109375" style="160" customWidth="1"/>
    <col min="3335" max="3583" width="9.140625" style="160"/>
    <col min="3584" max="3584" width="6" style="160" customWidth="1"/>
    <col min="3585" max="3585" width="4.28515625" style="160" customWidth="1"/>
    <col min="3586" max="3586" width="4.140625" style="160" customWidth="1"/>
    <col min="3587" max="3587" width="5.140625" style="160" customWidth="1"/>
    <col min="3588" max="3588" width="49.7109375" style="160" customWidth="1"/>
    <col min="3589" max="3589" width="14.85546875" style="160" customWidth="1"/>
    <col min="3590" max="3590" width="16.7109375" style="160" customWidth="1"/>
    <col min="3591" max="3839" width="9.140625" style="160"/>
    <col min="3840" max="3840" width="6" style="160" customWidth="1"/>
    <col min="3841" max="3841" width="4.28515625" style="160" customWidth="1"/>
    <col min="3842" max="3842" width="4.140625" style="160" customWidth="1"/>
    <col min="3843" max="3843" width="5.140625" style="160" customWidth="1"/>
    <col min="3844" max="3844" width="49.7109375" style="160" customWidth="1"/>
    <col min="3845" max="3845" width="14.85546875" style="160" customWidth="1"/>
    <col min="3846" max="3846" width="16.7109375" style="160" customWidth="1"/>
    <col min="3847" max="4095" width="9.140625" style="160"/>
    <col min="4096" max="4096" width="6" style="160" customWidth="1"/>
    <col min="4097" max="4097" width="4.28515625" style="160" customWidth="1"/>
    <col min="4098" max="4098" width="4.140625" style="160" customWidth="1"/>
    <col min="4099" max="4099" width="5.140625" style="160" customWidth="1"/>
    <col min="4100" max="4100" width="49.7109375" style="160" customWidth="1"/>
    <col min="4101" max="4101" width="14.85546875" style="160" customWidth="1"/>
    <col min="4102" max="4102" width="16.7109375" style="160" customWidth="1"/>
    <col min="4103" max="4351" width="9.140625" style="160"/>
    <col min="4352" max="4352" width="6" style="160" customWidth="1"/>
    <col min="4353" max="4353" width="4.28515625" style="160" customWidth="1"/>
    <col min="4354" max="4354" width="4.140625" style="160" customWidth="1"/>
    <col min="4355" max="4355" width="5.140625" style="160" customWidth="1"/>
    <col min="4356" max="4356" width="49.7109375" style="160" customWidth="1"/>
    <col min="4357" max="4357" width="14.85546875" style="160" customWidth="1"/>
    <col min="4358" max="4358" width="16.7109375" style="160" customWidth="1"/>
    <col min="4359" max="4607" width="9.140625" style="160"/>
    <col min="4608" max="4608" width="6" style="160" customWidth="1"/>
    <col min="4609" max="4609" width="4.28515625" style="160" customWidth="1"/>
    <col min="4610" max="4610" width="4.140625" style="160" customWidth="1"/>
    <col min="4611" max="4611" width="5.140625" style="160" customWidth="1"/>
    <col min="4612" max="4612" width="49.7109375" style="160" customWidth="1"/>
    <col min="4613" max="4613" width="14.85546875" style="160" customWidth="1"/>
    <col min="4614" max="4614" width="16.7109375" style="160" customWidth="1"/>
    <col min="4615" max="4863" width="9.140625" style="160"/>
    <col min="4864" max="4864" width="6" style="160" customWidth="1"/>
    <col min="4865" max="4865" width="4.28515625" style="160" customWidth="1"/>
    <col min="4866" max="4866" width="4.140625" style="160" customWidth="1"/>
    <col min="4867" max="4867" width="5.140625" style="160" customWidth="1"/>
    <col min="4868" max="4868" width="49.7109375" style="160" customWidth="1"/>
    <col min="4869" max="4869" width="14.85546875" style="160" customWidth="1"/>
    <col min="4870" max="4870" width="16.7109375" style="160" customWidth="1"/>
    <col min="4871" max="5119" width="9.140625" style="160"/>
    <col min="5120" max="5120" width="6" style="160" customWidth="1"/>
    <col min="5121" max="5121" width="4.28515625" style="160" customWidth="1"/>
    <col min="5122" max="5122" width="4.140625" style="160" customWidth="1"/>
    <col min="5123" max="5123" width="5.140625" style="160" customWidth="1"/>
    <col min="5124" max="5124" width="49.7109375" style="160" customWidth="1"/>
    <col min="5125" max="5125" width="14.85546875" style="160" customWidth="1"/>
    <col min="5126" max="5126" width="16.7109375" style="160" customWidth="1"/>
    <col min="5127" max="5375" width="9.140625" style="160"/>
    <col min="5376" max="5376" width="6" style="160" customWidth="1"/>
    <col min="5377" max="5377" width="4.28515625" style="160" customWidth="1"/>
    <col min="5378" max="5378" width="4.140625" style="160" customWidth="1"/>
    <col min="5379" max="5379" width="5.140625" style="160" customWidth="1"/>
    <col min="5380" max="5380" width="49.7109375" style="160" customWidth="1"/>
    <col min="5381" max="5381" width="14.85546875" style="160" customWidth="1"/>
    <col min="5382" max="5382" width="16.7109375" style="160" customWidth="1"/>
    <col min="5383" max="5631" width="9.140625" style="160"/>
    <col min="5632" max="5632" width="6" style="160" customWidth="1"/>
    <col min="5633" max="5633" width="4.28515625" style="160" customWidth="1"/>
    <col min="5634" max="5634" width="4.140625" style="160" customWidth="1"/>
    <col min="5635" max="5635" width="5.140625" style="160" customWidth="1"/>
    <col min="5636" max="5636" width="49.7109375" style="160" customWidth="1"/>
    <col min="5637" max="5637" width="14.85546875" style="160" customWidth="1"/>
    <col min="5638" max="5638" width="16.7109375" style="160" customWidth="1"/>
    <col min="5639" max="5887" width="9.140625" style="160"/>
    <col min="5888" max="5888" width="6" style="160" customWidth="1"/>
    <col min="5889" max="5889" width="4.28515625" style="160" customWidth="1"/>
    <col min="5890" max="5890" width="4.140625" style="160" customWidth="1"/>
    <col min="5891" max="5891" width="5.140625" style="160" customWidth="1"/>
    <col min="5892" max="5892" width="49.7109375" style="160" customWidth="1"/>
    <col min="5893" max="5893" width="14.85546875" style="160" customWidth="1"/>
    <col min="5894" max="5894" width="16.7109375" style="160" customWidth="1"/>
    <col min="5895" max="6143" width="9.140625" style="160"/>
    <col min="6144" max="6144" width="6" style="160" customWidth="1"/>
    <col min="6145" max="6145" width="4.28515625" style="160" customWidth="1"/>
    <col min="6146" max="6146" width="4.140625" style="160" customWidth="1"/>
    <col min="6147" max="6147" width="5.140625" style="160" customWidth="1"/>
    <col min="6148" max="6148" width="49.7109375" style="160" customWidth="1"/>
    <col min="6149" max="6149" width="14.85546875" style="160" customWidth="1"/>
    <col min="6150" max="6150" width="16.7109375" style="160" customWidth="1"/>
    <col min="6151" max="6399" width="9.140625" style="160"/>
    <col min="6400" max="6400" width="6" style="160" customWidth="1"/>
    <col min="6401" max="6401" width="4.28515625" style="160" customWidth="1"/>
    <col min="6402" max="6402" width="4.140625" style="160" customWidth="1"/>
    <col min="6403" max="6403" width="5.140625" style="160" customWidth="1"/>
    <col min="6404" max="6404" width="49.7109375" style="160" customWidth="1"/>
    <col min="6405" max="6405" width="14.85546875" style="160" customWidth="1"/>
    <col min="6406" max="6406" width="16.7109375" style="160" customWidth="1"/>
    <col min="6407" max="6655" width="9.140625" style="160"/>
    <col min="6656" max="6656" width="6" style="160" customWidth="1"/>
    <col min="6657" max="6657" width="4.28515625" style="160" customWidth="1"/>
    <col min="6658" max="6658" width="4.140625" style="160" customWidth="1"/>
    <col min="6659" max="6659" width="5.140625" style="160" customWidth="1"/>
    <col min="6660" max="6660" width="49.7109375" style="160" customWidth="1"/>
    <col min="6661" max="6661" width="14.85546875" style="160" customWidth="1"/>
    <col min="6662" max="6662" width="16.7109375" style="160" customWidth="1"/>
    <col min="6663" max="6911" width="9.140625" style="160"/>
    <col min="6912" max="6912" width="6" style="160" customWidth="1"/>
    <col min="6913" max="6913" width="4.28515625" style="160" customWidth="1"/>
    <col min="6914" max="6914" width="4.140625" style="160" customWidth="1"/>
    <col min="6915" max="6915" width="5.140625" style="160" customWidth="1"/>
    <col min="6916" max="6916" width="49.7109375" style="160" customWidth="1"/>
    <col min="6917" max="6917" width="14.85546875" style="160" customWidth="1"/>
    <col min="6918" max="6918" width="16.7109375" style="160" customWidth="1"/>
    <col min="6919" max="7167" width="9.140625" style="160"/>
    <col min="7168" max="7168" width="6" style="160" customWidth="1"/>
    <col min="7169" max="7169" width="4.28515625" style="160" customWidth="1"/>
    <col min="7170" max="7170" width="4.140625" style="160" customWidth="1"/>
    <col min="7171" max="7171" width="5.140625" style="160" customWidth="1"/>
    <col min="7172" max="7172" width="49.7109375" style="160" customWidth="1"/>
    <col min="7173" max="7173" width="14.85546875" style="160" customWidth="1"/>
    <col min="7174" max="7174" width="16.7109375" style="160" customWidth="1"/>
    <col min="7175" max="7423" width="9.140625" style="160"/>
    <col min="7424" max="7424" width="6" style="160" customWidth="1"/>
    <col min="7425" max="7425" width="4.28515625" style="160" customWidth="1"/>
    <col min="7426" max="7426" width="4.140625" style="160" customWidth="1"/>
    <col min="7427" max="7427" width="5.140625" style="160" customWidth="1"/>
    <col min="7428" max="7428" width="49.7109375" style="160" customWidth="1"/>
    <col min="7429" max="7429" width="14.85546875" style="160" customWidth="1"/>
    <col min="7430" max="7430" width="16.7109375" style="160" customWidth="1"/>
    <col min="7431" max="7679" width="9.140625" style="160"/>
    <col min="7680" max="7680" width="6" style="160" customWidth="1"/>
    <col min="7681" max="7681" width="4.28515625" style="160" customWidth="1"/>
    <col min="7682" max="7682" width="4.140625" style="160" customWidth="1"/>
    <col min="7683" max="7683" width="5.140625" style="160" customWidth="1"/>
    <col min="7684" max="7684" width="49.7109375" style="160" customWidth="1"/>
    <col min="7685" max="7685" width="14.85546875" style="160" customWidth="1"/>
    <col min="7686" max="7686" width="16.7109375" style="160" customWidth="1"/>
    <col min="7687" max="7935" width="9.140625" style="160"/>
    <col min="7936" max="7936" width="6" style="160" customWidth="1"/>
    <col min="7937" max="7937" width="4.28515625" style="160" customWidth="1"/>
    <col min="7938" max="7938" width="4.140625" style="160" customWidth="1"/>
    <col min="7939" max="7939" width="5.140625" style="160" customWidth="1"/>
    <col min="7940" max="7940" width="49.7109375" style="160" customWidth="1"/>
    <col min="7941" max="7941" width="14.85546875" style="160" customWidth="1"/>
    <col min="7942" max="7942" width="16.7109375" style="160" customWidth="1"/>
    <col min="7943" max="8191" width="9.140625" style="160"/>
    <col min="8192" max="8192" width="6" style="160" customWidth="1"/>
    <col min="8193" max="8193" width="4.28515625" style="160" customWidth="1"/>
    <col min="8194" max="8194" width="4.140625" style="160" customWidth="1"/>
    <col min="8195" max="8195" width="5.140625" style="160" customWidth="1"/>
    <col min="8196" max="8196" width="49.7109375" style="160" customWidth="1"/>
    <col min="8197" max="8197" width="14.85546875" style="160" customWidth="1"/>
    <col min="8198" max="8198" width="16.7109375" style="160" customWidth="1"/>
    <col min="8199" max="8447" width="9.140625" style="160"/>
    <col min="8448" max="8448" width="6" style="160" customWidth="1"/>
    <col min="8449" max="8449" width="4.28515625" style="160" customWidth="1"/>
    <col min="8450" max="8450" width="4.140625" style="160" customWidth="1"/>
    <col min="8451" max="8451" width="5.140625" style="160" customWidth="1"/>
    <col min="8452" max="8452" width="49.7109375" style="160" customWidth="1"/>
    <col min="8453" max="8453" width="14.85546875" style="160" customWidth="1"/>
    <col min="8454" max="8454" width="16.7109375" style="160" customWidth="1"/>
    <col min="8455" max="8703" width="9.140625" style="160"/>
    <col min="8704" max="8704" width="6" style="160" customWidth="1"/>
    <col min="8705" max="8705" width="4.28515625" style="160" customWidth="1"/>
    <col min="8706" max="8706" width="4.140625" style="160" customWidth="1"/>
    <col min="8707" max="8707" width="5.140625" style="160" customWidth="1"/>
    <col min="8708" max="8708" width="49.7109375" style="160" customWidth="1"/>
    <col min="8709" max="8709" width="14.85546875" style="160" customWidth="1"/>
    <col min="8710" max="8710" width="16.7109375" style="160" customWidth="1"/>
    <col min="8711" max="8959" width="9.140625" style="160"/>
    <col min="8960" max="8960" width="6" style="160" customWidth="1"/>
    <col min="8961" max="8961" width="4.28515625" style="160" customWidth="1"/>
    <col min="8962" max="8962" width="4.140625" style="160" customWidth="1"/>
    <col min="8963" max="8963" width="5.140625" style="160" customWidth="1"/>
    <col min="8964" max="8964" width="49.7109375" style="160" customWidth="1"/>
    <col min="8965" max="8965" width="14.85546875" style="160" customWidth="1"/>
    <col min="8966" max="8966" width="16.7109375" style="160" customWidth="1"/>
    <col min="8967" max="9215" width="9.140625" style="160"/>
    <col min="9216" max="9216" width="6" style="160" customWidth="1"/>
    <col min="9217" max="9217" width="4.28515625" style="160" customWidth="1"/>
    <col min="9218" max="9218" width="4.140625" style="160" customWidth="1"/>
    <col min="9219" max="9219" width="5.140625" style="160" customWidth="1"/>
    <col min="9220" max="9220" width="49.7109375" style="160" customWidth="1"/>
    <col min="9221" max="9221" width="14.85546875" style="160" customWidth="1"/>
    <col min="9222" max="9222" width="16.7109375" style="160" customWidth="1"/>
    <col min="9223" max="9471" width="9.140625" style="160"/>
    <col min="9472" max="9472" width="6" style="160" customWidth="1"/>
    <col min="9473" max="9473" width="4.28515625" style="160" customWidth="1"/>
    <col min="9474" max="9474" width="4.140625" style="160" customWidth="1"/>
    <col min="9475" max="9475" width="5.140625" style="160" customWidth="1"/>
    <col min="9476" max="9476" width="49.7109375" style="160" customWidth="1"/>
    <col min="9477" max="9477" width="14.85546875" style="160" customWidth="1"/>
    <col min="9478" max="9478" width="16.7109375" style="160" customWidth="1"/>
    <col min="9479" max="9727" width="9.140625" style="160"/>
    <col min="9728" max="9728" width="6" style="160" customWidth="1"/>
    <col min="9729" max="9729" width="4.28515625" style="160" customWidth="1"/>
    <col min="9730" max="9730" width="4.140625" style="160" customWidth="1"/>
    <col min="9731" max="9731" width="5.140625" style="160" customWidth="1"/>
    <col min="9732" max="9732" width="49.7109375" style="160" customWidth="1"/>
    <col min="9733" max="9733" width="14.85546875" style="160" customWidth="1"/>
    <col min="9734" max="9734" width="16.7109375" style="160" customWidth="1"/>
    <col min="9735" max="9983" width="9.140625" style="160"/>
    <col min="9984" max="9984" width="6" style="160" customWidth="1"/>
    <col min="9985" max="9985" width="4.28515625" style="160" customWidth="1"/>
    <col min="9986" max="9986" width="4.140625" style="160" customWidth="1"/>
    <col min="9987" max="9987" width="5.140625" style="160" customWidth="1"/>
    <col min="9988" max="9988" width="49.7109375" style="160" customWidth="1"/>
    <col min="9989" max="9989" width="14.85546875" style="160" customWidth="1"/>
    <col min="9990" max="9990" width="16.7109375" style="160" customWidth="1"/>
    <col min="9991" max="10239" width="9.140625" style="160"/>
    <col min="10240" max="10240" width="6" style="160" customWidth="1"/>
    <col min="10241" max="10241" width="4.28515625" style="160" customWidth="1"/>
    <col min="10242" max="10242" width="4.140625" style="160" customWidth="1"/>
    <col min="10243" max="10243" width="5.140625" style="160" customWidth="1"/>
    <col min="10244" max="10244" width="49.7109375" style="160" customWidth="1"/>
    <col min="10245" max="10245" width="14.85546875" style="160" customWidth="1"/>
    <col min="10246" max="10246" width="16.7109375" style="160" customWidth="1"/>
    <col min="10247" max="10495" width="9.140625" style="160"/>
    <col min="10496" max="10496" width="6" style="160" customWidth="1"/>
    <col min="10497" max="10497" width="4.28515625" style="160" customWidth="1"/>
    <col min="10498" max="10498" width="4.140625" style="160" customWidth="1"/>
    <col min="10499" max="10499" width="5.140625" style="160" customWidth="1"/>
    <col min="10500" max="10500" width="49.7109375" style="160" customWidth="1"/>
    <col min="10501" max="10501" width="14.85546875" style="160" customWidth="1"/>
    <col min="10502" max="10502" width="16.7109375" style="160" customWidth="1"/>
    <col min="10503" max="10751" width="9.140625" style="160"/>
    <col min="10752" max="10752" width="6" style="160" customWidth="1"/>
    <col min="10753" max="10753" width="4.28515625" style="160" customWidth="1"/>
    <col min="10754" max="10754" width="4.140625" style="160" customWidth="1"/>
    <col min="10755" max="10755" width="5.140625" style="160" customWidth="1"/>
    <col min="10756" max="10756" width="49.7109375" style="160" customWidth="1"/>
    <col min="10757" max="10757" width="14.85546875" style="160" customWidth="1"/>
    <col min="10758" max="10758" width="16.7109375" style="160" customWidth="1"/>
    <col min="10759" max="11007" width="9.140625" style="160"/>
    <col min="11008" max="11008" width="6" style="160" customWidth="1"/>
    <col min="11009" max="11009" width="4.28515625" style="160" customWidth="1"/>
    <col min="11010" max="11010" width="4.140625" style="160" customWidth="1"/>
    <col min="11011" max="11011" width="5.140625" style="160" customWidth="1"/>
    <col min="11012" max="11012" width="49.7109375" style="160" customWidth="1"/>
    <col min="11013" max="11013" width="14.85546875" style="160" customWidth="1"/>
    <col min="11014" max="11014" width="16.7109375" style="160" customWidth="1"/>
    <col min="11015" max="11263" width="9.140625" style="160"/>
    <col min="11264" max="11264" width="6" style="160" customWidth="1"/>
    <col min="11265" max="11265" width="4.28515625" style="160" customWidth="1"/>
    <col min="11266" max="11266" width="4.140625" style="160" customWidth="1"/>
    <col min="11267" max="11267" width="5.140625" style="160" customWidth="1"/>
    <col min="11268" max="11268" width="49.7109375" style="160" customWidth="1"/>
    <col min="11269" max="11269" width="14.85546875" style="160" customWidth="1"/>
    <col min="11270" max="11270" width="16.7109375" style="160" customWidth="1"/>
    <col min="11271" max="11519" width="9.140625" style="160"/>
    <col min="11520" max="11520" width="6" style="160" customWidth="1"/>
    <col min="11521" max="11521" width="4.28515625" style="160" customWidth="1"/>
    <col min="11522" max="11522" width="4.140625" style="160" customWidth="1"/>
    <col min="11523" max="11523" width="5.140625" style="160" customWidth="1"/>
    <col min="11524" max="11524" width="49.7109375" style="160" customWidth="1"/>
    <col min="11525" max="11525" width="14.85546875" style="160" customWidth="1"/>
    <col min="11526" max="11526" width="16.7109375" style="160" customWidth="1"/>
    <col min="11527" max="11775" width="9.140625" style="160"/>
    <col min="11776" max="11776" width="6" style="160" customWidth="1"/>
    <col min="11777" max="11777" width="4.28515625" style="160" customWidth="1"/>
    <col min="11778" max="11778" width="4.140625" style="160" customWidth="1"/>
    <col min="11779" max="11779" width="5.140625" style="160" customWidth="1"/>
    <col min="11780" max="11780" width="49.7109375" style="160" customWidth="1"/>
    <col min="11781" max="11781" width="14.85546875" style="160" customWidth="1"/>
    <col min="11782" max="11782" width="16.7109375" style="160" customWidth="1"/>
    <col min="11783" max="12031" width="9.140625" style="160"/>
    <col min="12032" max="12032" width="6" style="160" customWidth="1"/>
    <col min="12033" max="12033" width="4.28515625" style="160" customWidth="1"/>
    <col min="12034" max="12034" width="4.140625" style="160" customWidth="1"/>
    <col min="12035" max="12035" width="5.140625" style="160" customWidth="1"/>
    <col min="12036" max="12036" width="49.7109375" style="160" customWidth="1"/>
    <col min="12037" max="12037" width="14.85546875" style="160" customWidth="1"/>
    <col min="12038" max="12038" width="16.7109375" style="160" customWidth="1"/>
    <col min="12039" max="12287" width="9.140625" style="160"/>
    <col min="12288" max="12288" width="6" style="160" customWidth="1"/>
    <col min="12289" max="12289" width="4.28515625" style="160" customWidth="1"/>
    <col min="12290" max="12290" width="4.140625" style="160" customWidth="1"/>
    <col min="12291" max="12291" width="5.140625" style="160" customWidth="1"/>
    <col min="12292" max="12292" width="49.7109375" style="160" customWidth="1"/>
    <col min="12293" max="12293" width="14.85546875" style="160" customWidth="1"/>
    <col min="12294" max="12294" width="16.7109375" style="160" customWidth="1"/>
    <col min="12295" max="12543" width="9.140625" style="160"/>
    <col min="12544" max="12544" width="6" style="160" customWidth="1"/>
    <col min="12545" max="12545" width="4.28515625" style="160" customWidth="1"/>
    <col min="12546" max="12546" width="4.140625" style="160" customWidth="1"/>
    <col min="12547" max="12547" width="5.140625" style="160" customWidth="1"/>
    <col min="12548" max="12548" width="49.7109375" style="160" customWidth="1"/>
    <col min="12549" max="12549" width="14.85546875" style="160" customWidth="1"/>
    <col min="12550" max="12550" width="16.7109375" style="160" customWidth="1"/>
    <col min="12551" max="12799" width="9.140625" style="160"/>
    <col min="12800" max="12800" width="6" style="160" customWidth="1"/>
    <col min="12801" max="12801" width="4.28515625" style="160" customWidth="1"/>
    <col min="12802" max="12802" width="4.140625" style="160" customWidth="1"/>
    <col min="12803" max="12803" width="5.140625" style="160" customWidth="1"/>
    <col min="12804" max="12804" width="49.7109375" style="160" customWidth="1"/>
    <col min="12805" max="12805" width="14.85546875" style="160" customWidth="1"/>
    <col min="12806" max="12806" width="16.7109375" style="160" customWidth="1"/>
    <col min="12807" max="13055" width="9.140625" style="160"/>
    <col min="13056" max="13056" width="6" style="160" customWidth="1"/>
    <col min="13057" max="13057" width="4.28515625" style="160" customWidth="1"/>
    <col min="13058" max="13058" width="4.140625" style="160" customWidth="1"/>
    <col min="13059" max="13059" width="5.140625" style="160" customWidth="1"/>
    <col min="13060" max="13060" width="49.7109375" style="160" customWidth="1"/>
    <col min="13061" max="13061" width="14.85546875" style="160" customWidth="1"/>
    <col min="13062" max="13062" width="16.7109375" style="160" customWidth="1"/>
    <col min="13063" max="13311" width="9.140625" style="160"/>
    <col min="13312" max="13312" width="6" style="160" customWidth="1"/>
    <col min="13313" max="13313" width="4.28515625" style="160" customWidth="1"/>
    <col min="13314" max="13314" width="4.140625" style="160" customWidth="1"/>
    <col min="13315" max="13315" width="5.140625" style="160" customWidth="1"/>
    <col min="13316" max="13316" width="49.7109375" style="160" customWidth="1"/>
    <col min="13317" max="13317" width="14.85546875" style="160" customWidth="1"/>
    <col min="13318" max="13318" width="16.7109375" style="160" customWidth="1"/>
    <col min="13319" max="13567" width="9.140625" style="160"/>
    <col min="13568" max="13568" width="6" style="160" customWidth="1"/>
    <col min="13569" max="13569" width="4.28515625" style="160" customWidth="1"/>
    <col min="13570" max="13570" width="4.140625" style="160" customWidth="1"/>
    <col min="13571" max="13571" width="5.140625" style="160" customWidth="1"/>
    <col min="13572" max="13572" width="49.7109375" style="160" customWidth="1"/>
    <col min="13573" max="13573" width="14.85546875" style="160" customWidth="1"/>
    <col min="13574" max="13574" width="16.7109375" style="160" customWidth="1"/>
    <col min="13575" max="13823" width="9.140625" style="160"/>
    <col min="13824" max="13824" width="6" style="160" customWidth="1"/>
    <col min="13825" max="13825" width="4.28515625" style="160" customWidth="1"/>
    <col min="13826" max="13826" width="4.140625" style="160" customWidth="1"/>
    <col min="13827" max="13827" width="5.140625" style="160" customWidth="1"/>
    <col min="13828" max="13828" width="49.7109375" style="160" customWidth="1"/>
    <col min="13829" max="13829" width="14.85546875" style="160" customWidth="1"/>
    <col min="13830" max="13830" width="16.7109375" style="160" customWidth="1"/>
    <col min="13831" max="14079" width="9.140625" style="160"/>
    <col min="14080" max="14080" width="6" style="160" customWidth="1"/>
    <col min="14081" max="14081" width="4.28515625" style="160" customWidth="1"/>
    <col min="14082" max="14082" width="4.140625" style="160" customWidth="1"/>
    <col min="14083" max="14083" width="5.140625" style="160" customWidth="1"/>
    <col min="14084" max="14084" width="49.7109375" style="160" customWidth="1"/>
    <col min="14085" max="14085" width="14.85546875" style="160" customWidth="1"/>
    <col min="14086" max="14086" width="16.7109375" style="160" customWidth="1"/>
    <col min="14087" max="14335" width="9.140625" style="160"/>
    <col min="14336" max="14336" width="6" style="160" customWidth="1"/>
    <col min="14337" max="14337" width="4.28515625" style="160" customWidth="1"/>
    <col min="14338" max="14338" width="4.140625" style="160" customWidth="1"/>
    <col min="14339" max="14339" width="5.140625" style="160" customWidth="1"/>
    <col min="14340" max="14340" width="49.7109375" style="160" customWidth="1"/>
    <col min="14341" max="14341" width="14.85546875" style="160" customWidth="1"/>
    <col min="14342" max="14342" width="16.7109375" style="160" customWidth="1"/>
    <col min="14343" max="14591" width="9.140625" style="160"/>
    <col min="14592" max="14592" width="6" style="160" customWidth="1"/>
    <col min="14593" max="14593" width="4.28515625" style="160" customWidth="1"/>
    <col min="14594" max="14594" width="4.140625" style="160" customWidth="1"/>
    <col min="14595" max="14595" width="5.140625" style="160" customWidth="1"/>
    <col min="14596" max="14596" width="49.7109375" style="160" customWidth="1"/>
    <col min="14597" max="14597" width="14.85546875" style="160" customWidth="1"/>
    <col min="14598" max="14598" width="16.7109375" style="160" customWidth="1"/>
    <col min="14599" max="14847" width="9.140625" style="160"/>
    <col min="14848" max="14848" width="6" style="160" customWidth="1"/>
    <col min="14849" max="14849" width="4.28515625" style="160" customWidth="1"/>
    <col min="14850" max="14850" width="4.140625" style="160" customWidth="1"/>
    <col min="14851" max="14851" width="5.140625" style="160" customWidth="1"/>
    <col min="14852" max="14852" width="49.7109375" style="160" customWidth="1"/>
    <col min="14853" max="14853" width="14.85546875" style="160" customWidth="1"/>
    <col min="14854" max="14854" width="16.7109375" style="160" customWidth="1"/>
    <col min="14855" max="15103" width="9.140625" style="160"/>
    <col min="15104" max="15104" width="6" style="160" customWidth="1"/>
    <col min="15105" max="15105" width="4.28515625" style="160" customWidth="1"/>
    <col min="15106" max="15106" width="4.140625" style="160" customWidth="1"/>
    <col min="15107" max="15107" width="5.140625" style="160" customWidth="1"/>
    <col min="15108" max="15108" width="49.7109375" style="160" customWidth="1"/>
    <col min="15109" max="15109" width="14.85546875" style="160" customWidth="1"/>
    <col min="15110" max="15110" width="16.7109375" style="160" customWidth="1"/>
    <col min="15111" max="15359" width="9.140625" style="160"/>
    <col min="15360" max="15360" width="6" style="160" customWidth="1"/>
    <col min="15361" max="15361" width="4.28515625" style="160" customWidth="1"/>
    <col min="15362" max="15362" width="4.140625" style="160" customWidth="1"/>
    <col min="15363" max="15363" width="5.140625" style="160" customWidth="1"/>
    <col min="15364" max="15364" width="49.7109375" style="160" customWidth="1"/>
    <col min="15365" max="15365" width="14.85546875" style="160" customWidth="1"/>
    <col min="15366" max="15366" width="16.7109375" style="160" customWidth="1"/>
    <col min="15367" max="15615" width="9.140625" style="160"/>
    <col min="15616" max="15616" width="6" style="160" customWidth="1"/>
    <col min="15617" max="15617" width="4.28515625" style="160" customWidth="1"/>
    <col min="15618" max="15618" width="4.140625" style="160" customWidth="1"/>
    <col min="15619" max="15619" width="5.140625" style="160" customWidth="1"/>
    <col min="15620" max="15620" width="49.7109375" style="160" customWidth="1"/>
    <col min="15621" max="15621" width="14.85546875" style="160" customWidth="1"/>
    <col min="15622" max="15622" width="16.7109375" style="160" customWidth="1"/>
    <col min="15623" max="15871" width="9.140625" style="160"/>
    <col min="15872" max="15872" width="6" style="160" customWidth="1"/>
    <col min="15873" max="15873" width="4.28515625" style="160" customWidth="1"/>
    <col min="15874" max="15874" width="4.140625" style="160" customWidth="1"/>
    <col min="15875" max="15875" width="5.140625" style="160" customWidth="1"/>
    <col min="15876" max="15876" width="49.7109375" style="160" customWidth="1"/>
    <col min="15877" max="15877" width="14.85546875" style="160" customWidth="1"/>
    <col min="15878" max="15878" width="16.7109375" style="160" customWidth="1"/>
    <col min="15879" max="16127" width="9.140625" style="160"/>
    <col min="16128" max="16128" width="6" style="160" customWidth="1"/>
    <col min="16129" max="16129" width="4.28515625" style="160" customWidth="1"/>
    <col min="16130" max="16130" width="4.140625" style="160" customWidth="1"/>
    <col min="16131" max="16131" width="5.140625" style="160" customWidth="1"/>
    <col min="16132" max="16132" width="49.7109375" style="160" customWidth="1"/>
    <col min="16133" max="16133" width="14.85546875" style="160" customWidth="1"/>
    <col min="16134" max="16134" width="16.7109375" style="160" customWidth="1"/>
    <col min="16135" max="16384" width="9.140625" style="160"/>
  </cols>
  <sheetData>
    <row r="1" spans="1:6" s="156" customFormat="1" x14ac:dyDescent="0.25">
      <c r="A1" s="153"/>
      <c r="B1" s="153"/>
      <c r="C1" s="154"/>
      <c r="D1" s="154"/>
      <c r="E1" s="154"/>
      <c r="F1" s="155" t="s">
        <v>122</v>
      </c>
    </row>
    <row r="2" spans="1:6" s="156" customFormat="1" x14ac:dyDescent="0.25">
      <c r="A2" s="153"/>
      <c r="B2" s="153"/>
      <c r="C2" s="154"/>
      <c r="D2" s="154"/>
      <c r="E2" s="154"/>
      <c r="F2" s="155" t="s">
        <v>80</v>
      </c>
    </row>
    <row r="3" spans="1:6" s="156" customFormat="1" x14ac:dyDescent="0.25">
      <c r="A3" s="153"/>
      <c r="B3" s="153"/>
      <c r="C3" s="154"/>
      <c r="D3" s="154"/>
      <c r="E3" s="154"/>
      <c r="F3" s="155" t="s">
        <v>131</v>
      </c>
    </row>
    <row r="4" spans="1:6" s="156" customFormat="1" ht="14.25" x14ac:dyDescent="0.25">
      <c r="A4" s="157"/>
      <c r="B4" s="157"/>
      <c r="F4" s="92"/>
    </row>
    <row r="5" spans="1:6" s="156" customFormat="1" ht="72" customHeight="1" x14ac:dyDescent="0.25">
      <c r="A5" s="244" t="s">
        <v>136</v>
      </c>
      <c r="B5" s="244"/>
      <c r="C5" s="244"/>
      <c r="D5" s="244"/>
      <c r="E5" s="244"/>
      <c r="F5" s="244"/>
    </row>
    <row r="6" spans="1:6" s="156" customFormat="1" ht="14.25" x14ac:dyDescent="0.25">
      <c r="A6" s="158"/>
      <c r="B6" s="158"/>
      <c r="C6" s="158"/>
      <c r="D6" s="158"/>
      <c r="E6" s="158"/>
      <c r="F6" s="159" t="s">
        <v>132</v>
      </c>
    </row>
    <row r="7" spans="1:6" ht="53.25" customHeight="1" x14ac:dyDescent="0.25">
      <c r="A7" s="250" t="s">
        <v>64</v>
      </c>
      <c r="B7" s="250"/>
      <c r="C7" s="245" t="s">
        <v>133</v>
      </c>
      <c r="D7" s="247" t="s">
        <v>171</v>
      </c>
      <c r="E7" s="248"/>
      <c r="F7" s="249"/>
    </row>
    <row r="8" spans="1:6" ht="16.5" x14ac:dyDescent="0.25">
      <c r="A8" s="163" t="s">
        <v>1</v>
      </c>
      <c r="B8" s="163" t="s">
        <v>2</v>
      </c>
      <c r="C8" s="246"/>
      <c r="D8" s="242" t="s">
        <v>94</v>
      </c>
      <c r="E8" s="243" t="s">
        <v>105</v>
      </c>
      <c r="F8" s="243" t="s">
        <v>96</v>
      </c>
    </row>
    <row r="9" spans="1:6" ht="17.25" x14ac:dyDescent="0.3">
      <c r="A9" s="164">
        <v>1049</v>
      </c>
      <c r="B9" s="165"/>
      <c r="C9" s="182" t="s">
        <v>61</v>
      </c>
      <c r="D9" s="242"/>
      <c r="E9" s="243"/>
      <c r="F9" s="243"/>
    </row>
    <row r="10" spans="1:6" ht="79.5" customHeight="1" x14ac:dyDescent="0.3">
      <c r="A10" s="165"/>
      <c r="B10" s="164">
        <v>11001</v>
      </c>
      <c r="C10" s="183" t="s">
        <v>169</v>
      </c>
      <c r="D10" s="168">
        <v>4845012.7</v>
      </c>
      <c r="E10" s="168">
        <v>4845012.7</v>
      </c>
      <c r="F10" s="168">
        <v>4845012.7</v>
      </c>
    </row>
    <row r="11" spans="1:6" ht="64.5" customHeight="1" x14ac:dyDescent="0.3">
      <c r="A11" s="166"/>
      <c r="B11" s="166"/>
      <c r="C11" s="161" t="s">
        <v>134</v>
      </c>
      <c r="D11" s="167">
        <v>4845012.7</v>
      </c>
      <c r="E11" s="167">
        <v>4845012.7</v>
      </c>
      <c r="F11" s="167">
        <v>4845012.7</v>
      </c>
    </row>
    <row r="12" spans="1:6" ht="64.5" customHeight="1" x14ac:dyDescent="0.3">
      <c r="A12" s="166"/>
      <c r="B12" s="166"/>
      <c r="C12" s="162" t="s">
        <v>135</v>
      </c>
      <c r="D12" s="167">
        <v>4845012.7</v>
      </c>
      <c r="E12" s="167">
        <v>4845012.7</v>
      </c>
      <c r="F12" s="167">
        <v>4845012.7</v>
      </c>
    </row>
  </sheetData>
  <mergeCells count="7">
    <mergeCell ref="A5:F5"/>
    <mergeCell ref="C7:C8"/>
    <mergeCell ref="D7:F7"/>
    <mergeCell ref="D8:D9"/>
    <mergeCell ref="E8:E9"/>
    <mergeCell ref="F8:F9"/>
    <mergeCell ref="A7:B7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zoomScaleNormal="100" zoomScaleSheetLayoutView="100" workbookViewId="0">
      <selection activeCell="G3" sqref="G3"/>
    </sheetView>
  </sheetViews>
  <sheetFormatPr defaultRowHeight="13.5" x14ac:dyDescent="0.2"/>
  <cols>
    <col min="1" max="1" width="28.5703125" style="5" customWidth="1"/>
    <col min="2" max="2" width="47.5703125" style="5" customWidth="1"/>
    <col min="3" max="5" width="17" style="5" customWidth="1"/>
    <col min="6" max="16384" width="9.140625" style="5"/>
  </cols>
  <sheetData>
    <row r="1" spans="1:5" ht="14.25" x14ac:dyDescent="0.2">
      <c r="E1" s="6" t="s">
        <v>121</v>
      </c>
    </row>
    <row r="2" spans="1:5" ht="47.25" customHeight="1" x14ac:dyDescent="0.2">
      <c r="C2" s="207" t="s">
        <v>7</v>
      </c>
      <c r="D2" s="207"/>
      <c r="E2" s="207"/>
    </row>
    <row r="3" spans="1:5" ht="43.5" customHeight="1" x14ac:dyDescent="0.2">
      <c r="A3" s="256" t="s">
        <v>123</v>
      </c>
      <c r="B3" s="256"/>
      <c r="C3" s="256"/>
      <c r="D3" s="256"/>
      <c r="E3" s="256"/>
    </row>
    <row r="5" spans="1:5" ht="20.25" customHeight="1" x14ac:dyDescent="0.2">
      <c r="A5" s="258" t="s">
        <v>25</v>
      </c>
      <c r="B5" s="258"/>
      <c r="C5" s="258"/>
      <c r="D5" s="258"/>
      <c r="E5" s="258"/>
    </row>
    <row r="6" spans="1:5" ht="16.5" x14ac:dyDescent="0.2">
      <c r="A6" s="257" t="s">
        <v>8</v>
      </c>
      <c r="B6" s="257"/>
      <c r="C6" s="257"/>
      <c r="D6" s="257"/>
      <c r="E6" s="257"/>
    </row>
    <row r="7" spans="1:5" ht="55.5" customHeight="1" x14ac:dyDescent="0.2">
      <c r="A7" s="149" t="s">
        <v>12</v>
      </c>
      <c r="B7" s="147" t="s">
        <v>26</v>
      </c>
      <c r="C7" s="251" t="s">
        <v>170</v>
      </c>
      <c r="D7" s="252"/>
      <c r="E7" s="253"/>
    </row>
    <row r="8" spans="1:5" ht="33" x14ac:dyDescent="0.2">
      <c r="A8" s="149" t="s">
        <v>13</v>
      </c>
      <c r="B8" s="147" t="s">
        <v>137</v>
      </c>
      <c r="C8" s="146" t="s">
        <v>14</v>
      </c>
      <c r="D8" s="146" t="s">
        <v>15</v>
      </c>
      <c r="E8" s="146" t="s">
        <v>16</v>
      </c>
    </row>
    <row r="9" spans="1:5" ht="66" x14ac:dyDescent="0.2">
      <c r="A9" s="149" t="s">
        <v>17</v>
      </c>
      <c r="B9" s="147" t="s">
        <v>138</v>
      </c>
      <c r="C9" s="148"/>
      <c r="D9" s="148"/>
      <c r="E9" s="148"/>
    </row>
    <row r="10" spans="1:5" ht="82.5" x14ac:dyDescent="0.2">
      <c r="A10" s="149" t="s">
        <v>18</v>
      </c>
      <c r="B10" s="147" t="s">
        <v>139</v>
      </c>
      <c r="C10" s="148"/>
      <c r="D10" s="148"/>
      <c r="E10" s="148"/>
    </row>
    <row r="11" spans="1:5" ht="16.5" x14ac:dyDescent="0.2">
      <c r="A11" s="149" t="s">
        <v>19</v>
      </c>
      <c r="B11" s="147" t="s">
        <v>140</v>
      </c>
      <c r="C11" s="148"/>
      <c r="D11" s="148"/>
      <c r="E11" s="148"/>
    </row>
    <row r="12" spans="1:5" ht="66" x14ac:dyDescent="0.2">
      <c r="A12" s="149" t="s">
        <v>141</v>
      </c>
      <c r="B12" s="147" t="s">
        <v>142</v>
      </c>
      <c r="C12" s="148"/>
      <c r="D12" s="148"/>
      <c r="E12" s="148"/>
    </row>
    <row r="13" spans="1:5" ht="16.5" x14ac:dyDescent="0.2">
      <c r="A13" s="251" t="s">
        <v>20</v>
      </c>
      <c r="B13" s="253"/>
      <c r="C13" s="148"/>
      <c r="D13" s="148"/>
      <c r="E13" s="148"/>
    </row>
    <row r="14" spans="1:5" ht="16.5" customHeight="1" x14ac:dyDescent="0.2">
      <c r="A14" s="254" t="s">
        <v>143</v>
      </c>
      <c r="B14" s="254"/>
      <c r="C14" s="148"/>
      <c r="D14" s="146">
        <v>40</v>
      </c>
      <c r="E14" s="146">
        <v>78.59</v>
      </c>
    </row>
    <row r="15" spans="1:5" ht="16.5" customHeight="1" x14ac:dyDescent="0.2">
      <c r="A15" s="254" t="s">
        <v>144</v>
      </c>
      <c r="B15" s="254"/>
      <c r="C15" s="148"/>
      <c r="D15" s="148"/>
      <c r="E15" s="148"/>
    </row>
    <row r="16" spans="1:5" ht="16.5" customHeight="1" x14ac:dyDescent="0.2">
      <c r="A16" s="254" t="s">
        <v>145</v>
      </c>
      <c r="B16" s="254"/>
      <c r="C16" s="148"/>
      <c r="D16" s="148"/>
      <c r="E16" s="148"/>
    </row>
    <row r="17" spans="1:5" ht="16.5" customHeight="1" x14ac:dyDescent="0.2">
      <c r="A17" s="254" t="s">
        <v>146</v>
      </c>
      <c r="B17" s="254"/>
      <c r="C17" s="148"/>
      <c r="D17" s="148"/>
      <c r="E17" s="148"/>
    </row>
    <row r="18" spans="1:5" ht="16.5" customHeight="1" x14ac:dyDescent="0.2">
      <c r="A18" s="254" t="s">
        <v>147</v>
      </c>
      <c r="B18" s="254"/>
      <c r="C18" s="148"/>
      <c r="D18" s="148"/>
      <c r="E18" s="148"/>
    </row>
    <row r="19" spans="1:5" ht="16.5" x14ac:dyDescent="0.2">
      <c r="A19" s="254" t="s">
        <v>148</v>
      </c>
      <c r="B19" s="254"/>
      <c r="C19" s="148"/>
      <c r="D19" s="148"/>
      <c r="E19" s="148"/>
    </row>
    <row r="20" spans="1:5" ht="16.5" x14ac:dyDescent="0.2">
      <c r="A20" s="254" t="s">
        <v>149</v>
      </c>
      <c r="B20" s="254"/>
      <c r="C20" s="148"/>
      <c r="D20" s="148"/>
      <c r="E20" s="148"/>
    </row>
    <row r="21" spans="1:5" ht="16.5" customHeight="1" x14ac:dyDescent="0.2">
      <c r="A21" s="254" t="s">
        <v>150</v>
      </c>
      <c r="B21" s="254"/>
      <c r="C21" s="148"/>
      <c r="D21" s="148"/>
      <c r="E21" s="148"/>
    </row>
    <row r="22" spans="1:5" ht="16.5" customHeight="1" x14ac:dyDescent="0.2">
      <c r="A22" s="254" t="s">
        <v>151</v>
      </c>
      <c r="B22" s="254"/>
      <c r="C22" s="148"/>
      <c r="D22" s="148"/>
      <c r="E22" s="148"/>
    </row>
    <row r="23" spans="1:5" ht="16.5" customHeight="1" x14ac:dyDescent="0.2">
      <c r="A23" s="255" t="s">
        <v>21</v>
      </c>
      <c r="B23" s="255"/>
      <c r="C23" s="42">
        <v>4845012.7</v>
      </c>
      <c r="D23" s="42">
        <v>4845012.7</v>
      </c>
      <c r="E23" s="42">
        <v>4845012.7</v>
      </c>
    </row>
    <row r="24" spans="1:5" ht="16.5" x14ac:dyDescent="0.2">
      <c r="A24" s="141" t="s">
        <v>9</v>
      </c>
      <c r="B24" s="257" t="s">
        <v>10</v>
      </c>
      <c r="C24" s="257"/>
      <c r="D24" s="257"/>
      <c r="E24" s="257"/>
    </row>
    <row r="25" spans="1:5" ht="16.5" x14ac:dyDescent="0.2">
      <c r="A25" s="140" t="s">
        <v>26</v>
      </c>
      <c r="B25" s="254" t="s">
        <v>27</v>
      </c>
      <c r="C25" s="254"/>
      <c r="D25" s="254"/>
      <c r="E25" s="254"/>
    </row>
    <row r="26" spans="1:5" ht="16.5" x14ac:dyDescent="0.2">
      <c r="A26" s="257" t="s">
        <v>11</v>
      </c>
      <c r="B26" s="257"/>
      <c r="C26" s="257"/>
      <c r="D26" s="257"/>
      <c r="E26" s="257"/>
    </row>
    <row r="27" spans="1:5" ht="51" customHeight="1" x14ac:dyDescent="0.2">
      <c r="A27" s="142" t="s">
        <v>12</v>
      </c>
      <c r="B27" s="140" t="s">
        <v>26</v>
      </c>
      <c r="C27" s="251" t="s">
        <v>170</v>
      </c>
      <c r="D27" s="252"/>
      <c r="E27" s="253"/>
    </row>
    <row r="28" spans="1:5" ht="33" x14ac:dyDescent="0.2">
      <c r="A28" s="142" t="s">
        <v>13</v>
      </c>
      <c r="B28" s="140" t="s">
        <v>23</v>
      </c>
      <c r="C28" s="139" t="s">
        <v>14</v>
      </c>
      <c r="D28" s="139" t="s">
        <v>15</v>
      </c>
      <c r="E28" s="139" t="s">
        <v>16</v>
      </c>
    </row>
    <row r="29" spans="1:5" ht="45.75" customHeight="1" x14ac:dyDescent="0.2">
      <c r="A29" s="142" t="s">
        <v>17</v>
      </c>
      <c r="B29" s="140" t="s">
        <v>28</v>
      </c>
      <c r="C29" s="142"/>
      <c r="D29" s="142"/>
      <c r="E29" s="142"/>
    </row>
    <row r="30" spans="1:5" ht="77.25" customHeight="1" x14ac:dyDescent="0.2">
      <c r="A30" s="142" t="s">
        <v>18</v>
      </c>
      <c r="B30" s="140" t="s">
        <v>29</v>
      </c>
      <c r="C30" s="142"/>
      <c r="D30" s="142"/>
      <c r="E30" s="142"/>
    </row>
    <row r="31" spans="1:5" ht="54.75" customHeight="1" x14ac:dyDescent="0.2">
      <c r="A31" s="142" t="s">
        <v>19</v>
      </c>
      <c r="B31" s="140" t="s">
        <v>24</v>
      </c>
      <c r="C31" s="142"/>
      <c r="D31" s="142"/>
      <c r="E31" s="142"/>
    </row>
    <row r="32" spans="1:5" ht="16.5" x14ac:dyDescent="0.2">
      <c r="A32" s="209" t="s">
        <v>20</v>
      </c>
      <c r="B32" s="209"/>
      <c r="C32" s="142"/>
      <c r="D32" s="142"/>
      <c r="E32" s="21"/>
    </row>
    <row r="33" spans="1:5" ht="16.5" x14ac:dyDescent="0.2">
      <c r="A33" s="254" t="s">
        <v>30</v>
      </c>
      <c r="B33" s="254"/>
      <c r="C33" s="7"/>
      <c r="D33" s="7"/>
      <c r="E33" s="31"/>
    </row>
    <row r="34" spans="1:5" ht="16.5" x14ac:dyDescent="0.2">
      <c r="A34" s="254" t="s">
        <v>31</v>
      </c>
      <c r="B34" s="254"/>
      <c r="C34" s="7"/>
      <c r="D34" s="7"/>
      <c r="E34" s="32"/>
    </row>
    <row r="35" spans="1:5" ht="16.5" x14ac:dyDescent="0.2">
      <c r="A35" s="254" t="s">
        <v>32</v>
      </c>
      <c r="B35" s="254"/>
      <c r="C35" s="30"/>
      <c r="D35" s="7"/>
      <c r="E35" s="33"/>
    </row>
    <row r="36" spans="1:5" ht="16.5" x14ac:dyDescent="0.2">
      <c r="A36" s="254" t="s">
        <v>33</v>
      </c>
      <c r="B36" s="254"/>
      <c r="C36" s="30"/>
      <c r="D36" s="30"/>
      <c r="E36" s="31"/>
    </row>
    <row r="37" spans="1:5" ht="16.5" x14ac:dyDescent="0.2">
      <c r="A37" s="254" t="s">
        <v>34</v>
      </c>
      <c r="B37" s="254"/>
      <c r="C37" s="7"/>
      <c r="D37" s="7"/>
      <c r="E37" s="7"/>
    </row>
    <row r="38" spans="1:5" ht="16.5" x14ac:dyDescent="0.2">
      <c r="A38" s="254" t="s">
        <v>35</v>
      </c>
      <c r="B38" s="254"/>
      <c r="C38" s="7"/>
      <c r="D38" s="7"/>
      <c r="E38" s="7"/>
    </row>
    <row r="39" spans="1:5" ht="16.5" x14ac:dyDescent="0.2">
      <c r="A39" s="255" t="s">
        <v>21</v>
      </c>
      <c r="B39" s="255"/>
      <c r="C39" s="42">
        <v>2554987.2999999998</v>
      </c>
      <c r="D39" s="42">
        <v>2554987.2999999998</v>
      </c>
      <c r="E39" s="42">
        <v>2554987.2999999998</v>
      </c>
    </row>
  </sheetData>
  <mergeCells count="28">
    <mergeCell ref="A36:B36"/>
    <mergeCell ref="A37:B37"/>
    <mergeCell ref="A38:B38"/>
    <mergeCell ref="A39:B39"/>
    <mergeCell ref="A32:B32"/>
    <mergeCell ref="A33:B33"/>
    <mergeCell ref="A23:B23"/>
    <mergeCell ref="C2:E2"/>
    <mergeCell ref="A35:B35"/>
    <mergeCell ref="A3:E3"/>
    <mergeCell ref="A34:B34"/>
    <mergeCell ref="B24:E24"/>
    <mergeCell ref="B25:E25"/>
    <mergeCell ref="A26:E26"/>
    <mergeCell ref="A5:E5"/>
    <mergeCell ref="A6:E6"/>
    <mergeCell ref="C27:E27"/>
    <mergeCell ref="A13:B13"/>
    <mergeCell ref="A14:B14"/>
    <mergeCell ref="A15:B15"/>
    <mergeCell ref="A16:B16"/>
    <mergeCell ref="A17:B17"/>
    <mergeCell ref="C7:E7"/>
    <mergeCell ref="A19:B19"/>
    <mergeCell ref="A20:B20"/>
    <mergeCell ref="A21:B21"/>
    <mergeCell ref="A22:B22"/>
    <mergeCell ref="A18:B18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37" zoomScaleNormal="100" zoomScaleSheetLayoutView="100" workbookViewId="0">
      <selection activeCell="B32" sqref="B32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5" width="16.140625" style="2" customWidth="1"/>
    <col min="6" max="16384" width="8.28515625" style="1"/>
  </cols>
  <sheetData>
    <row r="1" spans="1:5" ht="14.25" x14ac:dyDescent="0.2">
      <c r="C1" s="5"/>
      <c r="D1" s="5"/>
      <c r="E1" s="6" t="s">
        <v>174</v>
      </c>
    </row>
    <row r="2" spans="1:5" ht="14.25" customHeight="1" x14ac:dyDescent="0.2">
      <c r="C2" s="207" t="s">
        <v>7</v>
      </c>
      <c r="D2" s="207"/>
      <c r="E2" s="207"/>
    </row>
    <row r="4" spans="1:5" ht="32.25" customHeight="1" x14ac:dyDescent="0.2">
      <c r="A4" s="256" t="s">
        <v>175</v>
      </c>
      <c r="B4" s="256"/>
      <c r="C4" s="256"/>
      <c r="D4" s="256"/>
      <c r="E4" s="256"/>
    </row>
    <row r="5" spans="1:5" ht="21.75" customHeight="1" x14ac:dyDescent="0.2">
      <c r="A5" s="143"/>
      <c r="B5" s="143"/>
      <c r="C5" s="143"/>
      <c r="D5" s="143"/>
      <c r="E5" s="143" t="s">
        <v>62</v>
      </c>
    </row>
    <row r="7" spans="1:5" ht="20.45" customHeight="1" x14ac:dyDescent="0.2">
      <c r="A7" s="258" t="s">
        <v>25</v>
      </c>
      <c r="B7" s="258"/>
      <c r="C7" s="258"/>
      <c r="D7" s="258"/>
      <c r="E7" s="258"/>
    </row>
    <row r="8" spans="1:5" ht="21.75" customHeight="1" x14ac:dyDescent="0.2">
      <c r="A8" s="257" t="s">
        <v>36</v>
      </c>
      <c r="B8" s="257"/>
      <c r="C8" s="257"/>
      <c r="D8" s="257"/>
      <c r="E8" s="257"/>
    </row>
    <row r="9" spans="1:5" s="5" customFormat="1" ht="55.5" customHeight="1" x14ac:dyDescent="0.2">
      <c r="A9" s="149" t="s">
        <v>12</v>
      </c>
      <c r="B9" s="147" t="s">
        <v>26</v>
      </c>
      <c r="C9" s="251" t="s">
        <v>170</v>
      </c>
      <c r="D9" s="252"/>
      <c r="E9" s="253"/>
    </row>
    <row r="10" spans="1:5" s="5" customFormat="1" ht="33" x14ac:dyDescent="0.2">
      <c r="A10" s="149" t="s">
        <v>13</v>
      </c>
      <c r="B10" s="147" t="s">
        <v>137</v>
      </c>
      <c r="C10" s="146" t="s">
        <v>14</v>
      </c>
      <c r="D10" s="146" t="s">
        <v>15</v>
      </c>
      <c r="E10" s="146" t="s">
        <v>16</v>
      </c>
    </row>
    <row r="11" spans="1:5" s="5" customFormat="1" ht="66" x14ac:dyDescent="0.2">
      <c r="A11" s="149" t="s">
        <v>17</v>
      </c>
      <c r="B11" s="147" t="s">
        <v>138</v>
      </c>
      <c r="C11" s="148"/>
      <c r="D11" s="148"/>
      <c r="E11" s="148"/>
    </row>
    <row r="12" spans="1:5" s="5" customFormat="1" ht="82.5" x14ac:dyDescent="0.2">
      <c r="A12" s="149" t="s">
        <v>18</v>
      </c>
      <c r="B12" s="147" t="s">
        <v>139</v>
      </c>
      <c r="C12" s="148"/>
      <c r="D12" s="148"/>
      <c r="E12" s="148"/>
    </row>
    <row r="13" spans="1:5" s="5" customFormat="1" ht="16.5" x14ac:dyDescent="0.2">
      <c r="A13" s="149" t="s">
        <v>19</v>
      </c>
      <c r="B13" s="147" t="s">
        <v>140</v>
      </c>
      <c r="C13" s="148"/>
      <c r="D13" s="148"/>
      <c r="E13" s="148"/>
    </row>
    <row r="14" spans="1:5" s="5" customFormat="1" ht="66" x14ac:dyDescent="0.2">
      <c r="A14" s="149" t="s">
        <v>141</v>
      </c>
      <c r="B14" s="147" t="s">
        <v>142</v>
      </c>
      <c r="C14" s="148"/>
      <c r="D14" s="148"/>
      <c r="E14" s="148"/>
    </row>
    <row r="15" spans="1:5" s="5" customFormat="1" ht="16.5" x14ac:dyDescent="0.2">
      <c r="A15" s="251" t="s">
        <v>20</v>
      </c>
      <c r="B15" s="253"/>
      <c r="C15" s="148"/>
      <c r="D15" s="148"/>
      <c r="E15" s="148"/>
    </row>
    <row r="16" spans="1:5" s="5" customFormat="1" ht="16.5" customHeight="1" x14ac:dyDescent="0.2">
      <c r="A16" s="254" t="s">
        <v>143</v>
      </c>
      <c r="B16" s="254"/>
      <c r="C16" s="148"/>
      <c r="D16" s="146">
        <v>40</v>
      </c>
      <c r="E16" s="146">
        <v>78.59</v>
      </c>
    </row>
    <row r="17" spans="1:5" s="5" customFormat="1" ht="16.5" customHeight="1" x14ac:dyDescent="0.2">
      <c r="A17" s="254" t="s">
        <v>144</v>
      </c>
      <c r="B17" s="254"/>
      <c r="C17" s="148"/>
      <c r="D17" s="148"/>
      <c r="E17" s="148"/>
    </row>
    <row r="18" spans="1:5" s="5" customFormat="1" ht="16.5" customHeight="1" x14ac:dyDescent="0.2">
      <c r="A18" s="254" t="s">
        <v>145</v>
      </c>
      <c r="B18" s="254"/>
      <c r="C18" s="148"/>
      <c r="D18" s="148"/>
      <c r="E18" s="148"/>
    </row>
    <row r="19" spans="1:5" s="5" customFormat="1" ht="16.5" customHeight="1" x14ac:dyDescent="0.2">
      <c r="A19" s="254" t="s">
        <v>146</v>
      </c>
      <c r="B19" s="254"/>
      <c r="C19" s="148"/>
      <c r="D19" s="148"/>
      <c r="E19" s="148"/>
    </row>
    <row r="20" spans="1:5" s="5" customFormat="1" ht="16.5" customHeight="1" x14ac:dyDescent="0.2">
      <c r="A20" s="254" t="s">
        <v>147</v>
      </c>
      <c r="B20" s="254"/>
      <c r="C20" s="148"/>
      <c r="D20" s="148"/>
      <c r="E20" s="148"/>
    </row>
    <row r="21" spans="1:5" s="5" customFormat="1" ht="16.5" x14ac:dyDescent="0.2">
      <c r="A21" s="254" t="s">
        <v>148</v>
      </c>
      <c r="B21" s="254"/>
      <c r="C21" s="148"/>
      <c r="D21" s="148"/>
      <c r="E21" s="148"/>
    </row>
    <row r="22" spans="1:5" s="5" customFormat="1" ht="16.5" x14ac:dyDescent="0.2">
      <c r="A22" s="254" t="s">
        <v>149</v>
      </c>
      <c r="B22" s="254"/>
      <c r="C22" s="148"/>
      <c r="D22" s="148"/>
      <c r="E22" s="148"/>
    </row>
    <row r="23" spans="1:5" s="5" customFormat="1" ht="16.5" customHeight="1" x14ac:dyDescent="0.2">
      <c r="A23" s="254" t="s">
        <v>150</v>
      </c>
      <c r="B23" s="254"/>
      <c r="C23" s="148"/>
      <c r="D23" s="148"/>
      <c r="E23" s="148"/>
    </row>
    <row r="24" spans="1:5" s="5" customFormat="1" ht="16.5" customHeight="1" x14ac:dyDescent="0.2">
      <c r="A24" s="254" t="s">
        <v>151</v>
      </c>
      <c r="B24" s="254"/>
      <c r="C24" s="148"/>
      <c r="D24" s="148"/>
      <c r="E24" s="148"/>
    </row>
    <row r="25" spans="1:5" s="5" customFormat="1" ht="16.5" customHeight="1" x14ac:dyDescent="0.2">
      <c r="A25" s="255" t="s">
        <v>21</v>
      </c>
      <c r="B25" s="255"/>
      <c r="C25" s="42">
        <v>4845012.7</v>
      </c>
      <c r="D25" s="42">
        <v>4845012.7</v>
      </c>
      <c r="E25" s="42">
        <v>4845012.7</v>
      </c>
    </row>
    <row r="26" spans="1:5" ht="20.45" customHeight="1" x14ac:dyDescent="0.2">
      <c r="A26" s="258" t="s">
        <v>124</v>
      </c>
      <c r="B26" s="258"/>
      <c r="C26" s="258"/>
      <c r="D26" s="258"/>
      <c r="E26" s="258"/>
    </row>
    <row r="27" spans="1:5" ht="27.75" customHeight="1" x14ac:dyDescent="0.2">
      <c r="A27" s="141" t="s">
        <v>9</v>
      </c>
      <c r="B27" s="257" t="s">
        <v>10</v>
      </c>
      <c r="C27" s="257"/>
      <c r="D27" s="257"/>
      <c r="E27" s="257"/>
    </row>
    <row r="28" spans="1:5" ht="18.75" customHeight="1" x14ac:dyDescent="0.2">
      <c r="A28" s="140" t="s">
        <v>26</v>
      </c>
      <c r="B28" s="254" t="s">
        <v>27</v>
      </c>
      <c r="C28" s="254"/>
      <c r="D28" s="254"/>
      <c r="E28" s="254"/>
    </row>
    <row r="29" spans="1:5" ht="23.25" customHeight="1" x14ac:dyDescent="0.2">
      <c r="A29" s="257" t="s">
        <v>11</v>
      </c>
      <c r="B29" s="257"/>
      <c r="C29" s="257"/>
      <c r="D29" s="257"/>
      <c r="E29" s="257"/>
    </row>
    <row r="30" spans="1:5" ht="50.25" customHeight="1" x14ac:dyDescent="0.2">
      <c r="A30" s="142"/>
      <c r="B30" s="142"/>
      <c r="C30" s="252" t="s">
        <v>170</v>
      </c>
      <c r="D30" s="252"/>
      <c r="E30" s="253"/>
    </row>
    <row r="31" spans="1:5" ht="20.25" customHeight="1" x14ac:dyDescent="0.2">
      <c r="A31" s="142" t="s">
        <v>12</v>
      </c>
      <c r="B31" s="140" t="s">
        <v>26</v>
      </c>
      <c r="C31" s="209"/>
      <c r="D31" s="209"/>
      <c r="E31" s="209"/>
    </row>
    <row r="32" spans="1:5" ht="36.75" customHeight="1" x14ac:dyDescent="0.2">
      <c r="A32" s="142" t="s">
        <v>13</v>
      </c>
      <c r="B32" s="140" t="s">
        <v>23</v>
      </c>
      <c r="C32" s="139" t="s">
        <v>14</v>
      </c>
      <c r="D32" s="139" t="s">
        <v>15</v>
      </c>
      <c r="E32" s="139" t="s">
        <v>16</v>
      </c>
    </row>
    <row r="33" spans="1:5" ht="41.25" customHeight="1" x14ac:dyDescent="0.2">
      <c r="A33" s="142" t="s">
        <v>17</v>
      </c>
      <c r="B33" s="140" t="s">
        <v>28</v>
      </c>
      <c r="C33" s="142"/>
      <c r="D33" s="142"/>
      <c r="E33" s="142"/>
    </row>
    <row r="34" spans="1:5" ht="83.25" customHeight="1" x14ac:dyDescent="0.2">
      <c r="A34" s="142" t="s">
        <v>18</v>
      </c>
      <c r="B34" s="140" t="s">
        <v>29</v>
      </c>
      <c r="C34" s="142"/>
      <c r="D34" s="142"/>
      <c r="E34" s="142"/>
    </row>
    <row r="35" spans="1:5" ht="36.75" customHeight="1" x14ac:dyDescent="0.2">
      <c r="A35" s="142" t="s">
        <v>19</v>
      </c>
      <c r="B35" s="140" t="s">
        <v>24</v>
      </c>
      <c r="C35" s="142"/>
      <c r="D35" s="142"/>
      <c r="E35" s="142"/>
    </row>
    <row r="36" spans="1:5" ht="10.7" customHeight="1" x14ac:dyDescent="0.2">
      <c r="A36" s="142" t="s">
        <v>22</v>
      </c>
      <c r="B36" s="140" t="s">
        <v>22</v>
      </c>
      <c r="C36" s="142"/>
      <c r="D36" s="142"/>
      <c r="E36" s="142"/>
    </row>
    <row r="37" spans="1:5" ht="26.25" customHeight="1" x14ac:dyDescent="0.2">
      <c r="A37" s="209" t="s">
        <v>20</v>
      </c>
      <c r="B37" s="209"/>
      <c r="C37" s="142"/>
      <c r="D37" s="142"/>
      <c r="E37" s="142"/>
    </row>
    <row r="38" spans="1:5" ht="21" customHeight="1" x14ac:dyDescent="0.2">
      <c r="A38" s="254" t="s">
        <v>30</v>
      </c>
      <c r="B38" s="254"/>
      <c r="C38" s="7"/>
      <c r="D38" s="7"/>
      <c r="E38" s="8"/>
    </row>
    <row r="39" spans="1:5" ht="21" customHeight="1" x14ac:dyDescent="0.2">
      <c r="A39" s="254" t="s">
        <v>31</v>
      </c>
      <c r="B39" s="254"/>
      <c r="C39" s="7"/>
      <c r="D39" s="7"/>
      <c r="E39" s="8"/>
    </row>
    <row r="40" spans="1:5" ht="21" customHeight="1" x14ac:dyDescent="0.2">
      <c r="A40" s="254" t="s">
        <v>32</v>
      </c>
      <c r="B40" s="254"/>
      <c r="C40" s="7"/>
      <c r="D40" s="7"/>
      <c r="E40" s="9"/>
    </row>
    <row r="41" spans="1:5" ht="21" customHeight="1" x14ac:dyDescent="0.2">
      <c r="A41" s="254" t="s">
        <v>33</v>
      </c>
      <c r="B41" s="254"/>
      <c r="C41" s="7"/>
      <c r="D41" s="7"/>
      <c r="E41" s="7"/>
    </row>
    <row r="42" spans="1:5" ht="21" customHeight="1" x14ac:dyDescent="0.2">
      <c r="A42" s="254" t="s">
        <v>35</v>
      </c>
      <c r="B42" s="254"/>
      <c r="C42" s="7"/>
      <c r="D42" s="7"/>
      <c r="E42" s="7"/>
    </row>
    <row r="43" spans="1:5" ht="21" customHeight="1" x14ac:dyDescent="0.2">
      <c r="A43" s="255" t="s">
        <v>21</v>
      </c>
      <c r="B43" s="255"/>
      <c r="C43" s="42">
        <v>2554987.2999999998</v>
      </c>
      <c r="D43" s="42">
        <v>2554987.2999999998</v>
      </c>
      <c r="E43" s="42">
        <v>2554987.2999999998</v>
      </c>
    </row>
  </sheetData>
  <mergeCells count="29">
    <mergeCell ref="A43:B43"/>
    <mergeCell ref="A42:B42"/>
    <mergeCell ref="A38:B38"/>
    <mergeCell ref="A39:B39"/>
    <mergeCell ref="A40:B40"/>
    <mergeCell ref="A41:B41"/>
    <mergeCell ref="A24:B24"/>
    <mergeCell ref="A25:B25"/>
    <mergeCell ref="A26:E26"/>
    <mergeCell ref="A20:B20"/>
    <mergeCell ref="A21:B21"/>
    <mergeCell ref="A22:B22"/>
    <mergeCell ref="A23:B23"/>
    <mergeCell ref="C31:E31"/>
    <mergeCell ref="B27:E27"/>
    <mergeCell ref="C30:E30"/>
    <mergeCell ref="A37:B37"/>
    <mergeCell ref="B28:E28"/>
    <mergeCell ref="A29:E29"/>
    <mergeCell ref="C2:E2"/>
    <mergeCell ref="A4:E4"/>
    <mergeCell ref="A7:E7"/>
    <mergeCell ref="A8:E8"/>
    <mergeCell ref="A19:B19"/>
    <mergeCell ref="C9:E9"/>
    <mergeCell ref="A15:B15"/>
    <mergeCell ref="A16:B16"/>
    <mergeCell ref="A17:B17"/>
    <mergeCell ref="A18:B18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Arpine Martirosyan</cp:lastModifiedBy>
  <dcterms:modified xsi:type="dcterms:W3CDTF">2019-05-22T06:09:43Z</dcterms:modified>
</cp:coreProperties>
</file>