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mijukayin\"/>
    </mc:Choice>
  </mc:AlternateContent>
  <bookViews>
    <workbookView xWindow="0" yWindow="0" windowWidth="28800" windowHeight="12480" activeTab="6"/>
  </bookViews>
  <sheets>
    <sheet name="Հավելված   1" sheetId="7" r:id="rId1"/>
    <sheet name="Հավելված 2" sheetId="8" r:id="rId2"/>
    <sheet name="Հավելված  3" sheetId="15" r:id="rId3"/>
    <sheet name="Հավելված  4" sheetId="13" r:id="rId4"/>
    <sheet name="Հավելված  5" sheetId="9" r:id="rId5"/>
    <sheet name="Հավելված   6" sheetId="10" r:id="rId6"/>
    <sheet name="Հավելված 7" sheetId="14" r:id="rId7"/>
  </sheets>
  <definedNames>
    <definedName name="_xlnm.Print_Area" localSheetId="2">'Հավելված  3'!$A$1:$J$44</definedName>
    <definedName name="_xlnm.Print_Area" localSheetId="3">'Հավելված  4'!$A$1:$G$18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4" l="1"/>
  <c r="H11" i="14" s="1"/>
  <c r="H10" i="14" s="1"/>
  <c r="H9" i="14" s="1"/>
  <c r="F13" i="14"/>
  <c r="F16" i="13"/>
  <c r="F14" i="13" s="1"/>
  <c r="F12" i="13" s="1"/>
  <c r="F10" i="13" s="1"/>
  <c r="E16" i="13"/>
  <c r="E14" i="13" s="1"/>
  <c r="E12" i="13" s="1"/>
  <c r="E10" i="13" s="1"/>
  <c r="J25" i="15"/>
  <c r="J24" i="15" s="1"/>
  <c r="J22" i="15" s="1"/>
  <c r="J20" i="15" s="1"/>
  <c r="J19" i="15" s="1"/>
  <c r="J16" i="15" s="1"/>
  <c r="J14" i="15" s="1"/>
  <c r="J12" i="15" s="1"/>
  <c r="I26" i="15"/>
  <c r="I25" i="15" s="1"/>
  <c r="I24" i="15" s="1"/>
  <c r="I22" i="15" s="1"/>
  <c r="I20" i="15" s="1"/>
  <c r="I19" i="15" s="1"/>
  <c r="I16" i="15" s="1"/>
  <c r="I14" i="15" s="1"/>
  <c r="I12" i="15" s="1"/>
  <c r="J26" i="15"/>
  <c r="H26" i="15"/>
  <c r="H25" i="15" s="1"/>
  <c r="H24" i="15" s="1"/>
  <c r="H22" i="15" s="1"/>
  <c r="H20" i="15" s="1"/>
  <c r="H19" i="15" s="1"/>
  <c r="H16" i="15" s="1"/>
  <c r="H14" i="15" s="1"/>
  <c r="H12" i="15" s="1"/>
  <c r="J42" i="15"/>
  <c r="J41" i="15" s="1"/>
  <c r="J39" i="15" s="1"/>
  <c r="J36" i="15" s="1"/>
  <c r="J34" i="15" s="1"/>
  <c r="J32" i="15" s="1"/>
  <c r="J30" i="15" s="1"/>
  <c r="I43" i="15"/>
  <c r="I42" i="15" s="1"/>
  <c r="I41" i="15" s="1"/>
  <c r="I39" i="15" s="1"/>
  <c r="I36" i="15" s="1"/>
  <c r="I34" i="15" s="1"/>
  <c r="I32" i="15" s="1"/>
  <c r="I30" i="15" s="1"/>
  <c r="J43" i="15"/>
  <c r="H43" i="15"/>
  <c r="H42" i="15" s="1"/>
  <c r="H41" i="15" s="1"/>
  <c r="H39" i="15" s="1"/>
  <c r="H36" i="15" s="1"/>
  <c r="H34" i="15" s="1"/>
  <c r="H32" i="15" s="1"/>
  <c r="H30" i="15" s="1"/>
  <c r="F13" i="8"/>
  <c r="F11" i="8" s="1"/>
  <c r="G13" i="8"/>
  <c r="G11" i="8" s="1"/>
  <c r="H13" i="8"/>
  <c r="H11" i="8" s="1"/>
  <c r="E13" i="8"/>
  <c r="E11" i="8" s="1"/>
  <c r="D13" i="8"/>
  <c r="D11" i="8" s="1"/>
  <c r="D15" i="8"/>
  <c r="F11" i="7"/>
  <c r="E11" i="7"/>
  <c r="F12" i="7"/>
  <c r="G12" i="7"/>
  <c r="G11" i="7" s="1"/>
  <c r="E12" i="7"/>
  <c r="D26" i="7"/>
  <c r="D25" i="7" s="1"/>
  <c r="D10" i="7" s="1"/>
  <c r="G11" i="15"/>
  <c r="G26" i="7"/>
  <c r="G25" i="7" s="1"/>
  <c r="F26" i="7"/>
  <c r="E26" i="7"/>
  <c r="F25" i="7"/>
  <c r="E25" i="7"/>
  <c r="I11" i="15" l="1"/>
  <c r="J11" i="15"/>
  <c r="H11" i="15"/>
  <c r="G10" i="7"/>
  <c r="F10" i="7"/>
  <c r="E10" i="7"/>
</calcChain>
</file>

<file path=xl/sharedStrings.xml><?xml version="1.0" encoding="utf-8"?>
<sst xmlns="http://schemas.openxmlformats.org/spreadsheetml/2006/main" count="273" uniqueCount="149">
  <si>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</si>
  <si>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</si>
  <si>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</si>
  <si>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</si>
  <si>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</si>
  <si>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</si>
  <si>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</si>
  <si>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</si>
  <si>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</si>
  <si>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</si>
  <si>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</si>
  <si>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</si>
  <si>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</si>
  <si>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</si>
  <si>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</si>
  <si>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</si>
  <si>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</si>
  <si>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</si>
  <si>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</si>
  <si>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</si>
  <si>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</si>
  <si>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</si>
  <si>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</si>
  <si>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</si>
  <si>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</si>
  <si>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</si>
  <si>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</si>
  <si>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</si>
  <si>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>Հավելված  N 3</t>
  </si>
  <si>
    <t xml:space="preserve">             </t>
  </si>
  <si>
    <t xml:space="preserve">Առաջին. եռամսյակ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</si>
  <si>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</si>
  <si>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</si>
  <si>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</si>
  <si>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</si>
  <si>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</si>
  <si>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</si>
  <si>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</si>
  <si>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</si>
  <si>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</si>
  <si>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</si>
  <si>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</si>
  <si>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</si>
  <si>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</si>
  <si>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</si>
  <si>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</si>
  <si>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</si>
  <si>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</si>
  <si>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</si>
  <si>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</si>
  <si>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</si>
  <si>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</si>
  <si>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</si>
  <si>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</si>
  <si>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</si>
  <si>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</si>
  <si>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</si>
  <si>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</si>
  <si>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</si>
  <si>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</si>
  <si>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</si>
  <si>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</si>
  <si>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</si>
  <si>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</si>
  <si>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</si>
  <si>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</si>
  <si>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</si>
  <si>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</si>
  <si>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</si>
  <si>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</si>
  <si>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</si>
  <si>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</si>
  <si>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</si>
  <si>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</si>
  <si>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</si>
  <si>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</si>
  <si>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Հավելված  N 2</t>
  </si>
  <si>
    <t>Բյուջետային գլխավոր կարգադրիչների,  ծրագրերի և միջոցառումների  և ուղղությունների անվանումները</t>
  </si>
  <si>
    <t>այդ թվում`</t>
  </si>
  <si>
    <t>Ընդամենը,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</si>
  <si>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</si>
  <si>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</si>
  <si>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</si>
  <si>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</si>
  <si>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>Պետական մարմնի կողմից օգտագործվող ոչ ֆինանսական ակտիվների հետ գործառնություններ</t>
  </si>
  <si>
    <t>Նախագծահետազոտական փաստաթղթերի թիվը</t>
  </si>
  <si>
    <t>ՄԱՍ 1. ՊԵՏԱԿԱՆ ՄԱՐՄՆԻ ԳԾՈՎ ԱՐԴՅՈՒՆՔԱՅԻՆ (ԿԱՏԱՐՈՂԱԿԱՆ) ՑՈՒՑԱՆԻՇՆԵՐԸ</t>
  </si>
  <si>
    <t>այդ թվում</t>
  </si>
  <si>
    <t>այդ թվում` ըստ կատարողների</t>
  </si>
  <si>
    <t>ՈՉ ՖԻՆԱՆՍԱԿԱՆ ԱԿՏԻՎՆԵՐԻ ԳԾՈՎ ԾԱԽՍԵՐ</t>
  </si>
  <si>
    <t xml:space="preserve">ԱՅԼ ՀԻՄՆԱԿԱՆ ՄԻՋՈՑՆԵՐ </t>
  </si>
  <si>
    <t xml:space="preserve"> - Նախագծահետազոտական ծախսեր</t>
  </si>
  <si>
    <t>ՀԱՅԱՍՏԱՆԻ ՀԱՆՐԱՊԵՏՈՒԹՅԱՆ ԿԱՌԱՎԱՐՈՒԹՅԱՆ 2018 ԹՎԱԿԱՆԻ ԴԵԿՏԵՄԲԵՐԻ 27-Ի N 1515-Ն ՈՐՈՇՄԱՆ N 5 ՀԱՎԵԼՎԱԾԻ N 2 ԱՂՅՈՒՍԱԿՈՒՄ  ԿԱՏԱՐՎՈՂ ԼՐԱՑՈՒՄԸ</t>
  </si>
  <si>
    <t xml:space="preserve"> ԸՆԴԱՄԵՆԸ </t>
  </si>
  <si>
    <t>Կոդը</t>
  </si>
  <si>
    <t>Անվանումը</t>
  </si>
  <si>
    <t>Գնման ձևը</t>
  </si>
  <si>
    <t>Միավորի գինը</t>
  </si>
  <si>
    <t xml:space="preserve">ՄԱՍ III. ԾԱՌԱՅՈՒԹՅՈՒՆՆԵՐ           </t>
  </si>
  <si>
    <t>71241200-1</t>
  </si>
  <si>
    <t>նախագծերի պատրաստում, ծախսերի գնահատում</t>
  </si>
  <si>
    <t>ԳՀ</t>
  </si>
  <si>
    <t>դրամ</t>
  </si>
  <si>
    <t xml:space="preserve">ՀԱՅԱՍՏԱՆԻ ՀԱՆՐԱՊԵՏՈՒԹՅԱՆ ԿԱՌԱՎԱՐՈՒԹՅԱՆ 2018 ԹՎԱԿԱՆԻ ԴԵԿՏԵՄԲԵՐԻ 27-Ի 
N 1515-Ն ՈՐՈՇՄԱՆ N 12 ՀԱՎԵԼՎԱԾՈՒՄ ԿԱՏԱՐՎՈՂ ԼՐԱՑՈՒՄԸ
</t>
  </si>
  <si>
    <t>Քանակը</t>
  </si>
  <si>
    <t>Գումարը (հազար դրամ)</t>
  </si>
  <si>
    <t>Միջոցառում</t>
  </si>
  <si>
    <t>Հավելված  N 1</t>
  </si>
  <si>
    <t>Դաս</t>
  </si>
  <si>
    <t>Հավելված  N 4</t>
  </si>
  <si>
    <t>Հավելված 5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</si>
  <si>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</si>
  <si>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</si>
  <si>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</si>
  <si>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>Պետական մարմինների կողմից օգտագործվող ոչ ֆինանսական ակտիվների հետ գործառնություններ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</si>
  <si>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</si>
  <si>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</si>
  <si>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</si>
  <si>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r>
      <t xml:space="preserve"> ԸՆԴԱՄԵՆԸ ԾԱԽՍԵՐ                                                                            </t>
    </r>
    <r>
      <rPr>
        <sz val="11"/>
        <rFont val="GHEA Grapalat"/>
        <family val="2"/>
      </rPr>
      <t>այդ թվում`</t>
    </r>
  </si>
  <si>
    <r>
      <t xml:space="preserve">ՀԱՅԱՍՏԱՆԻ ՀԱՆՐԱՊԵՏՈՒԹՅԱՆ 2019 ԹՎԱԿԱՆԻ ՊԵՏԱԿԱՆ ԲՅՈՒՋԵԻ ՄԱՍԻՆ ՕՐԵՆՔԻ N 1 ՀԱՎԵԼՎԱԾԻ N  3 ԱՂՅՈՒՍԱԿՈՒՄ ԿԱՏԱՐՎՈՂ </t>
    </r>
    <r>
      <rPr>
        <b/>
        <sz val="11"/>
        <rFont val="GHEA Grapalat"/>
        <family val="3"/>
      </rPr>
      <t>ՓՈՓՈԽՈՒԹՅՈՒՆԸ</t>
    </r>
  </si>
  <si>
    <r>
      <t>Ցուցանիշների փոփոխությունը (ավելացումները նշված են դրական նշանով</t>
    </r>
    <r>
      <rPr>
        <sz val="10"/>
        <color theme="1"/>
        <rFont val="GHEA Grapalat"/>
        <family val="3"/>
      </rPr>
      <t xml:space="preserve">)  </t>
    </r>
  </si>
  <si>
    <t>Հավելված 6</t>
  </si>
  <si>
    <t xml:space="preserve">    Հավելված N 7                                                         ՀՀ կառավարության                                                        2019 թվականի ___________  ___-ի                                      N _______ -Ն    որոշման                       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</si>
  <si>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</si>
  <si>
    <t xml:space="preserve"> Միջուկային և ճառագայթային անվտանգության կարգավորում</t>
  </si>
  <si>
    <t xml:space="preserve"> Ատոմային էներգիայի օգտագործման բնագավառի անվտանգության պետական կարգավորում</t>
  </si>
  <si>
    <t xml:space="preserve"> Բնակչության՝ ատոմային էներգիայի օգտագործման օբյեկտների անձնակազմի՝ շրջակա միջավայրի պաշտպանություն իոնացնող ճառագայթման հնարավոր վնասակար ազդեցությունից</t>
  </si>
  <si>
    <t xml:space="preserve"> ՀՀ  միջուկային անվտանգության կարգավորման  կոմիտե</t>
  </si>
  <si>
    <t>ՀՀ ՄԻՋՈՒԿԱՅԻՆ ԱՆՎՏԱՆԳՈՒԹՅԱՆ ԿԱՐԳԱՎՈՐՄԱՆ ԿՈՄԻՏԵ</t>
  </si>
  <si>
    <t>04</t>
  </si>
  <si>
    <t>03</t>
  </si>
  <si>
    <t xml:space="preserve"> ՏՆՏԵՍԱԿԱՆ ՀԱՐԱԲԵՐՈՒԹՅՈՒՆՆԵՐ</t>
  </si>
  <si>
    <t xml:space="preserve"> Վառելիք և էներգետիկա</t>
  </si>
  <si>
    <t xml:space="preserve"> Միջուկային վառելիք</t>
  </si>
  <si>
    <t>ՀՀ քաղաքաշինության կոմիտե</t>
  </si>
  <si>
    <t xml:space="preserve"> ՀՀ  միջուկային անվտանգության կարգավորման  կոմիտե </t>
  </si>
  <si>
    <t xml:space="preserve"> Միջուկային և ճառագայթային անվտանգության կարգավորում </t>
  </si>
  <si>
    <t>Ստեղծվող լաբորոտորիայի նախագծվող տարածքի մակերես ք.մ</t>
  </si>
  <si>
    <t>Բաժին N 04,  խումբ N 03,  դաս N 03, Միջուկային վառելիք</t>
  </si>
  <si>
    <t>Չափման միավորը</t>
  </si>
  <si>
    <t xml:space="preserve"> Լաբորատորիայի ստեղծման համար անհրաժեշտ նախագծահետազոտական փաստաթղթերի ձեռքբերում</t>
  </si>
  <si>
    <t>Լաբորատորիայի ստեղծման համար նախագծահետազոտական փաստաթղթերի ձեռքբերում</t>
  </si>
  <si>
    <t>Ճառագայթային չափումների ռեֆերենսային լաբորատորիայի ստեղծում</t>
  </si>
  <si>
    <t>1054, 31001 Ճառագայթային չափումների ռեֆերենսային լաբորատորիայի ստեղծում</t>
  </si>
  <si>
    <t>ՀԱՅԱՍՏԱՆԻ ՀԱՆՐԱՊԵՏՈՒԹՅԱՆ ԿԱՌԱՎԱՐՈՒԹՅԱՆ 2018ԹՎԱԿԱՆԻ ԴԵԿՏԵՄԲԵՐԻ 27-Ի ԹԻՎ 1515-Ն ՈՐՈՇՄԱՆ N11 ՀԱՎԵԼՎԱԾԻ  11.37 ԱՂՅՈՒՍԱԿՈՒՄ ԿԱՏԱՐՎՈՂ ԼՐԱՑՈՒՄԸ</t>
  </si>
  <si>
    <t>ՀԱՅԱՍՏԱՆԻ ՀԱՆՐԱՊԵՏՈՒԹՅԱՆ ԿԱՌԱՎԱՐՈՒԹՅԱՆ 2018ԹՎԱԿԱՆԻ ԴԵԿՏԵՄԲԵՐԻ 27-Ի ԹԻՎ 1515-Ն ՈՐՈՇՄԱՆ N11.1 ՀԱՎԵԼՎԱԾԻ  11.1.48 ԱՂՅՈՒՍԱԿՈՒՄ ԿԱՏԱՐՎՈՂ ԼՐԱՑՈՒՄԸ</t>
  </si>
  <si>
    <t>Ճառագայթային չափումների ռեֆերենսային լաբորատորիայի  ստեղծում</t>
  </si>
  <si>
    <t xml:space="preserve">Առաջին կիսամյակ   </t>
  </si>
  <si>
    <r>
      <t xml:space="preserve">ՀԱՅԱՍՏԱՆԻ ՀԱՆՐԱՊԵՏՈՒԹՅԱՆ 2019 ԹՎԱԿԱՆԻ ՊԵՏԱԿԱՆ ԲՅՈՒՋԵԻ ՄԱՍԻՆ ՕՐԵՆՔԻ N 1 ՀԱՎԵԼՎԱԾԻ N  2 ԱՂՅՈՒՍԱԿՈՒՄ ԿԱՏԱՐՎՈՂ ՎԵՐԱԲԱՇԽՈՒՄԸ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</si>
</sst>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221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7" fillId="0" borderId="0" xfId="3" applyFont="1"/>
    <xf numFmtId="0" fontId="5" fillId="0" borderId="0" xfId="3" applyFo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8" fillId="2" borderId="13" xfId="25" applyFont="1" applyFill="1" applyBorder="1" applyAlignment="1">
      <alignment horizontal="center" vertical="top" wrapText="1"/>
    </xf>
    <xf numFmtId="0" fontId="17" fillId="0" borderId="0" xfId="25">
      <alignment horizontal="left" vertical="top" wrapText="1"/>
    </xf>
    <xf numFmtId="0" fontId="17" fillId="0" borderId="0" xfId="25" applyFont="1" applyAlignment="1">
      <alignment horizontal="left" vertical="top" wrapText="1"/>
    </xf>
    <xf numFmtId="0" fontId="22" fillId="0" borderId="0" xfId="25" applyFont="1">
      <alignment horizontal="left" vertical="top" wrapText="1"/>
    </xf>
    <xf numFmtId="0" fontId="22" fillId="2" borderId="13" xfId="25" applyFont="1" applyFill="1" applyBorder="1">
      <alignment horizontal="left" vertical="top" wrapText="1"/>
    </xf>
    <xf numFmtId="0" fontId="22" fillId="2" borderId="13" xfId="25" applyFont="1" applyFill="1" applyBorder="1" applyAlignment="1">
      <alignment horizontal="left" vertical="top" wrapText="1"/>
    </xf>
    <xf numFmtId="0" fontId="22" fillId="2" borderId="0" xfId="25" applyFont="1" applyFill="1">
      <alignment horizontal="left" vertical="top" wrapText="1"/>
    </xf>
    <xf numFmtId="0" fontId="21" fillId="2" borderId="13" xfId="25" applyFont="1" applyFill="1" applyBorder="1" applyAlignment="1">
      <alignment horizontal="left" vertical="top" wrapText="1"/>
    </xf>
    <xf numFmtId="0" fontId="22" fillId="0" borderId="0" xfId="25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8" fillId="2" borderId="14" xfId="25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13" xfId="25" applyFont="1" applyBorder="1" applyAlignment="1">
      <alignment horizontal="center" vertical="center" wrapText="1"/>
    </xf>
    <xf numFmtId="0" fontId="24" fillId="2" borderId="13" xfId="25" applyFont="1" applyFill="1" applyBorder="1" applyAlignment="1">
      <alignment horizontal="left" vertical="top" wrapText="1"/>
    </xf>
    <xf numFmtId="2" fontId="2" fillId="0" borderId="15" xfId="0" applyNumberFormat="1" applyFont="1" applyBorder="1" applyAlignment="1">
      <alignment vertical="top" wrapText="1"/>
    </xf>
    <xf numFmtId="0" fontId="22" fillId="2" borderId="15" xfId="25" applyFont="1" applyFill="1" applyBorder="1">
      <alignment horizontal="left" vertical="top" wrapText="1"/>
    </xf>
    <xf numFmtId="0" fontId="22" fillId="2" borderId="15" xfId="25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22" fillId="0" borderId="15" xfId="25" applyFont="1" applyBorder="1">
      <alignment horizontal="left" vertical="top" wrapText="1"/>
    </xf>
    <xf numFmtId="0" fontId="2" fillId="0" borderId="15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5" xfId="0" applyNumberFormat="1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3" fillId="0" borderId="15" xfId="0" applyFont="1" applyBorder="1" applyAlignment="1"/>
    <xf numFmtId="0" fontId="22" fillId="2" borderId="12" xfId="25" applyFont="1" applyFill="1" applyBorder="1" applyAlignment="1">
      <alignment horizontal="left" vertical="top" wrapText="1"/>
    </xf>
    <xf numFmtId="0" fontId="22" fillId="2" borderId="12" xfId="25" applyFont="1" applyFill="1" applyBorder="1">
      <alignment horizontal="left" vertical="top" wrapText="1"/>
    </xf>
    <xf numFmtId="0" fontId="22" fillId="0" borderId="12" xfId="25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165" fontId="2" fillId="0" borderId="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9" fontId="21" fillId="2" borderId="13" xfId="25" applyNumberFormat="1" applyFont="1" applyFill="1" applyBorder="1" applyAlignment="1">
      <alignment horizontal="left" vertical="top" wrapText="1"/>
    </xf>
    <xf numFmtId="0" fontId="22" fillId="2" borderId="13" xfId="25" applyFont="1" applyFill="1" applyBorder="1" applyAlignment="1">
      <alignment horizontal="center" vertical="center" wrapText="1"/>
    </xf>
    <xf numFmtId="0" fontId="22" fillId="2" borderId="15" xfId="25" applyFont="1" applyFill="1" applyBorder="1" applyAlignment="1">
      <alignment vertical="top" wrapText="1"/>
    </xf>
    <xf numFmtId="0" fontId="22" fillId="2" borderId="15" xfId="25" applyFont="1" applyFill="1" applyBorder="1" applyAlignment="1">
      <alignment horizontal="center" vertical="top" wrapText="1"/>
    </xf>
    <xf numFmtId="0" fontId="22" fillId="2" borderId="0" xfId="25" applyFont="1" applyFill="1" applyAlignment="1">
      <alignment horizontal="left" vertical="top" wrapText="1"/>
    </xf>
    <xf numFmtId="0" fontId="2" fillId="0" borderId="15" xfId="0" applyFont="1" applyBorder="1" applyAlignment="1">
      <alignment vertical="center"/>
    </xf>
    <xf numFmtId="0" fontId="0" fillId="0" borderId="15" xfId="0" applyBorder="1"/>
    <xf numFmtId="0" fontId="18" fillId="2" borderId="10" xfId="25" applyFont="1" applyFill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2" fillId="2" borderId="15" xfId="25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30" fillId="0" borderId="15" xfId="0" applyFont="1" applyBorder="1"/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165" fontId="31" fillId="3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165" fontId="2" fillId="3" borderId="15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7" fillId="0" borderId="15" xfId="0" applyFont="1" applyBorder="1" applyAlignment="1">
      <alignment horizontal="left" vertical="center" wrapText="1"/>
    </xf>
    <xf numFmtId="0" fontId="2" fillId="0" borderId="0" xfId="0" applyFont="1" applyFill="1"/>
    <xf numFmtId="0" fontId="25" fillId="0" borderId="14" xfId="0" applyFont="1" applyBorder="1" applyAlignment="1">
      <alignment horizontal="center" vertical="center" wrapText="1"/>
    </xf>
    <xf numFmtId="167" fontId="22" fillId="0" borderId="13" xfId="27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7" fontId="21" fillId="0" borderId="15" xfId="26" applyNumberFormat="1" applyFont="1" applyBorder="1" applyAlignment="1">
      <alignment horizontal="center" vertical="center" wrapText="1"/>
    </xf>
    <xf numFmtId="167" fontId="24" fillId="0" borderId="15" xfId="27" applyNumberFormat="1" applyFont="1" applyBorder="1" applyAlignment="1">
      <alignment horizontal="center" vertical="center" wrapText="1"/>
    </xf>
    <xf numFmtId="165" fontId="29" fillId="2" borderId="13" xfId="26" applyNumberFormat="1" applyFont="1" applyFill="1" applyBorder="1" applyAlignment="1">
      <alignment horizontal="center" vertical="center"/>
    </xf>
    <xf numFmtId="165" fontId="22" fillId="2" borderId="13" xfId="25" applyNumberFormat="1" applyFont="1" applyFill="1" applyBorder="1" applyAlignment="1">
      <alignment horizontal="center" vertical="center" wrapText="1"/>
    </xf>
    <xf numFmtId="165" fontId="29" fillId="2" borderId="15" xfId="26" applyNumberFormat="1" applyFont="1" applyFill="1" applyBorder="1" applyAlignment="1">
      <alignment horizontal="center" vertical="center"/>
    </xf>
    <xf numFmtId="165" fontId="22" fillId="2" borderId="13" xfId="27" applyNumberFormat="1" applyFont="1" applyFill="1" applyBorder="1" applyAlignment="1">
      <alignment horizontal="center" vertical="center"/>
    </xf>
    <xf numFmtId="168" fontId="22" fillId="2" borderId="15" xfId="27" applyNumberFormat="1" applyFont="1" applyFill="1" applyBorder="1" applyAlignment="1">
      <alignment horizontal="center" vertical="center"/>
    </xf>
    <xf numFmtId="167" fontId="22" fillId="2" borderId="13" xfId="27" applyNumberFormat="1" applyFont="1" applyFill="1" applyBorder="1" applyAlignment="1">
      <alignment horizontal="center" vertical="center"/>
    </xf>
    <xf numFmtId="167" fontId="21" fillId="2" borderId="13" xfId="25" applyNumberFormat="1" applyFont="1" applyFill="1" applyBorder="1" applyAlignment="1">
      <alignment horizontal="center" vertical="center" wrapText="1"/>
    </xf>
    <xf numFmtId="167" fontId="22" fillId="2" borderId="13" xfId="25" applyNumberFormat="1" applyFont="1" applyFill="1" applyBorder="1" applyAlignment="1">
      <alignment horizontal="center" vertical="center" wrapText="1"/>
    </xf>
    <xf numFmtId="167" fontId="30" fillId="0" borderId="0" xfId="0" applyNumberFormat="1" applyFont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/>
    </xf>
    <xf numFmtId="167" fontId="22" fillId="2" borderId="14" xfId="27" applyNumberFormat="1" applyFont="1" applyFill="1" applyBorder="1" applyAlignment="1">
      <alignment horizontal="right" vertical="center"/>
    </xf>
    <xf numFmtId="168" fontId="22" fillId="2" borderId="14" xfId="27" applyNumberFormat="1" applyFont="1" applyFill="1" applyBorder="1" applyAlignment="1">
      <alignment horizontal="right" vertical="center"/>
    </xf>
    <xf numFmtId="168" fontId="21" fillId="2" borderId="14" xfId="27" applyNumberFormat="1" applyFont="1" applyFill="1" applyBorder="1" applyAlignment="1">
      <alignment horizontal="right" vertical="center"/>
    </xf>
    <xf numFmtId="167" fontId="21" fillId="2" borderId="14" xfId="27" applyNumberFormat="1" applyFont="1" applyFill="1" applyBorder="1" applyAlignment="1">
      <alignment horizontal="right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7" fontId="24" fillId="0" borderId="13" xfId="27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vertical="center" wrapText="1"/>
    </xf>
    <xf numFmtId="0" fontId="21" fillId="0" borderId="15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 wrapText="1"/>
    </xf>
    <xf numFmtId="49" fontId="29" fillId="2" borderId="13" xfId="25" applyNumberFormat="1" applyFont="1" applyFill="1" applyBorder="1" applyAlignment="1">
      <alignment horizontal="left" vertical="top" wrapText="1"/>
    </xf>
    <xf numFmtId="49" fontId="22" fillId="2" borderId="13" xfId="25" applyNumberFormat="1" applyFont="1" applyFill="1" applyBorder="1">
      <alignment horizontal="left" vertical="top" wrapText="1"/>
    </xf>
    <xf numFmtId="49" fontId="22" fillId="2" borderId="15" xfId="25" applyNumberFormat="1" applyFont="1" applyFill="1" applyBorder="1">
      <alignment horizontal="left" vertical="top" wrapText="1"/>
    </xf>
    <xf numFmtId="49" fontId="29" fillId="2" borderId="15" xfId="25" applyNumberFormat="1" applyFont="1" applyFill="1" applyBorder="1" applyAlignment="1">
      <alignment horizontal="left" vertical="top" wrapText="1"/>
    </xf>
    <xf numFmtId="0" fontId="29" fillId="0" borderId="22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4" fillId="0" borderId="0" xfId="0" applyFont="1" applyFill="1" applyBorder="1" applyAlignment="1">
      <alignment vertical="top" wrapText="1"/>
    </xf>
    <xf numFmtId="0" fontId="2" fillId="2" borderId="13" xfId="25" applyFont="1" applyFill="1" applyBorder="1" applyAlignment="1">
      <alignment horizontal="left" vertical="top" wrapText="1"/>
    </xf>
    <xf numFmtId="167" fontId="2" fillId="0" borderId="13" xfId="27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2" borderId="9" xfId="25" applyFont="1" applyFill="1" applyBorder="1" applyAlignment="1">
      <alignment horizontal="center" vertical="top" wrapText="1"/>
    </xf>
    <xf numFmtId="0" fontId="22" fillId="2" borderId="10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19" fillId="2" borderId="0" xfId="25" applyFont="1" applyFill="1" applyAlignment="1">
      <alignment horizontal="center" vertical="top" wrapText="1"/>
    </xf>
    <xf numFmtId="0" fontId="22" fillId="2" borderId="12" xfId="25" applyFont="1" applyFill="1" applyBorder="1" applyAlignment="1">
      <alignment horizontal="center" vertical="top" wrapText="1"/>
    </xf>
    <xf numFmtId="0" fontId="22" fillId="2" borderId="14" xfId="25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2" fillId="0" borderId="13" xfId="25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2" borderId="9" xfId="25" applyFont="1" applyFill="1" applyBorder="1" applyAlignment="1">
      <alignment horizontal="center" vertical="top" wrapText="1"/>
    </xf>
    <xf numFmtId="0" fontId="24" fillId="2" borderId="10" xfId="25" applyFont="1" applyFill="1" applyBorder="1" applyAlignment="1">
      <alignment horizontal="center" vertical="top" wrapText="1"/>
    </xf>
    <xf numFmtId="0" fontId="24" fillId="2" borderId="11" xfId="25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9" xfId="25" applyFont="1" applyFill="1" applyBorder="1" applyAlignment="1">
      <alignment horizontal="center" vertical="top" wrapText="1"/>
    </xf>
    <xf numFmtId="0" fontId="2" fillId="2" borderId="10" xfId="25" applyFont="1" applyFill="1" applyBorder="1" applyAlignment="1">
      <alignment horizontal="center" vertical="top" wrapText="1"/>
    </xf>
    <xf numFmtId="0" fontId="2" fillId="2" borderId="11" xfId="25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vertical="center"/>
    </xf>
    <xf numFmtId="0" fontId="25" fillId="0" borderId="0" xfId="0" applyFont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wrapText="1"/>
    </xf>
    <xf numFmtId="0" fontId="2" fillId="3" borderId="15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workbookViewId="0">
      <selection activeCell="C8" sqref="C8:C9"/>
    </sheetView>
  </sheetViews>
  <sheetFormatPr defaultRowHeight="17.25"/>
  <cols>
    <col min="1" max="1" width="12.7109375" style="2" customWidth="1"/>
    <col min="2" max="2" width="18.140625" style="2" customWidth="1"/>
    <col min="3" max="3" width="65" style="2" customWidth="1"/>
    <col min="4" max="4" width="14.7109375" style="2" hidden="1" customWidth="1"/>
    <col min="5" max="5" width="16.7109375" style="2" customWidth="1"/>
    <col min="6" max="6" width="15.42578125" style="2" customWidth="1"/>
    <col min="7" max="7" width="18.5703125" style="2" customWidth="1"/>
    <col min="8" max="16384" width="9.140625" style="2"/>
  </cols>
  <sheetData>
    <row r="1" spans="1:44" ht="26.25" customHeight="1">
      <c r="D1" s="108"/>
      <c r="E1" s="108"/>
      <c r="F1" s="188" t="s">
        <v>107</v>
      </c>
      <c r="G1" s="188"/>
      <c r="H1" s="56"/>
      <c r="I1" s="37"/>
    </row>
    <row r="2" spans="1:44" s="3" customFormat="1" ht="16.5">
      <c r="D2" s="188" t="s">
        <v>18</v>
      </c>
      <c r="E2" s="188"/>
      <c r="F2" s="188"/>
      <c r="G2" s="188"/>
      <c r="H2" s="57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88" t="s">
        <v>19</v>
      </c>
      <c r="E3" s="188"/>
      <c r="F3" s="188"/>
      <c r="G3" s="188"/>
      <c r="H3" s="5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>
      <c r="D4" s="189"/>
      <c r="E4" s="189"/>
      <c r="F4" s="189"/>
      <c r="G4" s="37"/>
      <c r="H4" s="37"/>
      <c r="I4" s="37"/>
    </row>
    <row r="5" spans="1:44" ht="15.75" customHeight="1">
      <c r="D5" s="189"/>
      <c r="E5" s="189"/>
      <c r="F5" s="189"/>
      <c r="G5" s="37"/>
      <c r="H5" s="37"/>
      <c r="I5" s="37"/>
    </row>
    <row r="6" spans="1:44" ht="49.5" customHeight="1">
      <c r="A6" s="180" t="s">
        <v>148</v>
      </c>
      <c r="B6" s="180"/>
      <c r="C6" s="180"/>
      <c r="D6" s="180"/>
      <c r="E6" s="180"/>
      <c r="F6" s="180"/>
      <c r="G6" s="180"/>
      <c r="H6" s="38"/>
      <c r="I6" s="38"/>
    </row>
    <row r="7" spans="1:44">
      <c r="B7" s="38"/>
      <c r="C7" s="38"/>
      <c r="D7" s="38"/>
      <c r="E7" s="38"/>
      <c r="F7" s="38"/>
      <c r="G7" s="107" t="s">
        <v>60</v>
      </c>
      <c r="H7" s="38"/>
      <c r="I7" s="38"/>
    </row>
    <row r="8" spans="1:44" s="1" customFormat="1" ht="34.5" customHeight="1">
      <c r="A8" s="181" t="s">
        <v>33</v>
      </c>
      <c r="B8" s="182"/>
      <c r="C8" s="183" t="s">
        <v>34</v>
      </c>
      <c r="D8" s="185" t="s">
        <v>115</v>
      </c>
      <c r="E8" s="186"/>
      <c r="F8" s="186"/>
      <c r="G8" s="187"/>
    </row>
    <row r="9" spans="1:44" s="1" customFormat="1" ht="25.5" customHeight="1">
      <c r="A9" s="12" t="s">
        <v>27</v>
      </c>
      <c r="B9" s="12" t="s">
        <v>106</v>
      </c>
      <c r="C9" s="184"/>
      <c r="D9" s="59" t="s">
        <v>30</v>
      </c>
      <c r="E9" s="59" t="s">
        <v>147</v>
      </c>
      <c r="F9" s="59" t="s">
        <v>31</v>
      </c>
      <c r="G9" s="59" t="s">
        <v>32</v>
      </c>
    </row>
    <row r="10" spans="1:44" s="1" customFormat="1" ht="25.5" customHeight="1">
      <c r="A10" s="33"/>
      <c r="B10" s="34"/>
      <c r="C10" s="111" t="s">
        <v>75</v>
      </c>
      <c r="D10" s="35">
        <f>+D11+D25</f>
        <v>2250</v>
      </c>
      <c r="E10" s="138">
        <f t="shared" ref="E10:G10" si="0">+E11+E25</f>
        <v>0</v>
      </c>
      <c r="F10" s="138">
        <f t="shared" si="0"/>
        <v>0</v>
      </c>
      <c r="G10" s="138">
        <f t="shared" si="0"/>
        <v>0</v>
      </c>
    </row>
    <row r="11" spans="1:44" s="1" customFormat="1" ht="27.75" customHeight="1">
      <c r="A11" s="174" t="s">
        <v>29</v>
      </c>
      <c r="B11" s="175"/>
      <c r="C11" s="136" t="s">
        <v>127</v>
      </c>
      <c r="D11" s="55">
        <v>2250</v>
      </c>
      <c r="E11" s="137">
        <f>+E12</f>
        <v>3000</v>
      </c>
      <c r="F11" s="137">
        <f t="shared" ref="F11:G11" si="1">+F12</f>
        <v>3000</v>
      </c>
      <c r="G11" s="137">
        <f t="shared" si="1"/>
        <v>3000</v>
      </c>
    </row>
    <row r="12" spans="1:44" s="1" customFormat="1" ht="20.25" customHeight="1">
      <c r="A12" s="51">
        <v>1054</v>
      </c>
      <c r="B12" s="13"/>
      <c r="C12" s="10" t="s">
        <v>20</v>
      </c>
      <c r="D12" s="55">
        <v>2250</v>
      </c>
      <c r="E12" s="167">
        <f>+E19</f>
        <v>3000</v>
      </c>
      <c r="F12" s="167">
        <f t="shared" ref="F12:G12" si="2">+F19</f>
        <v>3000</v>
      </c>
      <c r="G12" s="167">
        <f t="shared" si="2"/>
        <v>3000</v>
      </c>
    </row>
    <row r="13" spans="1:44" s="1" customFormat="1" ht="22.5" customHeight="1">
      <c r="A13" s="164"/>
      <c r="B13" s="178"/>
      <c r="C13" s="135" t="s">
        <v>124</v>
      </c>
      <c r="D13" s="55"/>
      <c r="E13" s="168"/>
      <c r="F13" s="168"/>
      <c r="G13" s="168"/>
    </row>
    <row r="14" spans="1:44" s="1" customFormat="1" ht="24" customHeight="1">
      <c r="A14" s="165"/>
      <c r="B14" s="162"/>
      <c r="C14" s="11" t="s">
        <v>21</v>
      </c>
      <c r="D14" s="70"/>
      <c r="E14" s="168"/>
      <c r="F14" s="168"/>
      <c r="G14" s="168"/>
    </row>
    <row r="15" spans="1:44" s="1" customFormat="1" ht="32.25" customHeight="1">
      <c r="A15" s="165"/>
      <c r="B15" s="162"/>
      <c r="C15" s="135" t="s">
        <v>125</v>
      </c>
      <c r="D15" s="176"/>
      <c r="E15" s="168"/>
      <c r="F15" s="168"/>
      <c r="G15" s="168"/>
    </row>
    <row r="16" spans="1:44" s="1" customFormat="1" ht="13.5">
      <c r="A16" s="165"/>
      <c r="B16" s="162"/>
      <c r="C16" s="8" t="s">
        <v>22</v>
      </c>
      <c r="D16" s="168"/>
      <c r="E16" s="168"/>
      <c r="F16" s="168"/>
      <c r="G16" s="168"/>
    </row>
    <row r="17" spans="1:9" s="1" customFormat="1" ht="40.5">
      <c r="A17" s="166"/>
      <c r="B17" s="179"/>
      <c r="C17" s="135" t="s">
        <v>126</v>
      </c>
      <c r="D17" s="177"/>
      <c r="E17" s="169"/>
      <c r="F17" s="169"/>
      <c r="G17" s="169"/>
    </row>
    <row r="18" spans="1:9" s="1" customFormat="1" ht="13.5">
      <c r="A18" s="158" t="s">
        <v>23</v>
      </c>
      <c r="B18" s="159"/>
      <c r="C18" s="160"/>
      <c r="D18" s="55"/>
      <c r="E18" s="55"/>
      <c r="F18" s="113"/>
      <c r="G18" s="55"/>
    </row>
    <row r="19" spans="1:9" s="7" customFormat="1" ht="13.5">
      <c r="A19" s="161"/>
      <c r="B19" s="164">
        <v>31001</v>
      </c>
      <c r="C19" s="10" t="s">
        <v>24</v>
      </c>
      <c r="D19" s="167">
        <v>2250</v>
      </c>
      <c r="E19" s="167">
        <v>3000</v>
      </c>
      <c r="F19" s="167">
        <v>3000</v>
      </c>
      <c r="G19" s="167">
        <v>3000</v>
      </c>
    </row>
    <row r="20" spans="1:9" s="1" customFormat="1" ht="27" customHeight="1">
      <c r="A20" s="162"/>
      <c r="B20" s="165"/>
      <c r="C20" s="135" t="s">
        <v>142</v>
      </c>
      <c r="D20" s="168"/>
      <c r="E20" s="168"/>
      <c r="F20" s="168"/>
      <c r="G20" s="168"/>
    </row>
    <row r="21" spans="1:9" s="1" customFormat="1" ht="21.75" customHeight="1">
      <c r="A21" s="162"/>
      <c r="B21" s="165"/>
      <c r="C21" s="8" t="s">
        <v>25</v>
      </c>
      <c r="D21" s="168"/>
      <c r="E21" s="168"/>
      <c r="F21" s="168"/>
      <c r="G21" s="168"/>
    </row>
    <row r="22" spans="1:9" s="1" customFormat="1" ht="36.75" customHeight="1">
      <c r="A22" s="162"/>
      <c r="B22" s="165"/>
      <c r="C22" s="135" t="s">
        <v>141</v>
      </c>
      <c r="D22" s="168"/>
      <c r="E22" s="168"/>
      <c r="F22" s="168"/>
      <c r="G22" s="168"/>
    </row>
    <row r="23" spans="1:9" s="1" customFormat="1" ht="18.75" customHeight="1">
      <c r="A23" s="162"/>
      <c r="B23" s="165"/>
      <c r="C23" s="8" t="s">
        <v>26</v>
      </c>
      <c r="D23" s="168"/>
      <c r="E23" s="168"/>
      <c r="F23" s="168"/>
      <c r="G23" s="168"/>
    </row>
    <row r="24" spans="1:9" s="1" customFormat="1" ht="28.5" customHeight="1">
      <c r="A24" s="163"/>
      <c r="B24" s="166"/>
      <c r="C24" s="135" t="s">
        <v>114</v>
      </c>
      <c r="D24" s="169"/>
      <c r="E24" s="169"/>
      <c r="F24" s="169"/>
      <c r="G24" s="169"/>
    </row>
    <row r="25" spans="1:9">
      <c r="A25" s="30"/>
      <c r="B25" s="30"/>
      <c r="C25" s="31" t="s">
        <v>55</v>
      </c>
      <c r="D25" s="114">
        <f>+D26</f>
        <v>0</v>
      </c>
      <c r="E25" s="114">
        <f t="shared" ref="E25:G25" si="3">+E26</f>
        <v>-3000</v>
      </c>
      <c r="F25" s="114">
        <f t="shared" si="3"/>
        <v>-3000</v>
      </c>
      <c r="G25" s="114">
        <f t="shared" si="3"/>
        <v>-3000</v>
      </c>
    </row>
    <row r="26" spans="1:9">
      <c r="A26" s="170" t="s">
        <v>56</v>
      </c>
      <c r="B26" s="171"/>
      <c r="C26" s="32" t="s">
        <v>64</v>
      </c>
      <c r="D26" s="115">
        <f>+D33</f>
        <v>0</v>
      </c>
      <c r="E26" s="115">
        <f t="shared" ref="E26:G26" si="4">+E33</f>
        <v>-3000</v>
      </c>
      <c r="F26" s="115">
        <f t="shared" si="4"/>
        <v>-3000</v>
      </c>
      <c r="G26" s="115">
        <f t="shared" si="4"/>
        <v>-3000</v>
      </c>
      <c r="H26" s="5"/>
      <c r="I26" s="5"/>
    </row>
    <row r="27" spans="1:9">
      <c r="A27" s="170"/>
      <c r="B27" s="172"/>
      <c r="C27" s="30" t="s">
        <v>57</v>
      </c>
      <c r="D27" s="58"/>
      <c r="E27" s="58"/>
      <c r="F27" s="58"/>
      <c r="G27" s="58"/>
    </row>
    <row r="28" spans="1:9" ht="23.25" customHeight="1">
      <c r="A28" s="170"/>
      <c r="B28" s="172"/>
      <c r="C28" s="32" t="s">
        <v>65</v>
      </c>
      <c r="D28" s="58"/>
      <c r="E28" s="58"/>
      <c r="F28" s="58"/>
      <c r="G28" s="58"/>
    </row>
    <row r="29" spans="1:9" ht="40.5" customHeight="1">
      <c r="A29" s="170"/>
      <c r="B29" s="172"/>
      <c r="C29" s="30" t="s">
        <v>66</v>
      </c>
      <c r="D29" s="58"/>
      <c r="E29" s="58"/>
      <c r="F29" s="58"/>
      <c r="G29" s="58"/>
    </row>
    <row r="30" spans="1:9" ht="23.25" customHeight="1">
      <c r="A30" s="170"/>
      <c r="B30" s="172"/>
      <c r="C30" s="32" t="s">
        <v>67</v>
      </c>
      <c r="D30" s="58"/>
      <c r="E30" s="58"/>
      <c r="F30" s="58"/>
      <c r="G30" s="58"/>
    </row>
    <row r="31" spans="1:9" ht="37.5" customHeight="1">
      <c r="A31" s="170"/>
      <c r="B31" s="173"/>
      <c r="C31" s="30" t="s">
        <v>68</v>
      </c>
      <c r="D31" s="58"/>
      <c r="E31" s="58"/>
      <c r="F31" s="58"/>
      <c r="G31" s="58"/>
    </row>
    <row r="32" spans="1:9" ht="20.25" customHeight="1">
      <c r="A32" s="170" t="s">
        <v>69</v>
      </c>
      <c r="B32" s="170"/>
      <c r="C32" s="170"/>
      <c r="D32" s="170"/>
      <c r="E32" s="170"/>
      <c r="F32" s="170"/>
      <c r="G32" s="170"/>
    </row>
    <row r="33" spans="1:7">
      <c r="A33" s="171"/>
      <c r="B33" s="171" t="s">
        <v>48</v>
      </c>
      <c r="C33" s="32" t="s">
        <v>70</v>
      </c>
      <c r="D33" s="112"/>
      <c r="E33" s="112">
        <v>-3000</v>
      </c>
      <c r="F33" s="112">
        <v>-3000</v>
      </c>
      <c r="G33" s="112">
        <v>-3000</v>
      </c>
    </row>
    <row r="34" spans="1:7" ht="24" customHeight="1">
      <c r="A34" s="172"/>
      <c r="B34" s="172"/>
      <c r="C34" s="30" t="s">
        <v>57</v>
      </c>
      <c r="D34" s="58"/>
      <c r="E34" s="58"/>
      <c r="F34" s="58"/>
      <c r="G34" s="58"/>
    </row>
    <row r="35" spans="1:7" ht="26.25" customHeight="1">
      <c r="A35" s="172"/>
      <c r="B35" s="172"/>
      <c r="C35" s="32" t="s">
        <v>71</v>
      </c>
      <c r="D35" s="58"/>
      <c r="E35" s="58"/>
      <c r="F35" s="58"/>
      <c r="G35" s="58"/>
    </row>
    <row r="36" spans="1:7" ht="63.75" customHeight="1">
      <c r="A36" s="172"/>
      <c r="B36" s="172"/>
      <c r="C36" s="30" t="s">
        <v>72</v>
      </c>
      <c r="D36" s="58"/>
      <c r="E36" s="58"/>
      <c r="F36" s="58"/>
      <c r="G36" s="58"/>
    </row>
    <row r="37" spans="1:7">
      <c r="A37" s="172"/>
      <c r="B37" s="172"/>
      <c r="C37" s="32" t="s">
        <v>73</v>
      </c>
      <c r="D37" s="30"/>
      <c r="E37" s="30"/>
      <c r="F37" s="30"/>
      <c r="G37" s="30"/>
    </row>
    <row r="38" spans="1:7">
      <c r="A38" s="173"/>
      <c r="B38" s="173"/>
      <c r="C38" s="30" t="s">
        <v>74</v>
      </c>
      <c r="D38" s="30"/>
      <c r="E38" s="30"/>
      <c r="F38" s="30"/>
      <c r="G38" s="30"/>
    </row>
    <row r="39" spans="1:7">
      <c r="B39" s="157"/>
      <c r="C39" s="157"/>
      <c r="D39" s="36"/>
      <c r="E39" s="36"/>
    </row>
    <row r="40" spans="1:7">
      <c r="B40" s="6"/>
      <c r="C40" s="6"/>
      <c r="D40" s="6"/>
      <c r="E40" s="6"/>
      <c r="F40" s="5"/>
      <c r="G40" s="5"/>
    </row>
  </sheetData>
  <mergeCells count="29">
    <mergeCell ref="F1:G1"/>
    <mergeCell ref="D2:G2"/>
    <mergeCell ref="D3:G3"/>
    <mergeCell ref="D4:F4"/>
    <mergeCell ref="D5:F5"/>
    <mergeCell ref="A11:B11"/>
    <mergeCell ref="A13:A17"/>
    <mergeCell ref="D15:D17"/>
    <mergeCell ref="B13:B17"/>
    <mergeCell ref="A6:G6"/>
    <mergeCell ref="A8:B8"/>
    <mergeCell ref="C8:C9"/>
    <mergeCell ref="D8:G8"/>
    <mergeCell ref="F12:F17"/>
    <mergeCell ref="G12:G17"/>
    <mergeCell ref="E12:E17"/>
    <mergeCell ref="B39:C39"/>
    <mergeCell ref="A18:C18"/>
    <mergeCell ref="A19:A24"/>
    <mergeCell ref="B19:B24"/>
    <mergeCell ref="D19:D24"/>
    <mergeCell ref="A32:G32"/>
    <mergeCell ref="A33:A38"/>
    <mergeCell ref="B33:B38"/>
    <mergeCell ref="E19:E24"/>
    <mergeCell ref="F19:F24"/>
    <mergeCell ref="G19:G24"/>
    <mergeCell ref="A26:A31"/>
    <mergeCell ref="B26:B31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workbookViewId="0">
      <selection activeCell="C16" sqref="C16"/>
    </sheetView>
  </sheetViews>
  <sheetFormatPr defaultRowHeight="17.25"/>
  <cols>
    <col min="1" max="1" width="12.7109375" style="2" customWidth="1"/>
    <col min="2" max="2" width="18.140625" style="2" customWidth="1"/>
    <col min="3" max="3" width="60.42578125" style="2" customWidth="1"/>
    <col min="4" max="4" width="14.7109375" style="2" customWidth="1"/>
    <col min="5" max="5" width="16.7109375" style="2" customWidth="1"/>
    <col min="6" max="6" width="16.5703125" style="2" customWidth="1"/>
    <col min="7" max="7" width="18.5703125" style="2" customWidth="1"/>
    <col min="8" max="8" width="16.140625" style="2" customWidth="1"/>
    <col min="9" max="16384" width="9.140625" style="2"/>
  </cols>
  <sheetData>
    <row r="1" spans="1:44" ht="36" customHeight="1">
      <c r="D1" s="110"/>
      <c r="E1" s="110"/>
      <c r="F1" s="188" t="s">
        <v>76</v>
      </c>
      <c r="G1" s="188"/>
      <c r="H1" s="188"/>
      <c r="I1" s="37"/>
    </row>
    <row r="2" spans="1:44" s="3" customFormat="1" ht="16.5">
      <c r="D2" s="188" t="s">
        <v>18</v>
      </c>
      <c r="E2" s="188"/>
      <c r="F2" s="188"/>
      <c r="G2" s="188"/>
      <c r="H2" s="188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88" t="s">
        <v>19</v>
      </c>
      <c r="E3" s="188"/>
      <c r="F3" s="188"/>
      <c r="G3" s="188"/>
      <c r="H3" s="188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>
      <c r="D4" s="189"/>
      <c r="E4" s="189"/>
      <c r="F4" s="189"/>
      <c r="G4" s="37"/>
      <c r="H4" s="37"/>
      <c r="I4" s="37"/>
    </row>
    <row r="5" spans="1:44" ht="15.75" customHeight="1">
      <c r="D5" s="189"/>
      <c r="E5" s="189"/>
      <c r="F5" s="189"/>
      <c r="G5" s="37"/>
      <c r="H5" s="37"/>
      <c r="I5" s="37"/>
    </row>
    <row r="6" spans="1:44" ht="21.75" customHeight="1">
      <c r="A6" s="180" t="s">
        <v>119</v>
      </c>
      <c r="B6" s="180"/>
      <c r="C6" s="180"/>
      <c r="D6" s="180"/>
      <c r="E6" s="180"/>
      <c r="F6" s="180"/>
      <c r="G6" s="180"/>
      <c r="H6" s="180"/>
      <c r="I6" s="38"/>
    </row>
    <row r="7" spans="1:44">
      <c r="B7" s="38"/>
      <c r="C7" s="38"/>
      <c r="D7" s="38"/>
      <c r="E7" s="38"/>
      <c r="F7" s="38"/>
      <c r="G7" s="193" t="s">
        <v>60</v>
      </c>
      <c r="H7" s="193"/>
      <c r="I7" s="38"/>
    </row>
    <row r="8" spans="1:44" ht="30" customHeight="1">
      <c r="A8" s="191" t="s">
        <v>33</v>
      </c>
      <c r="B8" s="191"/>
      <c r="C8" s="190" t="s">
        <v>77</v>
      </c>
      <c r="D8" s="190" t="s">
        <v>79</v>
      </c>
      <c r="E8" s="192" t="s">
        <v>120</v>
      </c>
      <c r="F8" s="192"/>
      <c r="G8" s="192"/>
      <c r="H8" s="192"/>
      <c r="I8" s="69"/>
    </row>
    <row r="9" spans="1:44" s="1" customFormat="1" ht="15.75" customHeight="1">
      <c r="A9" s="191"/>
      <c r="B9" s="191"/>
      <c r="C9" s="190"/>
      <c r="D9" s="190"/>
      <c r="E9" s="190" t="s">
        <v>87</v>
      </c>
      <c r="F9" s="190"/>
      <c r="G9" s="190"/>
      <c r="H9" s="190"/>
    </row>
    <row r="10" spans="1:44" s="1" customFormat="1" ht="69.75" customHeight="1">
      <c r="A10" s="77" t="s">
        <v>27</v>
      </c>
      <c r="B10" s="77" t="s">
        <v>106</v>
      </c>
      <c r="C10" s="190"/>
      <c r="D10" s="190"/>
      <c r="E10" s="54" t="s">
        <v>80</v>
      </c>
      <c r="F10" s="54" t="s">
        <v>81</v>
      </c>
      <c r="G10" s="54" t="s">
        <v>82</v>
      </c>
      <c r="H10" s="71" t="s">
        <v>83</v>
      </c>
    </row>
    <row r="11" spans="1:44" s="1" customFormat="1" ht="25.5" customHeight="1">
      <c r="A11" s="34"/>
      <c r="B11" s="34"/>
      <c r="C11" s="111" t="s">
        <v>75</v>
      </c>
      <c r="D11" s="55">
        <f>+D13</f>
        <v>3000</v>
      </c>
      <c r="E11" s="55">
        <f t="shared" ref="E11:H11" si="0">+E13</f>
        <v>0</v>
      </c>
      <c r="F11" s="55">
        <f t="shared" si="0"/>
        <v>0</v>
      </c>
      <c r="G11" s="55">
        <f t="shared" si="0"/>
        <v>3000</v>
      </c>
      <c r="H11" s="55">
        <f t="shared" si="0"/>
        <v>0</v>
      </c>
    </row>
    <row r="12" spans="1:44" s="1" customFormat="1" ht="13.5">
      <c r="A12" s="34"/>
      <c r="B12" s="34"/>
      <c r="C12" s="40" t="s">
        <v>78</v>
      </c>
      <c r="D12" s="35"/>
      <c r="E12" s="35"/>
      <c r="F12" s="35"/>
      <c r="G12" s="35"/>
      <c r="H12" s="35"/>
    </row>
    <row r="13" spans="1:44" s="1" customFormat="1" ht="27.75" customHeight="1">
      <c r="A13" s="174" t="s">
        <v>29</v>
      </c>
      <c r="B13" s="175"/>
      <c r="C13" s="41" t="s">
        <v>128</v>
      </c>
      <c r="D13" s="55">
        <f>+D15</f>
        <v>3000</v>
      </c>
      <c r="E13" s="35">
        <f>+E15</f>
        <v>0</v>
      </c>
      <c r="F13" s="35">
        <f t="shared" ref="F13:H13" si="1">+F15</f>
        <v>0</v>
      </c>
      <c r="G13" s="35">
        <f t="shared" si="1"/>
        <v>3000</v>
      </c>
      <c r="H13" s="35">
        <f t="shared" si="1"/>
        <v>0</v>
      </c>
    </row>
    <row r="14" spans="1:44" s="1" customFormat="1" ht="13.5">
      <c r="A14" s="12"/>
      <c r="B14" s="13"/>
      <c r="C14" s="40" t="s">
        <v>78</v>
      </c>
      <c r="D14" s="55"/>
      <c r="E14" s="55"/>
      <c r="F14" s="113"/>
      <c r="G14" s="55"/>
      <c r="H14" s="35"/>
    </row>
    <row r="15" spans="1:44" s="1" customFormat="1" ht="36" customHeight="1">
      <c r="A15" s="42">
        <v>1054</v>
      </c>
      <c r="B15" s="42">
        <v>31001</v>
      </c>
      <c r="C15" s="39" t="s">
        <v>142</v>
      </c>
      <c r="D15" s="55">
        <f>+E15+F15+G15+H15</f>
        <v>3000</v>
      </c>
      <c r="E15" s="35">
        <v>0</v>
      </c>
      <c r="F15" s="35">
        <v>0</v>
      </c>
      <c r="G15" s="55">
        <v>3000</v>
      </c>
      <c r="H15" s="35">
        <v>0</v>
      </c>
    </row>
  </sheetData>
  <mergeCells count="13">
    <mergeCell ref="G7:H7"/>
    <mergeCell ref="A6:H6"/>
    <mergeCell ref="F1:H1"/>
    <mergeCell ref="D2:H2"/>
    <mergeCell ref="D3:H3"/>
    <mergeCell ref="D4:F4"/>
    <mergeCell ref="D5:F5"/>
    <mergeCell ref="A13:B13"/>
    <mergeCell ref="E9:H9"/>
    <mergeCell ref="A8:B9"/>
    <mergeCell ref="C8:C10"/>
    <mergeCell ref="D8:D10"/>
    <mergeCell ref="E8:H8"/>
  </mergeCells>
  <pageMargins left="0" right="0" top="0" bottom="0" header="0" footer="0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opLeftCell="B1" workbookViewId="0">
      <selection activeCell="L15" sqref="L15"/>
    </sheetView>
  </sheetViews>
  <sheetFormatPr defaultRowHeight="17.25"/>
  <cols>
    <col min="1" max="1" width="9.28515625" style="16" bestFit="1" customWidth="1"/>
    <col min="2" max="2" width="8.85546875" style="16" bestFit="1" customWidth="1"/>
    <col min="3" max="3" width="7" style="16" bestFit="1" customWidth="1"/>
    <col min="4" max="5" width="10" style="16" customWidth="1"/>
    <col min="6" max="6" width="73.7109375" style="17" customWidth="1"/>
    <col min="7" max="7" width="12.85546875" style="17" hidden="1" customWidth="1"/>
    <col min="8" max="8" width="12.28515625" style="17" bestFit="1" customWidth="1"/>
    <col min="9" max="9" width="11.140625" style="17" customWidth="1"/>
    <col min="10" max="10" width="12.28515625" style="17" customWidth="1"/>
    <col min="11" max="16384" width="9.140625" style="16"/>
  </cols>
  <sheetData>
    <row r="1" spans="1:42" s="2" customFormat="1" ht="24" customHeight="1">
      <c r="D1" s="108"/>
      <c r="E1" s="108"/>
      <c r="F1" s="188" t="s">
        <v>28</v>
      </c>
      <c r="G1" s="188"/>
      <c r="H1" s="188"/>
      <c r="I1" s="188"/>
      <c r="J1" s="188"/>
    </row>
    <row r="2" spans="1:42" s="3" customFormat="1" ht="16.5">
      <c r="D2" s="188" t="s">
        <v>18</v>
      </c>
      <c r="E2" s="188"/>
      <c r="F2" s="188"/>
      <c r="G2" s="188"/>
      <c r="H2" s="188"/>
      <c r="I2" s="188"/>
      <c r="J2" s="188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D3" s="188" t="s">
        <v>19</v>
      </c>
      <c r="E3" s="188"/>
      <c r="F3" s="188"/>
      <c r="G3" s="188"/>
      <c r="H3" s="188"/>
      <c r="I3" s="188"/>
      <c r="J3" s="188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>
      <c r="D4" s="189"/>
      <c r="E4" s="189"/>
      <c r="F4" s="189"/>
      <c r="G4" s="52"/>
      <c r="H4" s="52"/>
      <c r="I4" s="52"/>
    </row>
    <row r="5" spans="1:42" s="2" customFormat="1" ht="15.75" customHeight="1">
      <c r="D5" s="189"/>
      <c r="E5" s="189"/>
      <c r="F5" s="189"/>
      <c r="G5" s="52"/>
      <c r="H5" s="52"/>
      <c r="I5" s="52"/>
    </row>
    <row r="6" spans="1:42" s="2" customFormat="1" ht="40.5" customHeight="1">
      <c r="A6" s="197" t="s">
        <v>113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42" ht="7.5" customHeight="1">
      <c r="H7" s="18"/>
    </row>
    <row r="8" spans="1:42" ht="28.5" customHeight="1">
      <c r="A8" s="194"/>
      <c r="B8" s="194"/>
      <c r="C8" s="194"/>
      <c r="D8" s="194"/>
      <c r="E8" s="194"/>
      <c r="F8" s="194"/>
      <c r="G8" s="194"/>
      <c r="H8" s="194"/>
      <c r="J8" s="76" t="s">
        <v>60</v>
      </c>
    </row>
    <row r="9" spans="1:42" ht="30" customHeight="1">
      <c r="A9" s="185" t="s">
        <v>35</v>
      </c>
      <c r="B9" s="186"/>
      <c r="C9" s="187"/>
      <c r="D9" s="185" t="s">
        <v>36</v>
      </c>
      <c r="E9" s="187"/>
      <c r="F9" s="195" t="s">
        <v>37</v>
      </c>
      <c r="G9" s="185" t="s">
        <v>115</v>
      </c>
      <c r="H9" s="186"/>
      <c r="I9" s="186"/>
      <c r="J9" s="187"/>
    </row>
    <row r="10" spans="1:42" ht="34.5" customHeight="1">
      <c r="A10" s="73" t="s">
        <v>42</v>
      </c>
      <c r="B10" s="73" t="s">
        <v>43</v>
      </c>
      <c r="C10" s="73" t="s">
        <v>108</v>
      </c>
      <c r="D10" s="73" t="s">
        <v>44</v>
      </c>
      <c r="E10" s="73" t="s">
        <v>45</v>
      </c>
      <c r="F10" s="196"/>
      <c r="G10" s="74" t="s">
        <v>38</v>
      </c>
      <c r="H10" s="75" t="s">
        <v>39</v>
      </c>
      <c r="I10" s="75" t="s">
        <v>40</v>
      </c>
      <c r="J10" s="75" t="s">
        <v>41</v>
      </c>
    </row>
    <row r="11" spans="1:42" ht="39.75" customHeight="1">
      <c r="A11" s="19"/>
      <c r="B11" s="19"/>
      <c r="C11" s="19"/>
      <c r="D11" s="19"/>
      <c r="E11" s="19"/>
      <c r="F11" s="109" t="s">
        <v>118</v>
      </c>
      <c r="G11" s="29">
        <f>+G12+G30</f>
        <v>0</v>
      </c>
      <c r="H11" s="29">
        <f>+H12+H30</f>
        <v>0</v>
      </c>
      <c r="I11" s="29">
        <f>+I12+I30</f>
        <v>0</v>
      </c>
      <c r="J11" s="29">
        <f>+J12+J30</f>
        <v>0</v>
      </c>
    </row>
    <row r="12" spans="1:42">
      <c r="A12" s="139" t="s">
        <v>129</v>
      </c>
      <c r="B12" s="140"/>
      <c r="C12" s="140"/>
      <c r="D12" s="23"/>
      <c r="E12" s="23"/>
      <c r="F12" s="144" t="s">
        <v>131</v>
      </c>
      <c r="G12" s="116"/>
      <c r="H12" s="116">
        <f>+H14</f>
        <v>3000</v>
      </c>
      <c r="I12" s="116">
        <f t="shared" ref="I12:J12" si="0">+I14</f>
        <v>3000</v>
      </c>
      <c r="J12" s="116">
        <f t="shared" si="0"/>
        <v>3000</v>
      </c>
    </row>
    <row r="13" spans="1:42">
      <c r="A13" s="140"/>
      <c r="B13" s="140"/>
      <c r="C13" s="140"/>
      <c r="D13" s="23"/>
      <c r="E13" s="23"/>
      <c r="F13" s="24" t="s">
        <v>46</v>
      </c>
      <c r="G13" s="117"/>
      <c r="H13" s="117"/>
      <c r="I13" s="117"/>
      <c r="J13" s="117"/>
    </row>
    <row r="14" spans="1:42">
      <c r="A14" s="140"/>
      <c r="B14" s="72" t="s">
        <v>130</v>
      </c>
      <c r="C14" s="140"/>
      <c r="D14" s="23"/>
      <c r="E14" s="23"/>
      <c r="F14" s="143" t="s">
        <v>132</v>
      </c>
      <c r="G14" s="116"/>
      <c r="H14" s="116">
        <f>+H16</f>
        <v>3000</v>
      </c>
      <c r="I14" s="116">
        <f t="shared" ref="I14:J14" si="1">+I16</f>
        <v>3000</v>
      </c>
      <c r="J14" s="116">
        <f t="shared" si="1"/>
        <v>3000</v>
      </c>
    </row>
    <row r="15" spans="1:42">
      <c r="A15" s="140"/>
      <c r="B15" s="140"/>
      <c r="C15" s="140"/>
      <c r="D15" s="23"/>
      <c r="E15" s="23"/>
      <c r="F15" s="24" t="s">
        <v>46</v>
      </c>
      <c r="G15" s="117"/>
      <c r="H15" s="117"/>
      <c r="I15" s="117"/>
      <c r="J15" s="117"/>
    </row>
    <row r="16" spans="1:42">
      <c r="A16" s="140"/>
      <c r="B16" s="140"/>
      <c r="C16" s="139" t="s">
        <v>130</v>
      </c>
      <c r="D16" s="23"/>
      <c r="E16" s="23"/>
      <c r="F16" s="143" t="s">
        <v>133</v>
      </c>
      <c r="G16" s="116"/>
      <c r="H16" s="116">
        <f>+H19</f>
        <v>3000</v>
      </c>
      <c r="I16" s="116">
        <f t="shared" ref="I16:J16" si="2">+I19</f>
        <v>3000</v>
      </c>
      <c r="J16" s="116">
        <f t="shared" si="2"/>
        <v>3000</v>
      </c>
    </row>
    <row r="17" spans="1:10">
      <c r="A17" s="141"/>
      <c r="B17" s="141"/>
      <c r="C17" s="142"/>
      <c r="D17" s="48"/>
      <c r="E17" s="48"/>
      <c r="F17" s="145" t="s">
        <v>127</v>
      </c>
      <c r="G17" s="118"/>
      <c r="H17" s="118"/>
      <c r="I17" s="118"/>
      <c r="J17" s="118"/>
    </row>
    <row r="18" spans="1:10">
      <c r="A18" s="23"/>
      <c r="B18" s="23"/>
      <c r="C18" s="23"/>
      <c r="D18" s="23"/>
      <c r="E18" s="23"/>
      <c r="F18" s="24" t="s">
        <v>46</v>
      </c>
      <c r="G18" s="117"/>
      <c r="H18" s="117"/>
      <c r="I18" s="117"/>
      <c r="J18" s="117"/>
    </row>
    <row r="19" spans="1:10">
      <c r="A19" s="23"/>
      <c r="B19" s="23"/>
      <c r="C19" s="23"/>
      <c r="D19" s="24">
        <v>1054</v>
      </c>
      <c r="E19" s="24">
        <v>31001</v>
      </c>
      <c r="F19" s="145" t="s">
        <v>124</v>
      </c>
      <c r="G19" s="119"/>
      <c r="H19" s="119">
        <f>+H20</f>
        <v>3000</v>
      </c>
      <c r="I19" s="119">
        <f t="shared" ref="I19:J19" si="3">+I20</f>
        <v>3000</v>
      </c>
      <c r="J19" s="119">
        <f t="shared" si="3"/>
        <v>3000</v>
      </c>
    </row>
    <row r="20" spans="1:10" ht="19.5" customHeight="1">
      <c r="A20" s="23"/>
      <c r="B20" s="23"/>
      <c r="C20" s="23"/>
      <c r="D20" s="23"/>
      <c r="E20" s="23"/>
      <c r="F20" s="39" t="s">
        <v>146</v>
      </c>
      <c r="G20" s="119"/>
      <c r="H20" s="119">
        <f>+H22</f>
        <v>3000</v>
      </c>
      <c r="I20" s="119">
        <f t="shared" ref="I20:J20" si="4">+I22</f>
        <v>3000</v>
      </c>
      <c r="J20" s="119">
        <f t="shared" si="4"/>
        <v>3000</v>
      </c>
    </row>
    <row r="21" spans="1:10">
      <c r="A21" s="48"/>
      <c r="B21" s="48"/>
      <c r="C21" s="48"/>
      <c r="D21" s="23"/>
      <c r="E21" s="23"/>
      <c r="F21" s="39" t="s">
        <v>88</v>
      </c>
      <c r="G21" s="119"/>
      <c r="H21" s="119"/>
      <c r="I21" s="119"/>
      <c r="J21" s="119"/>
    </row>
    <row r="22" spans="1:10">
      <c r="A22" s="48"/>
      <c r="B22" s="48"/>
      <c r="C22" s="48"/>
      <c r="D22" s="24"/>
      <c r="E22" s="23"/>
      <c r="F22" s="39" t="s">
        <v>134</v>
      </c>
      <c r="G22" s="119"/>
      <c r="H22" s="119">
        <f>+H24</f>
        <v>3000</v>
      </c>
      <c r="I22" s="119">
        <f t="shared" ref="I22:J22" si="5">+I24</f>
        <v>3000</v>
      </c>
      <c r="J22" s="119">
        <f t="shared" si="5"/>
        <v>3000</v>
      </c>
    </row>
    <row r="23" spans="1:10" ht="27">
      <c r="A23" s="48"/>
      <c r="B23" s="48"/>
      <c r="C23" s="48"/>
      <c r="D23" s="23"/>
      <c r="E23" s="23"/>
      <c r="F23" s="39" t="s">
        <v>54</v>
      </c>
      <c r="G23" s="119"/>
      <c r="H23" s="119"/>
      <c r="I23" s="119"/>
      <c r="J23" s="119"/>
    </row>
    <row r="24" spans="1:10">
      <c r="A24" s="48"/>
      <c r="B24" s="48"/>
      <c r="C24" s="48"/>
      <c r="D24" s="23"/>
      <c r="E24" s="23"/>
      <c r="F24" s="39" t="s">
        <v>51</v>
      </c>
      <c r="G24" s="119"/>
      <c r="H24" s="119">
        <f>+H25</f>
        <v>3000</v>
      </c>
      <c r="I24" s="119">
        <f t="shared" ref="I24:J24" si="6">+I25</f>
        <v>3000</v>
      </c>
      <c r="J24" s="119">
        <f t="shared" si="6"/>
        <v>3000</v>
      </c>
    </row>
    <row r="25" spans="1:10">
      <c r="A25" s="48"/>
      <c r="B25" s="48"/>
      <c r="C25" s="48"/>
      <c r="D25" s="23"/>
      <c r="E25" s="23"/>
      <c r="F25" s="39" t="s">
        <v>89</v>
      </c>
      <c r="G25" s="119"/>
      <c r="H25" s="119">
        <f>+H26</f>
        <v>3000</v>
      </c>
      <c r="I25" s="119">
        <f t="shared" ref="I25:J25" si="7">+I26</f>
        <v>3000</v>
      </c>
      <c r="J25" s="119">
        <f t="shared" si="7"/>
        <v>3000</v>
      </c>
    </row>
    <row r="26" spans="1:10">
      <c r="A26" s="48"/>
      <c r="B26" s="48"/>
      <c r="C26" s="48"/>
      <c r="D26" s="23"/>
      <c r="E26" s="23"/>
      <c r="F26" s="39" t="s">
        <v>90</v>
      </c>
      <c r="G26" s="119"/>
      <c r="H26" s="119">
        <f>+H27</f>
        <v>3000</v>
      </c>
      <c r="I26" s="119">
        <f t="shared" ref="I26:J26" si="8">+I27</f>
        <v>3000</v>
      </c>
      <c r="J26" s="119">
        <f t="shared" si="8"/>
        <v>3000</v>
      </c>
    </row>
    <row r="27" spans="1:10">
      <c r="A27" s="48"/>
      <c r="B27" s="48"/>
      <c r="C27" s="48"/>
      <c r="D27" s="23"/>
      <c r="E27" s="23"/>
      <c r="F27" s="39" t="s">
        <v>91</v>
      </c>
      <c r="G27" s="119"/>
      <c r="H27" s="119">
        <v>3000</v>
      </c>
      <c r="I27" s="119">
        <v>3000</v>
      </c>
      <c r="J27" s="119">
        <v>3000</v>
      </c>
    </row>
    <row r="28" spans="1:10" hidden="1">
      <c r="A28" s="48"/>
      <c r="B28" s="48"/>
      <c r="C28" s="48"/>
      <c r="D28" s="48"/>
      <c r="E28" s="48"/>
      <c r="F28" s="39"/>
      <c r="G28" s="120"/>
      <c r="H28" s="120"/>
      <c r="I28" s="120"/>
      <c r="J28" s="120"/>
    </row>
    <row r="29" spans="1:10" hidden="1">
      <c r="A29" s="48"/>
      <c r="B29" s="48"/>
      <c r="C29" s="48"/>
      <c r="D29" s="48"/>
      <c r="E29" s="48"/>
      <c r="F29" s="49"/>
      <c r="G29" s="120"/>
      <c r="H29" s="120"/>
      <c r="I29" s="120"/>
      <c r="J29" s="120"/>
    </row>
    <row r="30" spans="1:10" s="28" customFormat="1" ht="15">
      <c r="A30" s="24" t="s">
        <v>61</v>
      </c>
      <c r="B30" s="24"/>
      <c r="C30" s="24"/>
      <c r="D30" s="24"/>
      <c r="E30" s="24"/>
      <c r="F30" s="26" t="s">
        <v>62</v>
      </c>
      <c r="G30" s="121"/>
      <c r="H30" s="121">
        <f>+H32</f>
        <v>-3000</v>
      </c>
      <c r="I30" s="121">
        <f t="shared" ref="I30:J30" si="9">+I32</f>
        <v>-3000</v>
      </c>
      <c r="J30" s="121">
        <f t="shared" si="9"/>
        <v>-3000</v>
      </c>
    </row>
    <row r="31" spans="1:10" s="28" customFormat="1" ht="15">
      <c r="A31" s="24"/>
      <c r="B31" s="24"/>
      <c r="C31" s="24"/>
      <c r="D31" s="24"/>
      <c r="E31" s="24"/>
      <c r="F31" s="24" t="s">
        <v>46</v>
      </c>
      <c r="G31" s="122"/>
      <c r="H31" s="122"/>
      <c r="I31" s="122"/>
      <c r="J31" s="122"/>
    </row>
    <row r="32" spans="1:10" s="28" customFormat="1" ht="15">
      <c r="A32" s="24"/>
      <c r="B32" s="24" t="s">
        <v>47</v>
      </c>
      <c r="C32" s="24"/>
      <c r="D32" s="24"/>
      <c r="E32" s="24"/>
      <c r="F32" s="26" t="s">
        <v>63</v>
      </c>
      <c r="G32" s="121"/>
      <c r="H32" s="121">
        <f>+H34</f>
        <v>-3000</v>
      </c>
      <c r="I32" s="121">
        <f t="shared" ref="I32:J32" si="10">+I34</f>
        <v>-3000</v>
      </c>
      <c r="J32" s="121">
        <f t="shared" si="10"/>
        <v>-3000</v>
      </c>
    </row>
    <row r="33" spans="1:10" s="28" customFormat="1" ht="15">
      <c r="A33" s="24"/>
      <c r="B33" s="24"/>
      <c r="C33" s="24"/>
      <c r="D33" s="24"/>
      <c r="E33" s="24"/>
      <c r="F33" s="24" t="s">
        <v>46</v>
      </c>
      <c r="G33" s="122"/>
      <c r="H33" s="122"/>
      <c r="I33" s="122"/>
      <c r="J33" s="122"/>
    </row>
    <row r="34" spans="1:10" s="28" customFormat="1" ht="15">
      <c r="A34" s="24"/>
      <c r="B34" s="24"/>
      <c r="C34" s="24" t="s">
        <v>47</v>
      </c>
      <c r="D34" s="24"/>
      <c r="E34" s="24"/>
      <c r="F34" s="26" t="s">
        <v>57</v>
      </c>
      <c r="G34" s="121"/>
      <c r="H34" s="121">
        <f>+H36</f>
        <v>-3000</v>
      </c>
      <c r="I34" s="121">
        <f t="shared" ref="I34:J34" si="11">+I36</f>
        <v>-3000</v>
      </c>
      <c r="J34" s="121">
        <f t="shared" si="11"/>
        <v>-3000</v>
      </c>
    </row>
    <row r="35" spans="1:10" s="28" customFormat="1" ht="15">
      <c r="A35" s="24"/>
      <c r="B35" s="24"/>
      <c r="C35" s="24"/>
      <c r="D35" s="24"/>
      <c r="E35" s="24"/>
      <c r="F35" s="24" t="s">
        <v>46</v>
      </c>
      <c r="G35" s="123"/>
      <c r="H35" s="123"/>
      <c r="I35" s="123"/>
      <c r="J35" s="123"/>
    </row>
    <row r="36" spans="1:10" s="28" customFormat="1" ht="15">
      <c r="A36" s="24"/>
      <c r="B36" s="24"/>
      <c r="C36" s="24"/>
      <c r="D36" s="24" t="s">
        <v>56</v>
      </c>
      <c r="E36" s="24" t="s">
        <v>48</v>
      </c>
      <c r="F36" s="24" t="s">
        <v>57</v>
      </c>
      <c r="G36" s="121"/>
      <c r="H36" s="121">
        <f>+H39</f>
        <v>-3000</v>
      </c>
      <c r="I36" s="121">
        <f t="shared" ref="I36:J36" si="12">+I39</f>
        <v>-3000</v>
      </c>
      <c r="J36" s="121">
        <f t="shared" si="12"/>
        <v>-3000</v>
      </c>
    </row>
    <row r="37" spans="1:10" s="28" customFormat="1" ht="15">
      <c r="A37" s="24"/>
      <c r="B37" s="24"/>
      <c r="C37" s="24"/>
      <c r="D37" s="24"/>
      <c r="E37" s="24"/>
      <c r="F37" s="24" t="s">
        <v>55</v>
      </c>
      <c r="G37" s="124"/>
      <c r="H37" s="124"/>
      <c r="I37" s="124"/>
      <c r="J37" s="124"/>
    </row>
    <row r="38" spans="1:10">
      <c r="A38" s="48"/>
      <c r="B38" s="48"/>
      <c r="C38" s="48"/>
      <c r="D38" s="53"/>
      <c r="E38" s="53"/>
      <c r="F38" s="24" t="s">
        <v>53</v>
      </c>
      <c r="G38" s="121"/>
      <c r="H38" s="121"/>
      <c r="I38" s="121"/>
      <c r="J38" s="121"/>
    </row>
    <row r="39" spans="1:10">
      <c r="A39" s="48"/>
      <c r="B39" s="48"/>
      <c r="C39" s="48"/>
      <c r="D39" s="53"/>
      <c r="E39" s="53"/>
      <c r="F39" s="24" t="s">
        <v>55</v>
      </c>
      <c r="G39" s="121"/>
      <c r="H39" s="121">
        <f>+H41</f>
        <v>-3000</v>
      </c>
      <c r="I39" s="121">
        <f t="shared" ref="I39:J39" si="13">+I41</f>
        <v>-3000</v>
      </c>
      <c r="J39" s="121">
        <f t="shared" si="13"/>
        <v>-3000</v>
      </c>
    </row>
    <row r="40" spans="1:10" ht="27">
      <c r="A40" s="48"/>
      <c r="B40" s="48"/>
      <c r="C40" s="48"/>
      <c r="D40" s="53"/>
      <c r="E40" s="53"/>
      <c r="F40" s="24" t="s">
        <v>54</v>
      </c>
      <c r="G40" s="121"/>
      <c r="H40" s="121"/>
      <c r="I40" s="121"/>
      <c r="J40" s="121"/>
    </row>
    <row r="41" spans="1:10">
      <c r="A41" s="48"/>
      <c r="B41" s="48"/>
      <c r="C41" s="48"/>
      <c r="D41" s="53"/>
      <c r="E41" s="53"/>
      <c r="F41" s="24" t="s">
        <v>51</v>
      </c>
      <c r="G41" s="121"/>
      <c r="H41" s="121">
        <f>+H42</f>
        <v>-3000</v>
      </c>
      <c r="I41" s="121">
        <f t="shared" ref="I41:J41" si="14">+I42</f>
        <v>-3000</v>
      </c>
      <c r="J41" s="121">
        <f t="shared" si="14"/>
        <v>-3000</v>
      </c>
    </row>
    <row r="42" spans="1:10">
      <c r="A42" s="48"/>
      <c r="B42" s="48"/>
      <c r="C42" s="48"/>
      <c r="D42" s="53"/>
      <c r="E42" s="53"/>
      <c r="F42" s="24" t="s">
        <v>52</v>
      </c>
      <c r="G42" s="121"/>
      <c r="H42" s="121">
        <f>+H43</f>
        <v>-3000</v>
      </c>
      <c r="I42" s="121">
        <f t="shared" ref="I42:J42" si="15">+I43</f>
        <v>-3000</v>
      </c>
      <c r="J42" s="121">
        <f t="shared" si="15"/>
        <v>-3000</v>
      </c>
    </row>
    <row r="43" spans="1:10">
      <c r="A43" s="48"/>
      <c r="B43" s="48"/>
      <c r="C43" s="48"/>
      <c r="D43" s="53"/>
      <c r="E43" s="53"/>
      <c r="F43" s="24" t="s">
        <v>58</v>
      </c>
      <c r="G43" s="121"/>
      <c r="H43" s="121">
        <f>+H44</f>
        <v>-3000</v>
      </c>
      <c r="I43" s="121">
        <f t="shared" ref="I43:J43" si="16">+I44</f>
        <v>-3000</v>
      </c>
      <c r="J43" s="121">
        <f t="shared" si="16"/>
        <v>-3000</v>
      </c>
    </row>
    <row r="44" spans="1:10">
      <c r="A44" s="48"/>
      <c r="B44" s="48"/>
      <c r="C44" s="48"/>
      <c r="D44" s="53"/>
      <c r="E44" s="53"/>
      <c r="F44" s="24" t="s">
        <v>59</v>
      </c>
      <c r="G44" s="121"/>
      <c r="H44" s="121">
        <v>-3000</v>
      </c>
      <c r="I44" s="121">
        <v>-3000</v>
      </c>
      <c r="J44" s="121">
        <v>-3000</v>
      </c>
    </row>
  </sheetData>
  <mergeCells count="11">
    <mergeCell ref="F1:J1"/>
    <mergeCell ref="D2:J2"/>
    <mergeCell ref="D3:J3"/>
    <mergeCell ref="A8:H8"/>
    <mergeCell ref="G9:J9"/>
    <mergeCell ref="A9:C9"/>
    <mergeCell ref="D9:E9"/>
    <mergeCell ref="F9:F10"/>
    <mergeCell ref="D4:F4"/>
    <mergeCell ref="D5:F5"/>
    <mergeCell ref="A6:J6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topLeftCell="C1" workbookViewId="0">
      <selection activeCell="G32" sqref="G32"/>
    </sheetView>
  </sheetViews>
  <sheetFormatPr defaultRowHeight="12.75"/>
  <cols>
    <col min="1" max="1" width="8.7109375" style="20" customWidth="1"/>
    <col min="2" max="2" width="12" style="20" customWidth="1"/>
    <col min="3" max="3" width="76.140625" style="21" customWidth="1"/>
    <col min="4" max="4" width="15.28515625" style="21" hidden="1" customWidth="1"/>
    <col min="5" max="7" width="15.28515625" style="21" customWidth="1"/>
    <col min="8" max="16384" width="9.140625" style="20"/>
  </cols>
  <sheetData>
    <row r="1" spans="1:44" s="2" customFormat="1" ht="24" customHeight="1">
      <c r="D1" s="108"/>
      <c r="E1" s="188" t="s">
        <v>109</v>
      </c>
      <c r="F1" s="188"/>
      <c r="G1" s="188"/>
      <c r="H1" s="56"/>
      <c r="I1" s="44"/>
    </row>
    <row r="2" spans="1:44" s="3" customFormat="1" ht="16.5">
      <c r="D2" s="188" t="s">
        <v>18</v>
      </c>
      <c r="E2" s="188"/>
      <c r="F2" s="188"/>
      <c r="G2" s="188"/>
      <c r="H2" s="57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88" t="s">
        <v>19</v>
      </c>
      <c r="E3" s="188"/>
      <c r="F3" s="188"/>
      <c r="G3" s="188"/>
      <c r="H3" s="5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2" customFormat="1" ht="17.25">
      <c r="D4" s="189"/>
      <c r="E4" s="189"/>
      <c r="F4" s="189"/>
      <c r="G4" s="44"/>
      <c r="H4" s="44"/>
      <c r="I4" s="44"/>
    </row>
    <row r="5" spans="1:44" s="2" customFormat="1" ht="15.75" customHeight="1">
      <c r="D5" s="189"/>
      <c r="E5" s="189"/>
      <c r="F5" s="189"/>
      <c r="G5" s="44"/>
      <c r="H5" s="44"/>
      <c r="I5" s="44"/>
    </row>
    <row r="6" spans="1:44" s="2" customFormat="1" ht="40.5" customHeight="1">
      <c r="B6" s="180" t="s">
        <v>92</v>
      </c>
      <c r="C6" s="180"/>
      <c r="D6" s="180"/>
      <c r="E6" s="180"/>
      <c r="F6" s="180"/>
      <c r="G6" s="43"/>
      <c r="H6" s="43"/>
      <c r="I6" s="43"/>
    </row>
    <row r="7" spans="1:44" s="2" customFormat="1" ht="40.5" customHeight="1">
      <c r="B7" s="43"/>
      <c r="C7" s="43"/>
      <c r="D7" s="43"/>
      <c r="E7" s="43"/>
      <c r="F7" s="43"/>
      <c r="G7" s="107" t="s">
        <v>60</v>
      </c>
      <c r="H7" s="43"/>
      <c r="I7" s="43"/>
    </row>
    <row r="8" spans="1:44" s="22" customFormat="1" ht="40.5" customHeight="1">
      <c r="A8" s="198" t="s">
        <v>36</v>
      </c>
      <c r="B8" s="198"/>
      <c r="C8" s="198" t="s">
        <v>49</v>
      </c>
      <c r="D8" s="185" t="s">
        <v>116</v>
      </c>
      <c r="E8" s="186"/>
      <c r="F8" s="186"/>
      <c r="G8" s="187"/>
    </row>
    <row r="9" spans="1:44" s="22" customFormat="1" ht="30" customHeight="1">
      <c r="A9" s="45" t="s">
        <v>44</v>
      </c>
      <c r="B9" s="45" t="s">
        <v>50</v>
      </c>
      <c r="C9" s="198"/>
      <c r="D9" s="68" t="s">
        <v>38</v>
      </c>
      <c r="E9" s="68" t="s">
        <v>39</v>
      </c>
      <c r="F9" s="68" t="s">
        <v>40</v>
      </c>
      <c r="G9" s="68" t="s">
        <v>41</v>
      </c>
    </row>
    <row r="10" spans="1:44" s="25" customFormat="1" ht="24" customHeight="1">
      <c r="A10" s="23"/>
      <c r="B10" s="23"/>
      <c r="C10" s="24" t="s">
        <v>93</v>
      </c>
      <c r="D10" s="125"/>
      <c r="E10" s="125">
        <f>+E12</f>
        <v>3000</v>
      </c>
      <c r="F10" s="125">
        <f t="shared" ref="F10" si="0">+F12</f>
        <v>3000</v>
      </c>
      <c r="G10" s="125">
        <v>3000</v>
      </c>
    </row>
    <row r="11" spans="1:44" s="25" customFormat="1" ht="24" customHeight="1">
      <c r="A11" s="48"/>
      <c r="B11" s="48"/>
      <c r="C11" s="49" t="s">
        <v>87</v>
      </c>
      <c r="D11" s="126"/>
      <c r="E11" s="126"/>
      <c r="F11" s="126"/>
      <c r="G11" s="126"/>
    </row>
    <row r="12" spans="1:44" s="25" customFormat="1" ht="16.5">
      <c r="A12" s="23"/>
      <c r="B12" s="23"/>
      <c r="C12" s="41" t="s">
        <v>128</v>
      </c>
      <c r="D12" s="125"/>
      <c r="E12" s="125">
        <f>+E14</f>
        <v>3000</v>
      </c>
      <c r="F12" s="125">
        <f t="shared" ref="F12" si="1">+F14</f>
        <v>3000</v>
      </c>
      <c r="G12" s="125">
        <v>3000</v>
      </c>
    </row>
    <row r="13" spans="1:44" s="25" customFormat="1" ht="13.5">
      <c r="A13" s="48"/>
      <c r="B13" s="48"/>
      <c r="C13" s="49" t="s">
        <v>87</v>
      </c>
      <c r="D13" s="127"/>
      <c r="E13" s="127"/>
      <c r="F13" s="127"/>
      <c r="G13" s="127"/>
    </row>
    <row r="14" spans="1:44" s="25" customFormat="1" ht="16.5">
      <c r="A14" s="23">
        <v>1054</v>
      </c>
      <c r="B14" s="23">
        <v>31001</v>
      </c>
      <c r="C14" s="39" t="s">
        <v>142</v>
      </c>
      <c r="D14" s="125"/>
      <c r="E14" s="125">
        <f>+E16</f>
        <v>3000</v>
      </c>
      <c r="F14" s="125">
        <f t="shared" ref="F14" si="2">+F16</f>
        <v>3000</v>
      </c>
      <c r="G14" s="125">
        <v>3000</v>
      </c>
    </row>
    <row r="15" spans="1:44" s="25" customFormat="1" ht="14.25">
      <c r="A15" s="23"/>
      <c r="B15" s="23"/>
      <c r="C15" s="46" t="s">
        <v>88</v>
      </c>
      <c r="D15" s="128"/>
      <c r="E15" s="129"/>
      <c r="F15" s="129"/>
      <c r="G15" s="129"/>
    </row>
    <row r="16" spans="1:44" s="25" customFormat="1" ht="16.5">
      <c r="A16" s="66"/>
      <c r="B16" s="67"/>
      <c r="C16" s="66" t="s">
        <v>134</v>
      </c>
      <c r="D16" s="130"/>
      <c r="E16" s="130">
        <f>+E18</f>
        <v>3000</v>
      </c>
      <c r="F16" s="130">
        <f t="shared" ref="F16" si="3">+F18</f>
        <v>3000</v>
      </c>
      <c r="G16" s="130">
        <v>3000</v>
      </c>
    </row>
    <row r="17" spans="1:8" s="1" customFormat="1" ht="30" customHeight="1">
      <c r="A17" s="42"/>
      <c r="B17" s="42"/>
      <c r="C17" s="61" t="s">
        <v>78</v>
      </c>
      <c r="D17" s="62"/>
      <c r="E17" s="63"/>
      <c r="F17" s="63"/>
      <c r="G17" s="62"/>
      <c r="H17" s="60"/>
    </row>
    <row r="18" spans="1:8" s="2" customFormat="1" ht="17.25">
      <c r="A18" s="64"/>
      <c r="B18" s="65"/>
      <c r="C18" s="39" t="s">
        <v>142</v>
      </c>
      <c r="D18" s="62"/>
      <c r="E18" s="63">
        <v>3000</v>
      </c>
      <c r="F18" s="63">
        <v>3000</v>
      </c>
      <c r="G18" s="62">
        <v>3000</v>
      </c>
      <c r="H18" s="60"/>
    </row>
    <row r="19" spans="1:8" s="22" customFormat="1" ht="13.5">
      <c r="C19" s="27"/>
      <c r="D19" s="27"/>
      <c r="E19" s="27"/>
      <c r="F19" s="27"/>
      <c r="G19" s="27"/>
    </row>
    <row r="20" spans="1:8" s="22" customFormat="1" ht="13.5">
      <c r="C20" s="27"/>
      <c r="D20" s="27"/>
      <c r="E20" s="27"/>
      <c r="F20" s="27"/>
      <c r="G20" s="27"/>
    </row>
    <row r="21" spans="1:8" s="22" customFormat="1" ht="13.5">
      <c r="C21" s="27"/>
      <c r="D21" s="27"/>
      <c r="E21" s="27"/>
      <c r="F21" s="27"/>
      <c r="G21" s="27"/>
    </row>
    <row r="22" spans="1:8" s="22" customFormat="1" ht="13.5">
      <c r="C22" s="27"/>
      <c r="D22" s="27"/>
      <c r="E22" s="27"/>
      <c r="F22" s="27"/>
      <c r="G22" s="27"/>
    </row>
    <row r="23" spans="1:8" s="22" customFormat="1" ht="13.5">
      <c r="C23" s="27"/>
      <c r="D23" s="27"/>
      <c r="E23" s="27"/>
      <c r="F23" s="27"/>
      <c r="G23" s="27"/>
    </row>
    <row r="24" spans="1:8" s="22" customFormat="1" ht="13.5">
      <c r="C24" s="27"/>
      <c r="D24" s="27"/>
      <c r="E24" s="27"/>
      <c r="F24" s="27"/>
      <c r="G24" s="27"/>
    </row>
    <row r="25" spans="1:8" s="22" customFormat="1" ht="13.5">
      <c r="C25" s="27"/>
      <c r="D25" s="27"/>
      <c r="E25" s="27"/>
      <c r="F25" s="27"/>
      <c r="G25" s="27"/>
    </row>
    <row r="26" spans="1:8" s="22" customFormat="1" ht="13.5">
      <c r="C26" s="27"/>
      <c r="D26" s="27"/>
      <c r="E26" s="27"/>
      <c r="F26" s="27"/>
      <c r="G26" s="27"/>
    </row>
    <row r="27" spans="1:8" s="22" customFormat="1" ht="13.5">
      <c r="C27" s="27"/>
      <c r="D27" s="27"/>
      <c r="E27" s="27"/>
      <c r="F27" s="27"/>
      <c r="G27" s="27"/>
    </row>
    <row r="28" spans="1:8" s="22" customFormat="1" ht="13.5">
      <c r="C28" s="27"/>
      <c r="D28" s="27"/>
      <c r="E28" s="27"/>
      <c r="F28" s="27"/>
      <c r="G28" s="27"/>
    </row>
    <row r="29" spans="1:8" s="22" customFormat="1" ht="13.5">
      <c r="C29" s="27"/>
      <c r="D29" s="27"/>
      <c r="E29" s="27"/>
      <c r="F29" s="27"/>
      <c r="G29" s="27"/>
    </row>
    <row r="30" spans="1:8" s="22" customFormat="1" ht="13.5">
      <c r="C30" s="27"/>
      <c r="D30" s="27"/>
      <c r="E30" s="27"/>
      <c r="F30" s="27"/>
      <c r="G30" s="27"/>
    </row>
    <row r="31" spans="1:8" s="22" customFormat="1" ht="13.5">
      <c r="C31" s="27"/>
      <c r="D31" s="27"/>
      <c r="E31" s="27"/>
      <c r="F31" s="27"/>
      <c r="G31" s="27"/>
    </row>
    <row r="32" spans="1:8" s="22" customFormat="1" ht="13.5">
      <c r="C32" s="27"/>
      <c r="D32" s="27"/>
      <c r="E32" s="27"/>
      <c r="F32" s="27"/>
      <c r="G32" s="27"/>
    </row>
    <row r="33" spans="3:7" s="22" customFormat="1" ht="13.5">
      <c r="C33" s="27"/>
      <c r="D33" s="27"/>
      <c r="E33" s="27"/>
      <c r="F33" s="27"/>
      <c r="G33" s="27"/>
    </row>
    <row r="34" spans="3:7" s="22" customFormat="1" ht="13.5">
      <c r="C34" s="27"/>
      <c r="D34" s="27"/>
      <c r="E34" s="27"/>
      <c r="F34" s="27"/>
      <c r="G34" s="27"/>
    </row>
    <row r="35" spans="3:7" s="22" customFormat="1" ht="13.5">
      <c r="C35" s="27"/>
      <c r="D35" s="27"/>
      <c r="E35" s="27"/>
      <c r="F35" s="27"/>
      <c r="G35" s="27"/>
    </row>
    <row r="36" spans="3:7" s="22" customFormat="1" ht="13.5">
      <c r="C36" s="27"/>
      <c r="D36" s="27"/>
      <c r="E36" s="27"/>
      <c r="F36" s="27"/>
      <c r="G36" s="27"/>
    </row>
    <row r="37" spans="3:7" s="22" customFormat="1" ht="13.5">
      <c r="C37" s="27"/>
      <c r="D37" s="27"/>
      <c r="E37" s="27"/>
      <c r="F37" s="27"/>
      <c r="G37" s="27"/>
    </row>
    <row r="38" spans="3:7" s="22" customFormat="1" ht="13.5">
      <c r="C38" s="27"/>
      <c r="D38" s="27"/>
      <c r="E38" s="27"/>
      <c r="F38" s="27"/>
      <c r="G38" s="27"/>
    </row>
    <row r="39" spans="3:7" s="22" customFormat="1" ht="13.5">
      <c r="C39" s="27"/>
      <c r="D39" s="27"/>
      <c r="E39" s="27"/>
      <c r="F39" s="27"/>
      <c r="G39" s="27"/>
    </row>
    <row r="40" spans="3:7" s="22" customFormat="1" ht="13.5">
      <c r="C40" s="27"/>
      <c r="D40" s="27"/>
      <c r="E40" s="27"/>
      <c r="F40" s="27"/>
      <c r="G40" s="27"/>
    </row>
    <row r="41" spans="3:7" s="22" customFormat="1" ht="13.5">
      <c r="C41" s="27"/>
      <c r="D41" s="27"/>
      <c r="E41" s="27"/>
      <c r="F41" s="27"/>
      <c r="G41" s="27"/>
    </row>
    <row r="42" spans="3:7" s="22" customFormat="1" ht="13.5">
      <c r="C42" s="27"/>
      <c r="D42" s="27"/>
      <c r="E42" s="27"/>
      <c r="F42" s="27"/>
      <c r="G42" s="27"/>
    </row>
    <row r="43" spans="3:7" s="22" customFormat="1" ht="13.5">
      <c r="C43" s="27"/>
      <c r="D43" s="27"/>
      <c r="E43" s="27"/>
      <c r="F43" s="27"/>
      <c r="G43" s="27"/>
    </row>
    <row r="44" spans="3:7" s="22" customFormat="1" ht="13.5">
      <c r="C44" s="27"/>
      <c r="D44" s="27"/>
      <c r="E44" s="27"/>
      <c r="F44" s="27"/>
      <c r="G44" s="27"/>
    </row>
    <row r="45" spans="3:7" s="22" customFormat="1" ht="13.5">
      <c r="C45" s="27"/>
      <c r="D45" s="27"/>
      <c r="E45" s="27"/>
      <c r="F45" s="27"/>
      <c r="G45" s="27"/>
    </row>
    <row r="46" spans="3:7" s="22" customFormat="1" ht="13.5">
      <c r="C46" s="27"/>
      <c r="D46" s="27"/>
      <c r="E46" s="27"/>
      <c r="F46" s="27"/>
      <c r="G46" s="27"/>
    </row>
    <row r="47" spans="3:7" s="22" customFormat="1" ht="13.5">
      <c r="C47" s="27"/>
      <c r="D47" s="27"/>
      <c r="E47" s="27"/>
      <c r="F47" s="27"/>
      <c r="G47" s="27"/>
    </row>
    <row r="48" spans="3:7" s="22" customFormat="1" ht="13.5">
      <c r="C48" s="27"/>
      <c r="D48" s="27"/>
      <c r="E48" s="27"/>
      <c r="F48" s="27"/>
      <c r="G48" s="27"/>
    </row>
    <row r="49" spans="3:7" s="22" customFormat="1" ht="13.5">
      <c r="C49" s="27"/>
      <c r="D49" s="27"/>
      <c r="E49" s="27"/>
      <c r="F49" s="27"/>
      <c r="G49" s="27"/>
    </row>
    <row r="50" spans="3:7" s="22" customFormat="1" ht="13.5">
      <c r="C50" s="27"/>
      <c r="D50" s="27"/>
      <c r="E50" s="27"/>
      <c r="F50" s="27"/>
      <c r="G50" s="27"/>
    </row>
    <row r="51" spans="3:7" s="22" customFormat="1" ht="13.5">
      <c r="C51" s="27"/>
      <c r="D51" s="27"/>
      <c r="E51" s="27"/>
      <c r="F51" s="27"/>
      <c r="G51" s="27"/>
    </row>
    <row r="52" spans="3:7" s="22" customFormat="1" ht="13.5">
      <c r="C52" s="27"/>
      <c r="D52" s="27"/>
      <c r="E52" s="27"/>
      <c r="F52" s="27"/>
      <c r="G52" s="27"/>
    </row>
    <row r="53" spans="3:7" s="22" customFormat="1" ht="13.5">
      <c r="C53" s="27"/>
      <c r="D53" s="27"/>
      <c r="E53" s="27"/>
      <c r="F53" s="27"/>
      <c r="G53" s="27"/>
    </row>
    <row r="54" spans="3:7" s="22" customFormat="1" ht="13.5">
      <c r="C54" s="27"/>
      <c r="D54" s="27"/>
      <c r="E54" s="27"/>
      <c r="F54" s="27"/>
      <c r="G54" s="27"/>
    </row>
    <row r="55" spans="3:7" s="22" customFormat="1" ht="13.5">
      <c r="C55" s="27"/>
      <c r="D55" s="27"/>
      <c r="E55" s="27"/>
      <c r="F55" s="27"/>
      <c r="G55" s="27"/>
    </row>
    <row r="56" spans="3:7" s="22" customFormat="1" ht="13.5">
      <c r="C56" s="27"/>
      <c r="D56" s="27"/>
      <c r="E56" s="27"/>
      <c r="F56" s="27"/>
      <c r="G56" s="27"/>
    </row>
    <row r="57" spans="3:7" s="22" customFormat="1" ht="13.5">
      <c r="C57" s="27"/>
      <c r="D57" s="27"/>
      <c r="E57" s="27"/>
      <c r="F57" s="27"/>
      <c r="G57" s="27"/>
    </row>
    <row r="58" spans="3:7" s="22" customFormat="1" ht="13.5">
      <c r="C58" s="27"/>
      <c r="D58" s="27"/>
      <c r="E58" s="27"/>
      <c r="F58" s="27"/>
      <c r="G58" s="27"/>
    </row>
    <row r="59" spans="3:7" s="22" customFormat="1" ht="13.5">
      <c r="C59" s="27"/>
      <c r="D59" s="27"/>
      <c r="E59" s="27"/>
      <c r="F59" s="27"/>
      <c r="G59" s="27"/>
    </row>
  </sheetData>
  <mergeCells count="9">
    <mergeCell ref="B6:F6"/>
    <mergeCell ref="A8:B8"/>
    <mergeCell ref="C8:C9"/>
    <mergeCell ref="D8:G8"/>
    <mergeCell ref="E1:G1"/>
    <mergeCell ref="D2:G2"/>
    <mergeCell ref="D3:G3"/>
    <mergeCell ref="D4:F4"/>
    <mergeCell ref="D5:F5"/>
  </mergeCells>
  <pageMargins left="0" right="0" top="0" bottom="0" header="0" footer="0"/>
  <pageSetup paperSize="9" scale="91" orientation="landscape" verticalDpi="0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1" workbookViewId="0">
      <selection activeCell="B62" sqref="B62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4.7109375" style="1" hidden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206" t="s">
        <v>110</v>
      </c>
      <c r="E1" s="206"/>
      <c r="F1" s="206"/>
    </row>
    <row r="2" spans="1:6">
      <c r="D2" s="206" t="s">
        <v>0</v>
      </c>
      <c r="E2" s="206"/>
      <c r="F2" s="206"/>
    </row>
    <row r="3" spans="1:6">
      <c r="D3" s="206" t="s">
        <v>1</v>
      </c>
      <c r="E3" s="206"/>
      <c r="F3" s="206"/>
    </row>
    <row r="8" spans="1:6" ht="45" customHeight="1">
      <c r="A8" s="207" t="s">
        <v>144</v>
      </c>
      <c r="B8" s="207"/>
      <c r="C8" s="207"/>
      <c r="D8" s="207"/>
      <c r="E8" s="207"/>
      <c r="F8" s="207"/>
    </row>
    <row r="9" spans="1:6" ht="16.5">
      <c r="A9" s="3"/>
      <c r="B9" s="3"/>
      <c r="C9" s="3"/>
      <c r="D9" s="3"/>
      <c r="E9" s="3"/>
      <c r="F9" s="3"/>
    </row>
    <row r="10" spans="1:6" s="2" customFormat="1" ht="17.25">
      <c r="A10" s="199" t="s">
        <v>135</v>
      </c>
      <c r="B10" s="199"/>
      <c r="C10" s="199"/>
      <c r="D10" s="199"/>
      <c r="E10" s="199"/>
      <c r="F10" s="199"/>
    </row>
    <row r="11" spans="1:6" s="2" customFormat="1" ht="17.25">
      <c r="A11" s="3"/>
      <c r="B11" s="3"/>
      <c r="C11" s="3"/>
      <c r="D11" s="3"/>
      <c r="E11" s="3"/>
      <c r="F11" s="3"/>
    </row>
    <row r="12" spans="1:6" s="2" customFormat="1" ht="17.25">
      <c r="A12" s="91" t="s">
        <v>2</v>
      </c>
      <c r="B12" s="3"/>
      <c r="C12" s="3"/>
      <c r="D12" s="3"/>
      <c r="E12" s="3"/>
      <c r="F12" s="3"/>
    </row>
    <row r="13" spans="1:6" s="2" customFormat="1" ht="17.25"/>
    <row r="14" spans="1:6" s="2" customFormat="1" ht="17.25"/>
    <row r="15" spans="1:6" s="2" customFormat="1" ht="35.25" customHeight="1">
      <c r="A15" s="92" t="s">
        <v>3</v>
      </c>
      <c r="B15" s="92" t="s">
        <v>4</v>
      </c>
      <c r="C15" s="1"/>
      <c r="D15" s="1"/>
      <c r="E15" s="1"/>
      <c r="F15" s="1"/>
    </row>
    <row r="16" spans="1:6" s="2" customFormat="1" ht="25.5" customHeight="1">
      <c r="A16" s="146">
        <v>1054</v>
      </c>
      <c r="B16" s="11" t="s">
        <v>136</v>
      </c>
      <c r="C16" s="1"/>
      <c r="D16" s="1"/>
      <c r="E16" s="1"/>
      <c r="F16" s="1"/>
    </row>
    <row r="17" spans="1:9" s="2" customFormat="1" ht="6.75" customHeight="1">
      <c r="A17" s="94"/>
      <c r="B17" s="1"/>
      <c r="C17" s="1"/>
      <c r="D17" s="1"/>
      <c r="E17" s="1"/>
      <c r="F17" s="1"/>
    </row>
    <row r="18" spans="1:9" s="2" customFormat="1" ht="17.25">
      <c r="A18" s="95" t="s">
        <v>5</v>
      </c>
      <c r="B18" s="1"/>
      <c r="C18" s="1"/>
      <c r="D18" s="1"/>
      <c r="E18" s="1"/>
      <c r="F18" s="1"/>
    </row>
    <row r="19" spans="1:9" s="2" customFormat="1" ht="13.5" customHeight="1">
      <c r="A19" s="94"/>
      <c r="B19" s="1"/>
      <c r="C19" s="1"/>
      <c r="D19" s="1"/>
      <c r="E19" s="1"/>
      <c r="F19" s="1"/>
    </row>
    <row r="20" spans="1:9" s="2" customFormat="1" ht="42" customHeight="1">
      <c r="A20" s="96" t="s">
        <v>6</v>
      </c>
      <c r="B20" s="97">
        <v>1054</v>
      </c>
      <c r="C20" s="200" t="s">
        <v>116</v>
      </c>
      <c r="D20" s="201"/>
      <c r="E20" s="201"/>
      <c r="F20" s="202"/>
    </row>
    <row r="21" spans="1:9" s="2" customFormat="1" ht="38.25" customHeight="1">
      <c r="A21" s="11" t="s">
        <v>7</v>
      </c>
      <c r="B21" s="98">
        <v>31001</v>
      </c>
      <c r="C21" s="99" t="s">
        <v>8</v>
      </c>
      <c r="D21" s="99" t="s">
        <v>9</v>
      </c>
      <c r="E21" s="99" t="s">
        <v>10</v>
      </c>
      <c r="F21" s="99" t="s">
        <v>11</v>
      </c>
    </row>
    <row r="22" spans="1:9" s="2" customFormat="1" ht="39.75" customHeight="1">
      <c r="A22" s="11" t="s">
        <v>12</v>
      </c>
      <c r="B22" s="39" t="s">
        <v>142</v>
      </c>
      <c r="C22" s="100"/>
      <c r="D22" s="100"/>
      <c r="E22" s="100"/>
      <c r="F22" s="100"/>
    </row>
    <row r="23" spans="1:9" s="2" customFormat="1" ht="38.25" customHeight="1">
      <c r="A23" s="11" t="s">
        <v>13</v>
      </c>
      <c r="B23" s="47" t="s">
        <v>140</v>
      </c>
      <c r="C23" s="100"/>
      <c r="D23" s="100"/>
      <c r="E23" s="100"/>
      <c r="F23" s="100"/>
    </row>
    <row r="24" spans="1:9" s="2" customFormat="1" ht="34.5" customHeight="1">
      <c r="A24" s="11" t="s">
        <v>14</v>
      </c>
      <c r="B24" s="39" t="s">
        <v>84</v>
      </c>
      <c r="C24" s="100"/>
      <c r="D24" s="100"/>
      <c r="E24" s="100"/>
      <c r="F24" s="100"/>
    </row>
    <row r="25" spans="1:9" s="2" customFormat="1" ht="39.75" customHeight="1">
      <c r="A25" s="101" t="s">
        <v>15</v>
      </c>
      <c r="B25" s="39" t="s">
        <v>134</v>
      </c>
      <c r="C25" s="100"/>
      <c r="D25" s="100"/>
      <c r="E25" s="100"/>
      <c r="F25" s="100"/>
    </row>
    <row r="26" spans="1:9" s="2" customFormat="1" ht="21.75" customHeight="1">
      <c r="A26" s="102"/>
      <c r="B26" s="103" t="s">
        <v>16</v>
      </c>
      <c r="C26" s="104"/>
      <c r="D26" s="104"/>
      <c r="E26" s="104"/>
      <c r="F26" s="104"/>
    </row>
    <row r="27" spans="1:9" s="15" customFormat="1" ht="26.25" customHeight="1">
      <c r="A27" s="149" t="s">
        <v>137</v>
      </c>
      <c r="B27" s="148"/>
      <c r="C27" s="147"/>
      <c r="D27" s="147">
        <v>501.3</v>
      </c>
      <c r="E27" s="147">
        <v>501.3</v>
      </c>
      <c r="F27" s="147">
        <v>501.3</v>
      </c>
      <c r="G27" s="14"/>
      <c r="H27" s="14"/>
      <c r="I27" s="14"/>
    </row>
    <row r="28" spans="1:9" s="2" customFormat="1" ht="17.25">
      <c r="A28" s="105" t="s">
        <v>85</v>
      </c>
      <c r="B28" s="106"/>
      <c r="C28" s="131"/>
      <c r="D28" s="131">
        <v>1</v>
      </c>
      <c r="E28" s="131">
        <v>1</v>
      </c>
      <c r="F28" s="132">
        <v>1</v>
      </c>
    </row>
    <row r="29" spans="1:9" s="2" customFormat="1" ht="18" thickBot="1">
      <c r="A29" s="203" t="s">
        <v>17</v>
      </c>
      <c r="B29" s="204"/>
      <c r="C29" s="133"/>
      <c r="D29" s="133">
        <v>3000</v>
      </c>
      <c r="E29" s="133">
        <v>3000</v>
      </c>
      <c r="F29" s="133">
        <v>3000</v>
      </c>
      <c r="G29" s="5"/>
    </row>
    <row r="31" spans="1:9" ht="45.75" customHeight="1">
      <c r="A31" s="205" t="s">
        <v>112</v>
      </c>
      <c r="B31" s="205"/>
      <c r="C31" s="205"/>
      <c r="D31" s="205"/>
      <c r="E31" s="205"/>
      <c r="F31" s="205"/>
    </row>
    <row r="32" spans="1:9" ht="3.75" customHeight="1">
      <c r="A32" s="3"/>
      <c r="B32" s="3"/>
      <c r="C32" s="3"/>
      <c r="D32" s="3"/>
      <c r="E32" s="3"/>
      <c r="F32" s="3"/>
    </row>
    <row r="33" spans="1:6" ht="16.5">
      <c r="A33" s="3"/>
      <c r="B33" s="3"/>
      <c r="C33" s="3"/>
      <c r="D33" s="3"/>
      <c r="E33" s="3"/>
      <c r="F33" s="3"/>
    </row>
    <row r="34" spans="1:6" ht="16.5">
      <c r="A34" s="3"/>
      <c r="B34" s="3"/>
      <c r="C34" s="3"/>
      <c r="D34" s="3"/>
      <c r="E34" s="3"/>
      <c r="F34" s="3"/>
    </row>
    <row r="35" spans="1:6" ht="16.5">
      <c r="A35" s="199" t="s">
        <v>111</v>
      </c>
      <c r="B35" s="199"/>
      <c r="C35" s="199"/>
      <c r="D35" s="199"/>
      <c r="E35" s="199"/>
      <c r="F35" s="199"/>
    </row>
    <row r="36" spans="1:6" ht="16.5">
      <c r="A36" s="3"/>
      <c r="B36" s="3"/>
      <c r="C36" s="3"/>
      <c r="D36" s="3"/>
      <c r="E36" s="3"/>
      <c r="F36" s="3"/>
    </row>
    <row r="37" spans="1:6" ht="16.5">
      <c r="A37" s="91" t="s">
        <v>2</v>
      </c>
      <c r="B37" s="3"/>
      <c r="C37" s="3"/>
      <c r="D37" s="3"/>
      <c r="E37" s="3"/>
      <c r="F37" s="3"/>
    </row>
    <row r="38" spans="1:6" ht="16.5">
      <c r="A38" s="3"/>
      <c r="B38" s="3"/>
      <c r="C38" s="3"/>
      <c r="D38" s="3"/>
      <c r="E38" s="3"/>
      <c r="F38" s="3"/>
    </row>
    <row r="39" spans="1:6" ht="17.25">
      <c r="A39" s="2"/>
      <c r="B39" s="2"/>
      <c r="C39" s="2"/>
      <c r="D39" s="2"/>
      <c r="E39" s="2"/>
      <c r="F39" s="2"/>
    </row>
    <row r="40" spans="1:6" ht="14.25">
      <c r="A40" s="92" t="s">
        <v>3</v>
      </c>
      <c r="B40" s="92" t="s">
        <v>4</v>
      </c>
    </row>
    <row r="41" spans="1:6">
      <c r="A41" s="93">
        <v>1139</v>
      </c>
      <c r="B41" s="30" t="s">
        <v>57</v>
      </c>
    </row>
    <row r="42" spans="1:6">
      <c r="A42" s="94"/>
    </row>
    <row r="43" spans="1:6" ht="14.25">
      <c r="A43" s="95" t="s">
        <v>5</v>
      </c>
    </row>
    <row r="44" spans="1:6">
      <c r="A44" s="94"/>
    </row>
    <row r="45" spans="1:6" ht="31.5" customHeight="1">
      <c r="A45" s="96" t="s">
        <v>6</v>
      </c>
      <c r="B45" s="97">
        <v>1139</v>
      </c>
      <c r="C45" s="200" t="s">
        <v>117</v>
      </c>
      <c r="D45" s="201"/>
      <c r="E45" s="201"/>
      <c r="F45" s="202"/>
    </row>
    <row r="46" spans="1:6" ht="36.75" customHeight="1">
      <c r="A46" s="11" t="s">
        <v>7</v>
      </c>
      <c r="B46" s="98">
        <v>11001</v>
      </c>
      <c r="C46" s="99" t="s">
        <v>8</v>
      </c>
      <c r="D46" s="99" t="s">
        <v>9</v>
      </c>
      <c r="E46" s="99" t="s">
        <v>10</v>
      </c>
      <c r="F46" s="99" t="s">
        <v>11</v>
      </c>
    </row>
    <row r="47" spans="1:6">
      <c r="A47" s="11" t="s">
        <v>12</v>
      </c>
      <c r="B47" s="30" t="s">
        <v>57</v>
      </c>
      <c r="C47" s="100"/>
      <c r="D47" s="100"/>
      <c r="E47" s="100"/>
      <c r="F47" s="100"/>
    </row>
    <row r="48" spans="1:6" ht="62.25" customHeight="1">
      <c r="A48" s="11" t="s">
        <v>13</v>
      </c>
      <c r="B48" s="30" t="s">
        <v>72</v>
      </c>
      <c r="C48" s="100"/>
      <c r="D48" s="100"/>
      <c r="E48" s="100"/>
      <c r="F48" s="100"/>
    </row>
    <row r="49" spans="1:6">
      <c r="A49" s="11" t="s">
        <v>14</v>
      </c>
      <c r="B49" s="30" t="s">
        <v>74</v>
      </c>
      <c r="C49" s="100"/>
      <c r="D49" s="100"/>
      <c r="E49" s="100"/>
      <c r="F49" s="100"/>
    </row>
    <row r="50" spans="1:6">
      <c r="A50" s="101" t="s">
        <v>15</v>
      </c>
      <c r="B50" s="46" t="s">
        <v>55</v>
      </c>
      <c r="C50" s="100"/>
      <c r="D50" s="100"/>
      <c r="E50" s="100"/>
      <c r="F50" s="100"/>
    </row>
    <row r="51" spans="1:6">
      <c r="A51" s="102"/>
      <c r="B51" s="103" t="s">
        <v>16</v>
      </c>
      <c r="C51" s="104"/>
      <c r="D51" s="104"/>
      <c r="E51" s="104"/>
      <c r="F51" s="104"/>
    </row>
    <row r="52" spans="1:6" ht="14.25" thickBot="1">
      <c r="A52" s="203" t="s">
        <v>17</v>
      </c>
      <c r="B52" s="204"/>
      <c r="C52" s="134"/>
      <c r="D52" s="134">
        <v>-3000</v>
      </c>
      <c r="E52" s="134">
        <v>-3000</v>
      </c>
      <c r="F52" s="134">
        <v>-3000</v>
      </c>
    </row>
  </sheetData>
  <mergeCells count="11">
    <mergeCell ref="A35:F35"/>
    <mergeCell ref="C45:F45"/>
    <mergeCell ref="A52:B52"/>
    <mergeCell ref="A31:F31"/>
    <mergeCell ref="D1:F1"/>
    <mergeCell ref="D2:F2"/>
    <mergeCell ref="D3:F3"/>
    <mergeCell ref="A29:B29"/>
    <mergeCell ref="A8:F8"/>
    <mergeCell ref="A10:F10"/>
    <mergeCell ref="C20:F20"/>
  </mergeCells>
  <pageMargins left="0" right="0" top="0" bottom="0" header="0" footer="0"/>
  <pageSetup paperSize="9" scale="76" orientation="landscape" verticalDpi="0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2" workbookViewId="0">
      <selection activeCell="G48" sqref="G48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hidden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206" t="s">
        <v>121</v>
      </c>
      <c r="E1" s="206"/>
      <c r="F1" s="206"/>
    </row>
    <row r="2" spans="1:6">
      <c r="D2" s="206" t="s">
        <v>0</v>
      </c>
      <c r="E2" s="206"/>
      <c r="F2" s="206"/>
    </row>
    <row r="3" spans="1:6">
      <c r="D3" s="206" t="s">
        <v>1</v>
      </c>
      <c r="E3" s="206"/>
      <c r="F3" s="206"/>
    </row>
    <row r="4" spans="1:6">
      <c r="D4" s="152"/>
      <c r="E4" s="152"/>
      <c r="F4" s="152"/>
    </row>
    <row r="8" spans="1:6" ht="45" customHeight="1">
      <c r="A8" s="207" t="s">
        <v>145</v>
      </c>
      <c r="B8" s="207"/>
      <c r="C8" s="207"/>
      <c r="D8" s="207"/>
      <c r="E8" s="207"/>
      <c r="F8" s="207"/>
    </row>
    <row r="10" spans="1:6" s="2" customFormat="1" ht="17.25">
      <c r="A10" s="208" t="s">
        <v>134</v>
      </c>
      <c r="B10" s="208"/>
      <c r="C10" s="208"/>
      <c r="D10" s="208"/>
      <c r="E10" s="208"/>
      <c r="F10" s="208"/>
    </row>
    <row r="11" spans="1:6" s="2" customFormat="1" ht="17.25">
      <c r="A11" s="3"/>
      <c r="B11" s="3"/>
      <c r="C11" s="3"/>
      <c r="D11" s="3"/>
      <c r="E11" s="3"/>
      <c r="F11" s="3"/>
    </row>
    <row r="12" spans="1:6" s="2" customFormat="1" ht="17.25">
      <c r="A12" s="153" t="s">
        <v>86</v>
      </c>
      <c r="B12" s="3"/>
      <c r="C12" s="3"/>
      <c r="D12" s="3"/>
      <c r="E12" s="3"/>
      <c r="F12" s="3"/>
    </row>
    <row r="13" spans="1:6" s="2" customFormat="1" ht="17.25"/>
    <row r="14" spans="1:6" s="2" customFormat="1" ht="17.25"/>
    <row r="15" spans="1:6" s="2" customFormat="1" ht="24" customHeight="1">
      <c r="A15" s="92" t="s">
        <v>3</v>
      </c>
      <c r="B15" s="92" t="s">
        <v>4</v>
      </c>
      <c r="C15" s="1"/>
      <c r="D15" s="1"/>
      <c r="E15" s="1"/>
      <c r="F15" s="1"/>
    </row>
    <row r="16" spans="1:6" s="2" customFormat="1" ht="25.5" customHeight="1">
      <c r="A16" s="146">
        <v>1054</v>
      </c>
      <c r="B16" s="11" t="s">
        <v>136</v>
      </c>
      <c r="C16" s="1"/>
      <c r="D16" s="1"/>
      <c r="E16" s="1"/>
      <c r="F16" s="1"/>
    </row>
    <row r="17" spans="1:9" s="2" customFormat="1" ht="6.75" customHeight="1">
      <c r="A17" s="94"/>
      <c r="B17" s="1"/>
      <c r="C17" s="1"/>
      <c r="D17" s="1"/>
      <c r="E17" s="1"/>
      <c r="F17" s="1"/>
    </row>
    <row r="18" spans="1:9" s="2" customFormat="1" ht="17.25">
      <c r="A18" s="154" t="s">
        <v>5</v>
      </c>
      <c r="B18" s="1"/>
      <c r="C18" s="1"/>
      <c r="D18" s="1"/>
      <c r="E18" s="1"/>
      <c r="F18" s="1"/>
    </row>
    <row r="19" spans="1:9" s="2" customFormat="1" ht="13.5" customHeight="1">
      <c r="A19" s="94"/>
      <c r="B19" s="1"/>
      <c r="C19" s="1"/>
      <c r="D19" s="1"/>
      <c r="E19" s="1"/>
      <c r="F19" s="1"/>
    </row>
    <row r="20" spans="1:9" s="2" customFormat="1" ht="33" customHeight="1">
      <c r="A20" s="96" t="s">
        <v>6</v>
      </c>
      <c r="B20" s="97">
        <v>1054</v>
      </c>
      <c r="C20" s="209" t="s">
        <v>116</v>
      </c>
      <c r="D20" s="210"/>
      <c r="E20" s="210"/>
      <c r="F20" s="211"/>
    </row>
    <row r="21" spans="1:9" s="2" customFormat="1" ht="33.75" customHeight="1">
      <c r="A21" s="11" t="s">
        <v>7</v>
      </c>
      <c r="B21" s="98">
        <v>31001</v>
      </c>
      <c r="C21" s="99" t="s">
        <v>8</v>
      </c>
      <c r="D21" s="99" t="s">
        <v>9</v>
      </c>
      <c r="E21" s="99" t="s">
        <v>10</v>
      </c>
      <c r="F21" s="99" t="s">
        <v>11</v>
      </c>
    </row>
    <row r="22" spans="1:9" s="2" customFormat="1" ht="33" customHeight="1">
      <c r="A22" s="11" t="s">
        <v>12</v>
      </c>
      <c r="B22" s="39" t="s">
        <v>142</v>
      </c>
      <c r="C22" s="100"/>
      <c r="D22" s="100"/>
      <c r="E22" s="100"/>
      <c r="F22" s="100"/>
    </row>
    <row r="23" spans="1:9" s="2" customFormat="1" ht="33.75" customHeight="1">
      <c r="A23" s="11" t="s">
        <v>13</v>
      </c>
      <c r="B23" s="47" t="s">
        <v>140</v>
      </c>
      <c r="C23" s="100"/>
      <c r="D23" s="100"/>
      <c r="E23" s="100"/>
      <c r="F23" s="100"/>
    </row>
    <row r="24" spans="1:9" s="2" customFormat="1" ht="34.5" customHeight="1">
      <c r="A24" s="11" t="s">
        <v>14</v>
      </c>
      <c r="B24" s="39" t="s">
        <v>84</v>
      </c>
      <c r="C24" s="100"/>
      <c r="D24" s="100"/>
      <c r="E24" s="100"/>
      <c r="F24" s="100"/>
    </row>
    <row r="25" spans="1:9" s="2" customFormat="1" ht="39.75" customHeight="1">
      <c r="A25" s="101" t="s">
        <v>15</v>
      </c>
      <c r="B25" s="39" t="s">
        <v>134</v>
      </c>
      <c r="C25" s="100"/>
      <c r="D25" s="100"/>
      <c r="E25" s="100"/>
      <c r="F25" s="100"/>
    </row>
    <row r="26" spans="1:9" s="2" customFormat="1" ht="21.75" customHeight="1">
      <c r="A26" s="102"/>
      <c r="B26" s="103" t="s">
        <v>16</v>
      </c>
      <c r="C26" s="104"/>
      <c r="D26" s="104"/>
      <c r="E26" s="104"/>
      <c r="F26" s="104"/>
    </row>
    <row r="27" spans="1:9" s="15" customFormat="1" ht="29.25" customHeight="1">
      <c r="A27" s="149" t="s">
        <v>137</v>
      </c>
      <c r="B27" s="151"/>
      <c r="C27" s="150"/>
      <c r="D27" s="150">
        <v>501.3</v>
      </c>
      <c r="E27" s="150">
        <v>501.3</v>
      </c>
      <c r="F27" s="150">
        <v>501.3</v>
      </c>
      <c r="G27" s="14"/>
      <c r="H27" s="14"/>
      <c r="I27" s="14"/>
    </row>
    <row r="28" spans="1:9" s="2" customFormat="1" ht="17.25">
      <c r="A28" s="105" t="s">
        <v>85</v>
      </c>
      <c r="B28" s="106"/>
      <c r="C28" s="131"/>
      <c r="D28" s="131">
        <v>1</v>
      </c>
      <c r="E28" s="131">
        <v>1</v>
      </c>
      <c r="F28" s="132">
        <v>1</v>
      </c>
    </row>
    <row r="29" spans="1:9" s="2" customFormat="1" ht="18" thickBot="1">
      <c r="A29" s="203" t="s">
        <v>17</v>
      </c>
      <c r="B29" s="204"/>
      <c r="C29" s="133"/>
      <c r="D29" s="133">
        <v>3000</v>
      </c>
      <c r="E29" s="133">
        <v>3000</v>
      </c>
      <c r="F29" s="133">
        <v>3000</v>
      </c>
      <c r="G29" s="5"/>
    </row>
    <row r="31" spans="1:9" ht="33" customHeight="1">
      <c r="A31" s="205" t="s">
        <v>123</v>
      </c>
      <c r="B31" s="205"/>
      <c r="C31" s="205"/>
      <c r="D31" s="205"/>
      <c r="E31" s="205"/>
      <c r="F31" s="205"/>
    </row>
    <row r="32" spans="1:9" ht="16.5">
      <c r="A32" s="3"/>
      <c r="B32" s="3"/>
      <c r="C32" s="3"/>
      <c r="D32" s="3"/>
      <c r="E32" s="3"/>
      <c r="F32" s="3"/>
    </row>
    <row r="33" spans="1:6" ht="16.5">
      <c r="A33" s="199" t="s">
        <v>111</v>
      </c>
      <c r="B33" s="199"/>
      <c r="C33" s="199"/>
      <c r="D33" s="199"/>
      <c r="E33" s="199"/>
      <c r="F33" s="199"/>
    </row>
    <row r="34" spans="1:6" ht="16.5">
      <c r="A34" s="3"/>
      <c r="B34" s="3"/>
      <c r="C34" s="3"/>
      <c r="D34" s="3"/>
      <c r="E34" s="3"/>
      <c r="F34" s="3"/>
    </row>
    <row r="35" spans="1:6" ht="16.5">
      <c r="A35" s="153" t="s">
        <v>2</v>
      </c>
      <c r="B35" s="3"/>
      <c r="C35" s="3"/>
      <c r="D35" s="3"/>
      <c r="E35" s="3"/>
      <c r="F35" s="3"/>
    </row>
    <row r="36" spans="1:6" ht="16.5">
      <c r="A36" s="3"/>
      <c r="B36" s="3"/>
      <c r="C36" s="3"/>
      <c r="D36" s="3"/>
      <c r="E36" s="3"/>
      <c r="F36" s="3"/>
    </row>
    <row r="37" spans="1:6" ht="17.25">
      <c r="C37" s="2"/>
      <c r="D37" s="2"/>
      <c r="E37" s="2"/>
      <c r="F37" s="2"/>
    </row>
    <row r="38" spans="1:6" ht="16.5">
      <c r="A38" s="92" t="s">
        <v>3</v>
      </c>
      <c r="B38" s="92" t="s">
        <v>4</v>
      </c>
      <c r="C38" s="3"/>
      <c r="D38" s="3"/>
      <c r="E38" s="3"/>
      <c r="F38" s="3"/>
    </row>
    <row r="39" spans="1:6" ht="16.5">
      <c r="A39" s="93">
        <v>1139</v>
      </c>
      <c r="B39" s="30" t="s">
        <v>57</v>
      </c>
      <c r="C39" s="3"/>
      <c r="D39" s="3"/>
      <c r="E39" s="3"/>
      <c r="F39" s="3"/>
    </row>
    <row r="40" spans="1:6" ht="16.5">
      <c r="A40" s="94"/>
      <c r="C40" s="3"/>
      <c r="D40" s="3"/>
      <c r="E40" s="3"/>
      <c r="F40" s="3"/>
    </row>
    <row r="41" spans="1:6" ht="16.5">
      <c r="A41" s="154" t="s">
        <v>5</v>
      </c>
      <c r="C41" s="3"/>
      <c r="D41" s="3"/>
      <c r="E41" s="3"/>
      <c r="F41" s="3"/>
    </row>
    <row r="42" spans="1:6" ht="16.5">
      <c r="A42" s="94"/>
      <c r="C42" s="3"/>
      <c r="D42" s="3"/>
      <c r="E42" s="3"/>
      <c r="F42" s="3"/>
    </row>
    <row r="43" spans="1:6" ht="38.25" customHeight="1">
      <c r="A43" s="96" t="s">
        <v>6</v>
      </c>
      <c r="B43" s="97">
        <v>1139</v>
      </c>
      <c r="C43" s="209" t="s">
        <v>117</v>
      </c>
      <c r="D43" s="210"/>
      <c r="E43" s="210"/>
      <c r="F43" s="211"/>
    </row>
    <row r="44" spans="1:6" ht="33" customHeight="1">
      <c r="A44" s="11" t="s">
        <v>7</v>
      </c>
      <c r="B44" s="98">
        <v>11001</v>
      </c>
      <c r="C44" s="99" t="s">
        <v>8</v>
      </c>
      <c r="D44" s="99" t="s">
        <v>9</v>
      </c>
      <c r="E44" s="99" t="s">
        <v>10</v>
      </c>
      <c r="F44" s="99" t="s">
        <v>11</v>
      </c>
    </row>
    <row r="45" spans="1:6">
      <c r="A45" s="11" t="s">
        <v>12</v>
      </c>
      <c r="B45" s="30" t="s">
        <v>57</v>
      </c>
      <c r="C45" s="100"/>
      <c r="D45" s="100"/>
      <c r="E45" s="100"/>
      <c r="F45" s="100"/>
    </row>
    <row r="46" spans="1:6" ht="63.75" customHeight="1">
      <c r="A46" s="11" t="s">
        <v>13</v>
      </c>
      <c r="B46" s="30" t="s">
        <v>72</v>
      </c>
      <c r="C46" s="100"/>
      <c r="D46" s="100"/>
      <c r="E46" s="100"/>
      <c r="F46" s="100"/>
    </row>
    <row r="47" spans="1:6">
      <c r="A47" s="11" t="s">
        <v>14</v>
      </c>
      <c r="B47" s="30" t="s">
        <v>74</v>
      </c>
      <c r="C47" s="100"/>
      <c r="D47" s="100"/>
      <c r="E47" s="100"/>
      <c r="F47" s="100"/>
    </row>
    <row r="48" spans="1:6">
      <c r="A48" s="101" t="s">
        <v>15</v>
      </c>
      <c r="B48" s="155" t="s">
        <v>55</v>
      </c>
      <c r="C48" s="100"/>
      <c r="D48" s="100"/>
      <c r="E48" s="100"/>
      <c r="F48" s="100"/>
    </row>
    <row r="49" spans="1:6">
      <c r="A49" s="102"/>
      <c r="B49" s="103" t="s">
        <v>16</v>
      </c>
      <c r="C49" s="104"/>
      <c r="D49" s="104"/>
      <c r="E49" s="104"/>
      <c r="F49" s="104"/>
    </row>
    <row r="50" spans="1:6" ht="14.25" thickBot="1">
      <c r="A50" s="203" t="s">
        <v>17</v>
      </c>
      <c r="B50" s="204"/>
      <c r="C50" s="156"/>
      <c r="D50" s="156">
        <v>-3000</v>
      </c>
      <c r="E50" s="156">
        <v>-3000</v>
      </c>
      <c r="F50" s="156">
        <v>-3000</v>
      </c>
    </row>
  </sheetData>
  <mergeCells count="11">
    <mergeCell ref="A33:F33"/>
    <mergeCell ref="C43:F43"/>
    <mergeCell ref="A50:B50"/>
    <mergeCell ref="A31:F31"/>
    <mergeCell ref="C20:F20"/>
    <mergeCell ref="A29:B29"/>
    <mergeCell ref="D1:F1"/>
    <mergeCell ref="D2:F2"/>
    <mergeCell ref="D3:F3"/>
    <mergeCell ref="A8:F8"/>
    <mergeCell ref="A10:F10"/>
  </mergeCells>
  <pageMargins left="0" right="0" top="0" bottom="0" header="0" footer="0"/>
  <pageSetup paperSize="9" scale="81" orientation="landscape" verticalDpi="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G25" sqref="G25"/>
    </sheetView>
  </sheetViews>
  <sheetFormatPr defaultRowHeight="15"/>
  <cols>
    <col min="1" max="1" width="14" customWidth="1"/>
    <col min="2" max="2" width="29.140625" customWidth="1"/>
    <col min="3" max="3" width="9.42578125" customWidth="1"/>
    <col min="4" max="4" width="10.42578125" customWidth="1"/>
    <col min="5" max="5" width="0.28515625" hidden="1" customWidth="1"/>
    <col min="6" max="6" width="13.7109375" customWidth="1"/>
    <col min="7" max="7" width="9.85546875" customWidth="1"/>
    <col min="8" max="8" width="46.7109375" customWidth="1"/>
    <col min="9" max="9" width="0.140625" hidden="1" customWidth="1"/>
    <col min="10" max="10" width="9.140625" hidden="1" customWidth="1"/>
  </cols>
  <sheetData>
    <row r="1" spans="1:21">
      <c r="H1" s="9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68.25" customHeight="1">
      <c r="A2" s="3"/>
      <c r="B2" s="3"/>
      <c r="C2" s="3"/>
      <c r="D2" s="3"/>
      <c r="E2" s="3"/>
      <c r="F2" s="3"/>
      <c r="H2" s="80" t="s">
        <v>122</v>
      </c>
    </row>
    <row r="3" spans="1:21" ht="60" customHeight="1">
      <c r="A3" s="207" t="s">
        <v>103</v>
      </c>
      <c r="B3" s="207"/>
      <c r="C3" s="207"/>
      <c r="D3" s="207"/>
      <c r="E3" s="207"/>
      <c r="F3" s="207"/>
      <c r="G3" s="207"/>
      <c r="H3" s="207"/>
    </row>
    <row r="4" spans="1:21" ht="15.75" customHeight="1">
      <c r="A4" s="214"/>
      <c r="B4" s="214"/>
      <c r="C4" s="214"/>
      <c r="D4" s="214"/>
      <c r="E4" s="214"/>
      <c r="F4" s="214"/>
      <c r="G4" s="214"/>
      <c r="H4" s="214"/>
    </row>
    <row r="5" spans="1:21" ht="27">
      <c r="A5" s="212" t="s">
        <v>94</v>
      </c>
      <c r="B5" s="212" t="s">
        <v>95</v>
      </c>
      <c r="C5" s="212" t="s">
        <v>96</v>
      </c>
      <c r="D5" s="212" t="s">
        <v>139</v>
      </c>
      <c r="E5" s="212" t="s">
        <v>97</v>
      </c>
      <c r="F5" s="212"/>
      <c r="G5" s="212" t="s">
        <v>104</v>
      </c>
      <c r="H5" s="81" t="s">
        <v>116</v>
      </c>
      <c r="I5" s="79"/>
      <c r="J5" s="79"/>
    </row>
    <row r="6" spans="1:21">
      <c r="A6" s="212"/>
      <c r="B6" s="212"/>
      <c r="C6" s="212"/>
      <c r="D6" s="212"/>
      <c r="E6" s="212"/>
      <c r="F6" s="212"/>
      <c r="G6" s="212"/>
      <c r="H6" s="82" t="s">
        <v>105</v>
      </c>
      <c r="I6" s="78"/>
      <c r="J6" s="78"/>
    </row>
    <row r="7" spans="1:21">
      <c r="A7" s="83"/>
      <c r="B7" s="83"/>
      <c r="C7" s="83"/>
      <c r="D7" s="83"/>
      <c r="E7" s="83"/>
      <c r="F7" s="83"/>
      <c r="G7" s="83"/>
      <c r="H7" s="83"/>
      <c r="I7" s="78"/>
      <c r="J7" s="78"/>
    </row>
    <row r="8" spans="1:21">
      <c r="A8" s="84">
        <v>1</v>
      </c>
      <c r="B8" s="85">
        <v>2</v>
      </c>
      <c r="C8" s="85">
        <v>3</v>
      </c>
      <c r="D8" s="85">
        <v>4</v>
      </c>
      <c r="E8" s="215">
        <v>5</v>
      </c>
      <c r="F8" s="215"/>
      <c r="G8" s="85">
        <v>6</v>
      </c>
      <c r="H8" s="86">
        <v>7</v>
      </c>
      <c r="I8" s="78"/>
      <c r="J8" s="78"/>
    </row>
    <row r="9" spans="1:21" ht="36.75" customHeight="1">
      <c r="A9" s="216" t="s">
        <v>134</v>
      </c>
      <c r="B9" s="216"/>
      <c r="C9" s="216"/>
      <c r="D9" s="216"/>
      <c r="E9" s="216"/>
      <c r="F9" s="216"/>
      <c r="G9" s="216"/>
      <c r="H9" s="87">
        <f>+H10</f>
        <v>3000</v>
      </c>
      <c r="I9" s="78"/>
      <c r="J9" s="78"/>
    </row>
    <row r="10" spans="1:21" ht="30" customHeight="1">
      <c r="A10" s="216" t="s">
        <v>138</v>
      </c>
      <c r="B10" s="216"/>
      <c r="C10" s="216"/>
      <c r="D10" s="216"/>
      <c r="E10" s="216"/>
      <c r="F10" s="216"/>
      <c r="G10" s="216"/>
      <c r="H10" s="87">
        <f>+H11</f>
        <v>3000</v>
      </c>
      <c r="I10" s="78"/>
      <c r="J10" s="78"/>
    </row>
    <row r="11" spans="1:21" ht="30" customHeight="1">
      <c r="A11" s="218" t="s">
        <v>143</v>
      </c>
      <c r="B11" s="219"/>
      <c r="C11" s="219"/>
      <c r="D11" s="219"/>
      <c r="E11" s="219"/>
      <c r="F11" s="219"/>
      <c r="G11" s="220"/>
      <c r="H11" s="87">
        <f>+H12</f>
        <v>3000</v>
      </c>
      <c r="I11" s="78"/>
      <c r="J11" s="78"/>
    </row>
    <row r="12" spans="1:21" ht="31.5" customHeight="1">
      <c r="A12" s="217" t="s">
        <v>98</v>
      </c>
      <c r="B12" s="217"/>
      <c r="C12" s="217"/>
      <c r="D12" s="217"/>
      <c r="E12" s="217"/>
      <c r="F12" s="217"/>
      <c r="G12" s="217"/>
      <c r="H12" s="87">
        <f>+H13</f>
        <v>3000</v>
      </c>
      <c r="I12" s="78"/>
      <c r="J12" s="78"/>
    </row>
    <row r="13" spans="1:21" ht="27">
      <c r="A13" s="88" t="s">
        <v>99</v>
      </c>
      <c r="B13" s="89" t="s">
        <v>100</v>
      </c>
      <c r="C13" s="88" t="s">
        <v>101</v>
      </c>
      <c r="D13" s="212" t="s">
        <v>102</v>
      </c>
      <c r="E13" s="213"/>
      <c r="F13" s="90">
        <f>+H13*1000</f>
        <v>3000000</v>
      </c>
      <c r="G13" s="82">
        <v>1</v>
      </c>
      <c r="H13" s="87">
        <v>3000</v>
      </c>
      <c r="I13" s="78"/>
      <c r="J13" s="78"/>
    </row>
  </sheetData>
  <mergeCells count="13">
    <mergeCell ref="D13:E13"/>
    <mergeCell ref="A3:H4"/>
    <mergeCell ref="A5:A6"/>
    <mergeCell ref="B5:B6"/>
    <mergeCell ref="C5:C6"/>
    <mergeCell ref="E5:F6"/>
    <mergeCell ref="E8:F8"/>
    <mergeCell ref="A9:G9"/>
    <mergeCell ref="A10:G10"/>
    <mergeCell ref="A12:G12"/>
    <mergeCell ref="G5:G6"/>
    <mergeCell ref="D5:D6"/>
    <mergeCell ref="A11:G11"/>
  </mergeCells>
  <pageMargins left="0" right="0" top="0" bottom="0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Հավելված   1</vt:lpstr>
      <vt:lpstr>Հավելված 2</vt:lpstr>
      <vt:lpstr>Հավելված  3</vt:lpstr>
      <vt:lpstr>Հավելված  4</vt:lpstr>
      <vt:lpstr>Հավելված  5</vt:lpstr>
      <vt:lpstr>Հավելված   6</vt:lpstr>
      <vt:lpstr>Հավելված 7</vt:lpstr>
      <vt:lpstr>'Հավելված  3'!Print_Area</vt:lpstr>
      <vt:lpstr>'Հավելված 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Arshaluys Karmirmirukyan</dc:creator>
  <cp:keywords>https://mul2.gov.am/tasks/69533/oneclick/2Havelvacner.xlsx?token=8acaf77f4775f63c5c9eebfc26a1729a</cp:keywords>
  <cp:lastModifiedBy>Arpine Martirosyan</cp:lastModifiedBy>
  <cp:lastPrinted>2019-04-26T11:05:06Z</cp:lastPrinted>
  <dcterms:created xsi:type="dcterms:W3CDTF">2019-03-29T11:02:25Z</dcterms:created>
  <dcterms:modified xsi:type="dcterms:W3CDTF">2019-05-16T06:44:29Z</dcterms:modified>
</cp:coreProperties>
</file>