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Naxagic (2)\"/>
    </mc:Choice>
  </mc:AlternateContent>
  <bookViews>
    <workbookView xWindow="0" yWindow="0" windowWidth="20640" windowHeight="11760" activeTab="3"/>
  </bookViews>
  <sheets>
    <sheet name="1" sheetId="9" r:id="rId1"/>
    <sheet name="2" sheetId="4" r:id="rId2"/>
    <sheet name="3" sheetId="8" r:id="rId3"/>
    <sheet name="4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8" l="1"/>
  <c r="G25" i="8"/>
  <c r="G27" i="8"/>
  <c r="H20" i="8" l="1"/>
  <c r="H18" i="8" s="1"/>
  <c r="D12" i="4" l="1"/>
  <c r="D10" i="4" s="1"/>
  <c r="D8" i="4" s="1"/>
  <c r="E12" i="4"/>
  <c r="E10" i="4" s="1"/>
  <c r="E8" i="4" s="1"/>
  <c r="D7" i="9" l="1"/>
  <c r="E7" i="9"/>
  <c r="G20" i="8" l="1"/>
  <c r="G18" i="8" s="1"/>
  <c r="G23" i="8" l="1"/>
  <c r="G17" i="8" s="1"/>
  <c r="H23" i="8"/>
  <c r="H17" i="8" s="1"/>
  <c r="G13" i="8" l="1"/>
  <c r="G11" i="8" s="1"/>
  <c r="H13" i="8"/>
  <c r="H11" i="8" s="1"/>
</calcChain>
</file>

<file path=xl/sharedStrings.xml><?xml version="1.0" encoding="utf-8"?>
<sst xmlns="http://schemas.openxmlformats.org/spreadsheetml/2006/main" count="148" uniqueCount="110">
  <si>
    <t>հազար  դրամներով</t>
  </si>
  <si>
    <t>Ծրագրային դասիչ</t>
  </si>
  <si>
    <t>Ծրագիր</t>
  </si>
  <si>
    <t>Միջոցառում</t>
  </si>
  <si>
    <t xml:space="preserve">ԸՆԴԱՄԵՆԸ </t>
  </si>
  <si>
    <t xml:space="preserve">այդ թվում՝ </t>
  </si>
  <si>
    <t>այդ թվում`</t>
  </si>
  <si>
    <t>Տրանսպորտային օբյեկտների հիմնանորոգում</t>
  </si>
  <si>
    <t>այդ թվում` ըստ կատարողների</t>
  </si>
  <si>
    <t>ՀՀ տրանսպորտի, կապի և տեղեկատվական տեխնոլոգիաների նախարարություն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</si>
  <si>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</si>
  <si>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</si>
  <si>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</si>
  <si>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</si>
  <si>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</si>
  <si>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</si>
  <si>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>Տարի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</si>
  <si>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</si>
  <si>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</si>
  <si>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</si>
  <si>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</si>
  <si>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</si>
  <si>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</si>
  <si>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</si>
  <si>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</si>
  <si>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</si>
  <si>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</si>
  <si>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</si>
  <si>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</si>
  <si>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</si>
  <si>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1049 </t>
  </si>
  <si>
    <t xml:space="preserve"> Ճանապարհային ցանցի բարելավում 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</si>
  <si>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</si>
  <si>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</si>
  <si>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</si>
  <si>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</si>
  <si>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</si>
  <si>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</si>
  <si>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</si>
  <si>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</si>
  <si>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</si>
  <si>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</si>
  <si>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</si>
  <si>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</si>
  <si>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</si>
  <si>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</si>
  <si>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</si>
  <si>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</si>
  <si>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</si>
  <si>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</si>
  <si>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>այդ թվում</t>
  </si>
  <si>
    <t>Ճանապարհային ցանցի բարելավում</t>
  </si>
  <si>
    <t xml:space="preserve"> Հավելված N 1
</t>
  </si>
  <si>
    <t>«ՀԱՅԱՍՏԱՆԻ  ՀԱՆՐԱՊԵՏՈՒԹՅԱՆ 2019 ԹՎԱԿԱՆԻ ՊԵՏԱԿԱՆ ԲՅՈՒՋԵԻ ՄԱՍԻՆ» ՀԱՅԱՍՏԱՆԻ  ՀԱՆՐԱՊԵՏՈՒԹՅԱՆ ՕՐԵՆՔԻ N 1 ՀԱՎԵԼՎԱԾԻ N2 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</t>
  </si>
  <si>
    <t>հազար դրամներով</t>
  </si>
  <si>
    <t>Ծրագրային դասիչը</t>
  </si>
  <si>
    <t>Բյուջետային գլխավոր կարգադրիչների, ծրագրերի և միջոցառումների անվանումները</t>
  </si>
  <si>
    <t xml:space="preserve"> 1049</t>
  </si>
  <si>
    <t xml:space="preserve"> Ծրագրի անվանումը`</t>
  </si>
  <si>
    <t xml:space="preserve"> Ճանապարհային ցանցի բարելավում</t>
  </si>
  <si>
    <t xml:space="preserve"> Ծրագրի նպատակը`</t>
  </si>
  <si>
    <t xml:space="preserve"> Ճանապարհային ցանցի բարելավում և անվտանգ երթևեկության ապահովում</t>
  </si>
  <si>
    <t xml:space="preserve"> Վերջնական արդյունքի նկարագրությունը`</t>
  </si>
  <si>
    <t xml:space="preserve"> Ճանապարհների ծածկի որակի և փոխադրումների արդյունավետության բարելավում՝ ճանապարհների վիճակով պայմանավորված պատահարների նվազում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</si>
  <si>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</si>
  <si>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</si>
  <si>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</si>
  <si>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</si>
  <si>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</si>
  <si>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11004</t>
  </si>
  <si>
    <t xml:space="preserve"> Ավտոմոբիլային ճանապարհների ցանցի հսկողություն՝ ուսումնասիրություններ և փորձաքննություններ</t>
  </si>
  <si>
    <t xml:space="preserve"> Միջպետական և հանրապետական նշանակության ավտոմոբիլային ճանապարհների՝ ինժեներական կառույցների նպատակային օգտագործման՝ պահպանման՝ տեխնիկական չափանիշների ստուգման և աշխատանքների արդյունքների ընդունման  ծառայություններ</t>
  </si>
  <si>
    <t>ՀԱՅԱՍՏԱՆԻ ՀԱՆՐԱՊԵՏՈՒԹՅԱՆ ԿԱՌԱՎԱՐՈՒԹՅԱՆ 2018 ԹՎԱԿԱՆԻ ԴԵԿՏԵՄԲԵՐԻ 27-Ի N 1515-Ն ՈՐՈՇՄԱՆ N 3 ԵՎ 4 ՀԱՎԵԼՎԱԾՆԵՐՈՒՄ ԿԱՏԱՐՎՈՂ ՓՈՓՈԽՈՒԹՅՈՒՆՆԵՐԸ</t>
  </si>
  <si>
    <t xml:space="preserve"> - Ընթացիկ դրամաշնորհներ պետական և համայնքային ոչ առևտրային կազմակերպություններին</t>
  </si>
  <si>
    <t xml:space="preserve"> 11004 </t>
  </si>
  <si>
    <t xml:space="preserve"> Ավտոմոբիլային ճանապարհների ցանցի հսկողություն՝ ուսումնասիրություններ և փորձաքննություններ </t>
  </si>
  <si>
    <t xml:space="preserve"> Միջպետական և հանրապետական նշանակության ավտոմոբիլային ճանապարհների՝ ինժեներական կառույցների նպատակային օգտագործման՝ պահպանման՝ տեխնիկական չափանիշների ստուգման և աշխատանքների արդյունքների ընդունման  ծառայություններ </t>
  </si>
  <si>
    <t xml:space="preserve"> Ծառայությունների մատուցում </t>
  </si>
  <si>
    <t xml:space="preserve"> Միջոցառումն իրականացնողի անվանումը </t>
  </si>
  <si>
    <t xml:space="preserve"> Մասնագիտացված կազմակերպություն </t>
  </si>
  <si>
    <t xml:space="preserve"> Երթևեկության ինտենսիվության չափումներ` Հաշվեկետեր, հատ </t>
  </si>
  <si>
    <t xml:space="preserve"> Երթևեկության ինտենսիվության չափումներ` Այցելություններ, հատ </t>
  </si>
  <si>
    <t xml:space="preserve"> ՀՀ պետական նշանակության ավտոմոբիլային ճանապարհների առանձին հատվածների ծածկի միջազգային անհարթության ինդեքսի մշտադիտարկում, կիլոմետր </t>
  </si>
  <si>
    <t xml:space="preserve"> Ծածկի միջազգային անհարթության ինդեքսով մշտադիտարկված հատվածների կշիռը ընդհանուր ճանապարհային ցանցում, տոկոս </t>
  </si>
  <si>
    <t>Հ-6,  Հ-2-Եղվարդի տր. հանգույց-Մ-1 վթարային տր. Հանգույցի հիմնանորոգում</t>
  </si>
  <si>
    <t xml:space="preserve"> ՀՀ տարածքային կառավարման և ենթակառուցվածքների նախարարություն</t>
  </si>
  <si>
    <t>ՀՀ տարածքային կառավարման և ենթակառուցվածքների  նախարարություն</t>
  </si>
  <si>
    <t>Հավելված N2</t>
  </si>
  <si>
    <t xml:space="preserve"> Հավելված N3
</t>
  </si>
  <si>
    <t>Մ-3, Մարգարա-Վանաձոր-Տաշիր-Վրաստանի սահման կմ83+850 հատվածում կամուրջի վերանորոգում</t>
  </si>
  <si>
    <t>Մ- 4, Երևան-Սևան-Իջևան-Ադրբեջանի սահման կմ 103+100 հատվածի վթարված կամրջի վերականգնում (քաղաք Դիլիջան)</t>
  </si>
  <si>
    <t xml:space="preserve"> Միջպետական և հանրապետական նշանակության ավտոճանապարհների պահպանման և անվտանգ երթևեկության ծառայություններ</t>
  </si>
  <si>
    <t xml:space="preserve"> Հողային պաստառի՝ երթևեկելի մասի՝ արհեստական կառույցների և կահավորման տարրերի նորմատիվ մակարդակում պահպանում և շահագործում_x000D_
</t>
  </si>
  <si>
    <t xml:space="preserve"> ՀՀ տրանսպորտի, կապի և տեղեկատվական տեխնոլոգիաների նախարարություն</t>
  </si>
  <si>
    <t xml:space="preserve"> - Շենքերի և կառույցների ընթացիկ նորոգում և պահպանում</t>
  </si>
  <si>
    <t xml:space="preserve"> Միջպետական և հանրապետական նշանակության ավտոճանապարհների պահպանման և անվտանգ երթևեկության ծառայություններ </t>
  </si>
  <si>
    <t xml:space="preserve"> Հողային պաստառի՝ երթևեկելի մասի՝ արհեստական կառույցների և կահավորման տարրերի նորմատիվ մակարդակում պահպանում և շահագործում</t>
  </si>
  <si>
    <t xml:space="preserve"> ՀՀ տարածքային կառավարման և ենթակառուցվածքների նախարարություն, մրցութային կարգով ընտրված կազմակերպություններ </t>
  </si>
  <si>
    <t xml:space="preserve"> Պարբերական պահպանման/ միջին նորոգման ենթակա ճանապարհների երկարությունը, կիլոմետր </t>
  </si>
  <si>
    <t xml:space="preserve"> Ամառային պահպանման ենթակա ավտոճանապարհների ընդհանուր երկարությունը (ոչ կուտակային ցուցանիշ), կիլոմետր </t>
  </si>
  <si>
    <t xml:space="preserve"> Ձմեռային  պահպանման ենթակա ավտոճանապարհների ընդհանուր երկարությունը (ոչ կուտակային ցուցանիշ), կիլոմետր </t>
  </si>
  <si>
    <t xml:space="preserve"> Մետաղական արգելափակոցների պահպանման և վնասված  հատվածների վերականգնման ընդհանուր երկարությունը (ոչ կուտակային  ցուցանիշ), կիլոմետր, </t>
  </si>
  <si>
    <t xml:space="preserve"> Ընդհանուր օգտագործման ավտոմոբիլային ճանապարհների վրա գտնվող և առանձին պահպանման հանձնվող տրանսպորտային օբյեկտների ընթացիկ պահպանում (ոչ կուտակային ցուցանիշ), հատ, այդ թվում՛ </t>
  </si>
  <si>
    <t xml:space="preserve"> Կամուրջներ </t>
  </si>
  <si>
    <t xml:space="preserve"> Թունելներ </t>
  </si>
  <si>
    <t xml:space="preserve"> Բավարար պահպանության մակարդակով ճանապարհների տեսակարար կշիռը տվյալ կարգի ճանապարհների նկատմամբ, տոկոս </t>
  </si>
  <si>
    <t xml:space="preserve"> Սպասարկման միջին կշռված տոկոսը (տոկոս) </t>
  </si>
  <si>
    <t xml:space="preserve">ՀԱՅԱՍՏԱՆԻ ՀԱՆՐԱՊԵՏՈՒԹՅԱՆ ԿԱՌԱՎԱՐՈՒԹՅԱՆ 2018 ԹՎԱԿԱՆԻ ԴԵԿՏԵՄԲԵՐԻ 27-Ի N 1515-Ն ՈՐՈՇՄԱՆ N 11 և N 11.1 ՀԱՎԵԼՎԱԾՆԵՐԻ  N 11.20 և N 11.1.20 ԱՂՅՈՒՍԱԿՆԵՐՈՒՄ  ԿԱՏԱՐՎՈՂ ՓՈՓՈԽՈՒԹՅՈՒՆՆԵՐԸ </t>
  </si>
  <si>
    <t>Հավելված N4</t>
  </si>
  <si>
    <t>ՀԱՅԱՍՏԱՆԻ ՀԱՆՐԱՊԵՏՈՒԹՅԱՆ ԿԱՌԱՎԱՐՈՒԹՅԱՆ 2018 ԹՎԱԿԱՆԻ ԴԵԿՏԵՄԲԵՐԻ 27-Ի N1515-Ն ՈՐՈՇՄԱՆ N5 ՀԱՎԵԼՎԱԾԻ N2 ԱՂՅՈՒՍԱԿՈՒՄ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</si>
</sst>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5" formatCode="#,##0.0_);\(#,##0.0\)"/>
    <numFmt numFmtId="166" formatCode="##,##0.0;\(##,##0.0\);\-"/>
    <numFmt numFmtId="167" formatCode="_-* #,##0.0\ _₽_-;\-* #,##0.0\ _₽_-;_-* &quot;-&quot;??\ _₽_-;_-@_-"/>
    <numFmt numFmtId="168" formatCode="_-* #,##0.00_р_._-;\-* #,##0.00_р_._-;_-* &quot;-&quot;??_р_._-;_-@_-"/>
    <numFmt numFmtId="169" formatCode="0.0"/>
  </numFmts>
  <fonts count="30" x14ac:knownFonts="1"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0"/>
      <name val="Arial Armenian"/>
      <family val="2"/>
    </font>
    <font>
      <sz val="12"/>
      <color theme="1"/>
      <name val="GHEA Grapalat"/>
      <family val="3"/>
    </font>
    <font>
      <sz val="12"/>
      <name val="Arial LatArm"/>
      <family val="2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sz val="11"/>
      <color rgb="FFFF0000"/>
      <name val="GHEA Grapalat"/>
      <family val="3"/>
    </font>
    <font>
      <b/>
      <sz val="11"/>
      <color theme="1"/>
      <name val="GHEA Grapalat"/>
      <family val="3"/>
    </font>
    <font>
      <i/>
      <sz val="11"/>
      <color rgb="FFFF0000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2"/>
    </font>
    <font>
      <b/>
      <sz val="10"/>
      <color theme="1"/>
      <name val="GHEA Grapalat"/>
      <family val="3"/>
    </font>
    <font>
      <b/>
      <i/>
      <sz val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8">
    <xf numFmtId="0" fontId="0" fillId="0" borderId="0"/>
    <xf numFmtId="164" fontId="12" fillId="0" borderId="0" applyFont="0" applyFill="0" applyBorder="0" applyAlignment="0" applyProtection="0"/>
    <xf numFmtId="0" fontId="12" fillId="0" borderId="0"/>
    <xf numFmtId="166" fontId="15" fillId="0" borderId="0" applyFill="0" applyBorder="0" applyProtection="0">
      <alignment horizontal="right" vertical="top"/>
    </xf>
    <xf numFmtId="0" fontId="12" fillId="0" borderId="0"/>
    <xf numFmtId="0" fontId="19" fillId="0" borderId="0"/>
    <xf numFmtId="0" fontId="20" fillId="0" borderId="0"/>
    <xf numFmtId="168" fontId="12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0" fontId="8" fillId="2" borderId="6" xfId="0" applyFont="1" applyFill="1" applyBorder="1" applyAlignment="1">
      <alignment horizontal="left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165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165" fontId="6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9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/>
    <xf numFmtId="166" fontId="16" fillId="0" borderId="6" xfId="3" applyNumberFormat="1" applyFont="1" applyBorder="1" applyAlignment="1">
      <alignment horizontal="right" vertical="top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left" vertical="top" wrapText="1"/>
    </xf>
    <xf numFmtId="166" fontId="23" fillId="0" borderId="6" xfId="3" applyNumberFormat="1" applyFont="1" applyBorder="1" applyAlignment="1">
      <alignment horizontal="right" vertical="top"/>
    </xf>
    <xf numFmtId="166" fontId="21" fillId="0" borderId="6" xfId="3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169" fontId="24" fillId="0" borderId="6" xfId="3" applyNumberFormat="1" applyFont="1" applyBorder="1" applyAlignment="1">
      <alignment horizontal="right" vertical="top"/>
    </xf>
    <xf numFmtId="169" fontId="24" fillId="0" borderId="6" xfId="0" applyNumberFormat="1" applyFont="1" applyBorder="1" applyAlignment="1">
      <alignment horizontal="right" vertical="top" wrapText="1"/>
    </xf>
    <xf numFmtId="166" fontId="24" fillId="0" borderId="6" xfId="3" applyNumberFormat="1" applyFont="1" applyBorder="1" applyAlignment="1">
      <alignment horizontal="right" vertical="top"/>
    </xf>
    <xf numFmtId="0" fontId="21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2" fillId="2" borderId="6" xfId="0" applyNumberFormat="1" applyFont="1" applyFill="1" applyBorder="1" applyAlignment="1">
      <alignment horizontal="right" vertical="center" wrapText="1"/>
    </xf>
    <xf numFmtId="165" fontId="9" fillId="3" borderId="6" xfId="0" applyNumberFormat="1" applyFont="1" applyFill="1" applyBorder="1" applyAlignment="1">
      <alignment horizontal="right" vertical="center" wrapText="1"/>
    </xf>
    <xf numFmtId="165" fontId="2" fillId="3" borderId="6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166" fontId="4" fillId="0" borderId="6" xfId="3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center" vertical="top" wrapText="1"/>
    </xf>
    <xf numFmtId="165" fontId="6" fillId="2" borderId="6" xfId="0" applyNumberFormat="1" applyFont="1" applyFill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top" wrapText="1"/>
    </xf>
    <xf numFmtId="0" fontId="13" fillId="2" borderId="2" xfId="2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13" fillId="3" borderId="2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167" fontId="4" fillId="0" borderId="0" xfId="1" applyNumberFormat="1" applyFont="1" applyAlignment="1">
      <alignment horizontal="left" vertical="top" wrapText="1"/>
    </xf>
    <xf numFmtId="167" fontId="1" fillId="0" borderId="0" xfId="1" applyNumberFormat="1" applyFont="1" applyAlignment="1">
      <alignment horizontal="right" vertical="top" wrapText="1"/>
    </xf>
    <xf numFmtId="167" fontId="16" fillId="0" borderId="6" xfId="1" applyNumberFormat="1" applyFont="1" applyBorder="1" applyAlignment="1">
      <alignment horizontal="center" vertical="top" wrapText="1"/>
    </xf>
    <xf numFmtId="167" fontId="16" fillId="0" borderId="6" xfId="1" applyNumberFormat="1" applyFont="1" applyBorder="1" applyAlignment="1">
      <alignment horizontal="left" vertical="top" wrapText="1"/>
    </xf>
    <xf numFmtId="167" fontId="23" fillId="0" borderId="6" xfId="1" applyNumberFormat="1" applyFont="1" applyBorder="1" applyAlignment="1">
      <alignment horizontal="left" vertical="top" wrapText="1"/>
    </xf>
    <xf numFmtId="167" fontId="17" fillId="0" borderId="6" xfId="1" applyNumberFormat="1" applyFont="1" applyBorder="1" applyAlignment="1">
      <alignment horizontal="right" vertical="top" wrapText="1"/>
    </xf>
    <xf numFmtId="167" fontId="16" fillId="0" borderId="6" xfId="1" applyNumberFormat="1" applyFont="1" applyBorder="1" applyAlignment="1">
      <alignment horizontal="right" vertical="top" wrapText="1"/>
    </xf>
    <xf numFmtId="167" fontId="16" fillId="0" borderId="6" xfId="1" applyNumberFormat="1" applyFont="1" applyBorder="1" applyAlignment="1">
      <alignment horizontal="right" vertical="center" wrapText="1"/>
    </xf>
    <xf numFmtId="167" fontId="25" fillId="0" borderId="6" xfId="1" applyNumberFormat="1" applyFont="1" applyBorder="1" applyAlignment="1">
      <alignment horizontal="right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top" wrapText="1"/>
    </xf>
    <xf numFmtId="0" fontId="17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2" fontId="1" fillId="2" borderId="0" xfId="0" applyNumberFormat="1" applyFont="1" applyFill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169" fontId="3" fillId="0" borderId="2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167" fontId="16" fillId="0" borderId="5" xfId="1" applyNumberFormat="1" applyFont="1" applyBorder="1" applyAlignment="1">
      <alignment horizontal="center" vertical="top" wrapText="1"/>
    </xf>
    <xf numFmtId="167" fontId="16" fillId="0" borderId="3" xfId="1" applyNumberFormat="1" applyFont="1" applyBorder="1" applyAlignment="1">
      <alignment horizontal="center" vertical="top" wrapText="1"/>
    </xf>
    <xf numFmtId="167" fontId="16" fillId="0" borderId="2" xfId="1" applyNumberFormat="1" applyFont="1" applyBorder="1" applyAlignment="1">
      <alignment horizontal="center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</cellXfs>
  <cellStyles count="8">
    <cellStyle name="Comma" xfId="1" builtinId="3"/>
    <cellStyle name="Normal" xfId="0" builtinId="0"/>
    <cellStyle name="Normal 4" xfId="6"/>
    <cellStyle name="Normal_2006plan" xfId="2"/>
    <cellStyle name="SN_241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zoomScaleNormal="100" zoomScaleSheetLayoutView="100" workbookViewId="0">
      <selection activeCell="D5" sqref="D5:E5"/>
    </sheetView>
  </sheetViews>
  <sheetFormatPr defaultRowHeight="13.5" x14ac:dyDescent="0.2"/>
  <cols>
    <col min="1" max="1" width="7.85546875" style="28" customWidth="1"/>
    <col min="2" max="2" width="11.42578125" style="28" customWidth="1"/>
    <col min="3" max="3" width="72" style="28" customWidth="1"/>
    <col min="4" max="4" width="14" style="28" customWidth="1"/>
    <col min="5" max="5" width="14.7109375" style="28" customWidth="1"/>
    <col min="6" max="257" width="9.140625" style="28"/>
    <col min="258" max="259" width="5.7109375" style="28" customWidth="1"/>
    <col min="260" max="260" width="76.28515625" style="28" customWidth="1"/>
    <col min="261" max="261" width="17.85546875" style="28" customWidth="1"/>
    <col min="262" max="513" width="9.140625" style="28"/>
    <col min="514" max="515" width="5.7109375" style="28" customWidth="1"/>
    <col min="516" max="516" width="76.28515625" style="28" customWidth="1"/>
    <col min="517" max="517" width="17.85546875" style="28" customWidth="1"/>
    <col min="518" max="769" width="9.140625" style="28"/>
    <col min="770" max="771" width="5.7109375" style="28" customWidth="1"/>
    <col min="772" max="772" width="76.28515625" style="28" customWidth="1"/>
    <col min="773" max="773" width="17.85546875" style="28" customWidth="1"/>
    <col min="774" max="1025" width="9.140625" style="28"/>
    <col min="1026" max="1027" width="5.7109375" style="28" customWidth="1"/>
    <col min="1028" max="1028" width="76.28515625" style="28" customWidth="1"/>
    <col min="1029" max="1029" width="17.85546875" style="28" customWidth="1"/>
    <col min="1030" max="1281" width="9.140625" style="28"/>
    <col min="1282" max="1283" width="5.7109375" style="28" customWidth="1"/>
    <col min="1284" max="1284" width="76.28515625" style="28" customWidth="1"/>
    <col min="1285" max="1285" width="17.85546875" style="28" customWidth="1"/>
    <col min="1286" max="1537" width="9.140625" style="28"/>
    <col min="1538" max="1539" width="5.7109375" style="28" customWidth="1"/>
    <col min="1540" max="1540" width="76.28515625" style="28" customWidth="1"/>
    <col min="1541" max="1541" width="17.85546875" style="28" customWidth="1"/>
    <col min="1542" max="1793" width="9.140625" style="28"/>
    <col min="1794" max="1795" width="5.7109375" style="28" customWidth="1"/>
    <col min="1796" max="1796" width="76.28515625" style="28" customWidth="1"/>
    <col min="1797" max="1797" width="17.85546875" style="28" customWidth="1"/>
    <col min="1798" max="2049" width="9.140625" style="28"/>
    <col min="2050" max="2051" width="5.7109375" style="28" customWidth="1"/>
    <col min="2052" max="2052" width="76.28515625" style="28" customWidth="1"/>
    <col min="2053" max="2053" width="17.85546875" style="28" customWidth="1"/>
    <col min="2054" max="2305" width="9.140625" style="28"/>
    <col min="2306" max="2307" width="5.7109375" style="28" customWidth="1"/>
    <col min="2308" max="2308" width="76.28515625" style="28" customWidth="1"/>
    <col min="2309" max="2309" width="17.85546875" style="28" customWidth="1"/>
    <col min="2310" max="2561" width="9.140625" style="28"/>
    <col min="2562" max="2563" width="5.7109375" style="28" customWidth="1"/>
    <col min="2564" max="2564" width="76.28515625" style="28" customWidth="1"/>
    <col min="2565" max="2565" width="17.85546875" style="28" customWidth="1"/>
    <col min="2566" max="2817" width="9.140625" style="28"/>
    <col min="2818" max="2819" width="5.7109375" style="28" customWidth="1"/>
    <col min="2820" max="2820" width="76.28515625" style="28" customWidth="1"/>
    <col min="2821" max="2821" width="17.85546875" style="28" customWidth="1"/>
    <col min="2822" max="3073" width="9.140625" style="28"/>
    <col min="3074" max="3075" width="5.7109375" style="28" customWidth="1"/>
    <col min="3076" max="3076" width="76.28515625" style="28" customWidth="1"/>
    <col min="3077" max="3077" width="17.85546875" style="28" customWidth="1"/>
    <col min="3078" max="3329" width="9.140625" style="28"/>
    <col min="3330" max="3331" width="5.7109375" style="28" customWidth="1"/>
    <col min="3332" max="3332" width="76.28515625" style="28" customWidth="1"/>
    <col min="3333" max="3333" width="17.85546875" style="28" customWidth="1"/>
    <col min="3334" max="3585" width="9.140625" style="28"/>
    <col min="3586" max="3587" width="5.7109375" style="28" customWidth="1"/>
    <col min="3588" max="3588" width="76.28515625" style="28" customWidth="1"/>
    <col min="3589" max="3589" width="17.85546875" style="28" customWidth="1"/>
    <col min="3590" max="3841" width="9.140625" style="28"/>
    <col min="3842" max="3843" width="5.7109375" style="28" customWidth="1"/>
    <col min="3844" max="3844" width="76.28515625" style="28" customWidth="1"/>
    <col min="3845" max="3845" width="17.85546875" style="28" customWidth="1"/>
    <col min="3846" max="4097" width="9.140625" style="28"/>
    <col min="4098" max="4099" width="5.7109375" style="28" customWidth="1"/>
    <col min="4100" max="4100" width="76.28515625" style="28" customWidth="1"/>
    <col min="4101" max="4101" width="17.85546875" style="28" customWidth="1"/>
    <col min="4102" max="4353" width="9.140625" style="28"/>
    <col min="4354" max="4355" width="5.7109375" style="28" customWidth="1"/>
    <col min="4356" max="4356" width="76.28515625" style="28" customWidth="1"/>
    <col min="4357" max="4357" width="17.85546875" style="28" customWidth="1"/>
    <col min="4358" max="4609" width="9.140625" style="28"/>
    <col min="4610" max="4611" width="5.7109375" style="28" customWidth="1"/>
    <col min="4612" max="4612" width="76.28515625" style="28" customWidth="1"/>
    <col min="4613" max="4613" width="17.85546875" style="28" customWidth="1"/>
    <col min="4614" max="4865" width="9.140625" style="28"/>
    <col min="4866" max="4867" width="5.7109375" style="28" customWidth="1"/>
    <col min="4868" max="4868" width="76.28515625" style="28" customWidth="1"/>
    <col min="4869" max="4869" width="17.85546875" style="28" customWidth="1"/>
    <col min="4870" max="5121" width="9.140625" style="28"/>
    <col min="5122" max="5123" width="5.7109375" style="28" customWidth="1"/>
    <col min="5124" max="5124" width="76.28515625" style="28" customWidth="1"/>
    <col min="5125" max="5125" width="17.85546875" style="28" customWidth="1"/>
    <col min="5126" max="5377" width="9.140625" style="28"/>
    <col min="5378" max="5379" width="5.7109375" style="28" customWidth="1"/>
    <col min="5380" max="5380" width="76.28515625" style="28" customWidth="1"/>
    <col min="5381" max="5381" width="17.85546875" style="28" customWidth="1"/>
    <col min="5382" max="5633" width="9.140625" style="28"/>
    <col min="5634" max="5635" width="5.7109375" style="28" customWidth="1"/>
    <col min="5636" max="5636" width="76.28515625" style="28" customWidth="1"/>
    <col min="5637" max="5637" width="17.85546875" style="28" customWidth="1"/>
    <col min="5638" max="5889" width="9.140625" style="28"/>
    <col min="5890" max="5891" width="5.7109375" style="28" customWidth="1"/>
    <col min="5892" max="5892" width="76.28515625" style="28" customWidth="1"/>
    <col min="5893" max="5893" width="17.85546875" style="28" customWidth="1"/>
    <col min="5894" max="6145" width="9.140625" style="28"/>
    <col min="6146" max="6147" width="5.7109375" style="28" customWidth="1"/>
    <col min="6148" max="6148" width="76.28515625" style="28" customWidth="1"/>
    <col min="6149" max="6149" width="17.85546875" style="28" customWidth="1"/>
    <col min="6150" max="6401" width="9.140625" style="28"/>
    <col min="6402" max="6403" width="5.7109375" style="28" customWidth="1"/>
    <col min="6404" max="6404" width="76.28515625" style="28" customWidth="1"/>
    <col min="6405" max="6405" width="17.85546875" style="28" customWidth="1"/>
    <col min="6406" max="6657" width="9.140625" style="28"/>
    <col min="6658" max="6659" width="5.7109375" style="28" customWidth="1"/>
    <col min="6660" max="6660" width="76.28515625" style="28" customWidth="1"/>
    <col min="6661" max="6661" width="17.85546875" style="28" customWidth="1"/>
    <col min="6662" max="6913" width="9.140625" style="28"/>
    <col min="6914" max="6915" width="5.7109375" style="28" customWidth="1"/>
    <col min="6916" max="6916" width="76.28515625" style="28" customWidth="1"/>
    <col min="6917" max="6917" width="17.85546875" style="28" customWidth="1"/>
    <col min="6918" max="7169" width="9.140625" style="28"/>
    <col min="7170" max="7171" width="5.7109375" style="28" customWidth="1"/>
    <col min="7172" max="7172" width="76.28515625" style="28" customWidth="1"/>
    <col min="7173" max="7173" width="17.85546875" style="28" customWidth="1"/>
    <col min="7174" max="7425" width="9.140625" style="28"/>
    <col min="7426" max="7427" width="5.7109375" style="28" customWidth="1"/>
    <col min="7428" max="7428" width="76.28515625" style="28" customWidth="1"/>
    <col min="7429" max="7429" width="17.85546875" style="28" customWidth="1"/>
    <col min="7430" max="7681" width="9.140625" style="28"/>
    <col min="7682" max="7683" width="5.7109375" style="28" customWidth="1"/>
    <col min="7684" max="7684" width="76.28515625" style="28" customWidth="1"/>
    <col min="7685" max="7685" width="17.85546875" style="28" customWidth="1"/>
    <col min="7686" max="7937" width="9.140625" style="28"/>
    <col min="7938" max="7939" width="5.7109375" style="28" customWidth="1"/>
    <col min="7940" max="7940" width="76.28515625" style="28" customWidth="1"/>
    <col min="7941" max="7941" width="17.85546875" style="28" customWidth="1"/>
    <col min="7942" max="8193" width="9.140625" style="28"/>
    <col min="8194" max="8195" width="5.7109375" style="28" customWidth="1"/>
    <col min="8196" max="8196" width="76.28515625" style="28" customWidth="1"/>
    <col min="8197" max="8197" width="17.85546875" style="28" customWidth="1"/>
    <col min="8198" max="8449" width="9.140625" style="28"/>
    <col min="8450" max="8451" width="5.7109375" style="28" customWidth="1"/>
    <col min="8452" max="8452" width="76.28515625" style="28" customWidth="1"/>
    <col min="8453" max="8453" width="17.85546875" style="28" customWidth="1"/>
    <col min="8454" max="8705" width="9.140625" style="28"/>
    <col min="8706" max="8707" width="5.7109375" style="28" customWidth="1"/>
    <col min="8708" max="8708" width="76.28515625" style="28" customWidth="1"/>
    <col min="8709" max="8709" width="17.85546875" style="28" customWidth="1"/>
    <col min="8710" max="8961" width="9.140625" style="28"/>
    <col min="8962" max="8963" width="5.7109375" style="28" customWidth="1"/>
    <col min="8964" max="8964" width="76.28515625" style="28" customWidth="1"/>
    <col min="8965" max="8965" width="17.85546875" style="28" customWidth="1"/>
    <col min="8966" max="9217" width="9.140625" style="28"/>
    <col min="9218" max="9219" width="5.7109375" style="28" customWidth="1"/>
    <col min="9220" max="9220" width="76.28515625" style="28" customWidth="1"/>
    <col min="9221" max="9221" width="17.85546875" style="28" customWidth="1"/>
    <col min="9222" max="9473" width="9.140625" style="28"/>
    <col min="9474" max="9475" width="5.7109375" style="28" customWidth="1"/>
    <col min="9476" max="9476" width="76.28515625" style="28" customWidth="1"/>
    <col min="9477" max="9477" width="17.85546875" style="28" customWidth="1"/>
    <col min="9478" max="9729" width="9.140625" style="28"/>
    <col min="9730" max="9731" width="5.7109375" style="28" customWidth="1"/>
    <col min="9732" max="9732" width="76.28515625" style="28" customWidth="1"/>
    <col min="9733" max="9733" width="17.85546875" style="28" customWidth="1"/>
    <col min="9734" max="9985" width="9.140625" style="28"/>
    <col min="9986" max="9987" width="5.7109375" style="28" customWidth="1"/>
    <col min="9988" max="9988" width="76.28515625" style="28" customWidth="1"/>
    <col min="9989" max="9989" width="17.85546875" style="28" customWidth="1"/>
    <col min="9990" max="10241" width="9.140625" style="28"/>
    <col min="10242" max="10243" width="5.7109375" style="28" customWidth="1"/>
    <col min="10244" max="10244" width="76.28515625" style="28" customWidth="1"/>
    <col min="10245" max="10245" width="17.85546875" style="28" customWidth="1"/>
    <col min="10246" max="10497" width="9.140625" style="28"/>
    <col min="10498" max="10499" width="5.7109375" style="28" customWidth="1"/>
    <col min="10500" max="10500" width="76.28515625" style="28" customWidth="1"/>
    <col min="10501" max="10501" width="17.85546875" style="28" customWidth="1"/>
    <col min="10502" max="10753" width="9.140625" style="28"/>
    <col min="10754" max="10755" width="5.7109375" style="28" customWidth="1"/>
    <col min="10756" max="10756" width="76.28515625" style="28" customWidth="1"/>
    <col min="10757" max="10757" width="17.85546875" style="28" customWidth="1"/>
    <col min="10758" max="11009" width="9.140625" style="28"/>
    <col min="11010" max="11011" width="5.7109375" style="28" customWidth="1"/>
    <col min="11012" max="11012" width="76.28515625" style="28" customWidth="1"/>
    <col min="11013" max="11013" width="17.85546875" style="28" customWidth="1"/>
    <col min="11014" max="11265" width="9.140625" style="28"/>
    <col min="11266" max="11267" width="5.7109375" style="28" customWidth="1"/>
    <col min="11268" max="11268" width="76.28515625" style="28" customWidth="1"/>
    <col min="11269" max="11269" width="17.85546875" style="28" customWidth="1"/>
    <col min="11270" max="11521" width="9.140625" style="28"/>
    <col min="11522" max="11523" width="5.7109375" style="28" customWidth="1"/>
    <col min="11524" max="11524" width="76.28515625" style="28" customWidth="1"/>
    <col min="11525" max="11525" width="17.85546875" style="28" customWidth="1"/>
    <col min="11526" max="11777" width="9.140625" style="28"/>
    <col min="11778" max="11779" width="5.7109375" style="28" customWidth="1"/>
    <col min="11780" max="11780" width="76.28515625" style="28" customWidth="1"/>
    <col min="11781" max="11781" width="17.85546875" style="28" customWidth="1"/>
    <col min="11782" max="12033" width="9.140625" style="28"/>
    <col min="12034" max="12035" width="5.7109375" style="28" customWidth="1"/>
    <col min="12036" max="12036" width="76.28515625" style="28" customWidth="1"/>
    <col min="12037" max="12037" width="17.85546875" style="28" customWidth="1"/>
    <col min="12038" max="12289" width="9.140625" style="28"/>
    <col min="12290" max="12291" width="5.7109375" style="28" customWidth="1"/>
    <col min="12292" max="12292" width="76.28515625" style="28" customWidth="1"/>
    <col min="12293" max="12293" width="17.85546875" style="28" customWidth="1"/>
    <col min="12294" max="12545" width="9.140625" style="28"/>
    <col min="12546" max="12547" width="5.7109375" style="28" customWidth="1"/>
    <col min="12548" max="12548" width="76.28515625" style="28" customWidth="1"/>
    <col min="12549" max="12549" width="17.85546875" style="28" customWidth="1"/>
    <col min="12550" max="12801" width="9.140625" style="28"/>
    <col min="12802" max="12803" width="5.7109375" style="28" customWidth="1"/>
    <col min="12804" max="12804" width="76.28515625" style="28" customWidth="1"/>
    <col min="12805" max="12805" width="17.85546875" style="28" customWidth="1"/>
    <col min="12806" max="13057" width="9.140625" style="28"/>
    <col min="13058" max="13059" width="5.7109375" style="28" customWidth="1"/>
    <col min="13060" max="13060" width="76.28515625" style="28" customWidth="1"/>
    <col min="13061" max="13061" width="17.85546875" style="28" customWidth="1"/>
    <col min="13062" max="13313" width="9.140625" style="28"/>
    <col min="13314" max="13315" width="5.7109375" style="28" customWidth="1"/>
    <col min="13316" max="13316" width="76.28515625" style="28" customWidth="1"/>
    <col min="13317" max="13317" width="17.85546875" style="28" customWidth="1"/>
    <col min="13318" max="13569" width="9.140625" style="28"/>
    <col min="13570" max="13571" width="5.7109375" style="28" customWidth="1"/>
    <col min="13572" max="13572" width="76.28515625" style="28" customWidth="1"/>
    <col min="13573" max="13573" width="17.85546875" style="28" customWidth="1"/>
    <col min="13574" max="13825" width="9.140625" style="28"/>
    <col min="13826" max="13827" width="5.7109375" style="28" customWidth="1"/>
    <col min="13828" max="13828" width="76.28515625" style="28" customWidth="1"/>
    <col min="13829" max="13829" width="17.85546875" style="28" customWidth="1"/>
    <col min="13830" max="14081" width="9.140625" style="28"/>
    <col min="14082" max="14083" width="5.7109375" style="28" customWidth="1"/>
    <col min="14084" max="14084" width="76.28515625" style="28" customWidth="1"/>
    <col min="14085" max="14085" width="17.85546875" style="28" customWidth="1"/>
    <col min="14086" max="14337" width="9.140625" style="28"/>
    <col min="14338" max="14339" width="5.7109375" style="28" customWidth="1"/>
    <col min="14340" max="14340" width="76.28515625" style="28" customWidth="1"/>
    <col min="14341" max="14341" width="17.85546875" style="28" customWidth="1"/>
    <col min="14342" max="14593" width="9.140625" style="28"/>
    <col min="14594" max="14595" width="5.7109375" style="28" customWidth="1"/>
    <col min="14596" max="14596" width="76.28515625" style="28" customWidth="1"/>
    <col min="14597" max="14597" width="17.85546875" style="28" customWidth="1"/>
    <col min="14598" max="14849" width="9.140625" style="28"/>
    <col min="14850" max="14851" width="5.7109375" style="28" customWidth="1"/>
    <col min="14852" max="14852" width="76.28515625" style="28" customWidth="1"/>
    <col min="14853" max="14853" width="17.85546875" style="28" customWidth="1"/>
    <col min="14854" max="15105" width="9.140625" style="28"/>
    <col min="15106" max="15107" width="5.7109375" style="28" customWidth="1"/>
    <col min="15108" max="15108" width="76.28515625" style="28" customWidth="1"/>
    <col min="15109" max="15109" width="17.85546875" style="28" customWidth="1"/>
    <col min="15110" max="15361" width="9.140625" style="28"/>
    <col min="15362" max="15363" width="5.7109375" style="28" customWidth="1"/>
    <col min="15364" max="15364" width="76.28515625" style="28" customWidth="1"/>
    <col min="15365" max="15365" width="17.85546875" style="28" customWidth="1"/>
    <col min="15366" max="15617" width="9.140625" style="28"/>
    <col min="15618" max="15619" width="5.7109375" style="28" customWidth="1"/>
    <col min="15620" max="15620" width="76.28515625" style="28" customWidth="1"/>
    <col min="15621" max="15621" width="17.85546875" style="28" customWidth="1"/>
    <col min="15622" max="15873" width="9.140625" style="28"/>
    <col min="15874" max="15875" width="5.7109375" style="28" customWidth="1"/>
    <col min="15876" max="15876" width="76.28515625" style="28" customWidth="1"/>
    <col min="15877" max="15877" width="17.85546875" style="28" customWidth="1"/>
    <col min="15878" max="16129" width="9.140625" style="28"/>
    <col min="16130" max="16131" width="5.7109375" style="28" customWidth="1"/>
    <col min="16132" max="16132" width="76.28515625" style="28" customWidth="1"/>
    <col min="16133" max="16133" width="17.85546875" style="28" customWidth="1"/>
    <col min="16134" max="16384" width="9.140625" style="28"/>
  </cols>
  <sheetData>
    <row r="1" spans="1:5" ht="21.75" customHeight="1" x14ac:dyDescent="0.2">
      <c r="C1" s="17"/>
      <c r="D1" s="17"/>
      <c r="E1" s="17" t="s">
        <v>52</v>
      </c>
    </row>
    <row r="2" spans="1:5" ht="44.25" customHeight="1" x14ac:dyDescent="0.2">
      <c r="C2" s="108" t="s">
        <v>12</v>
      </c>
      <c r="D2" s="108"/>
      <c r="E2" s="108"/>
    </row>
    <row r="3" spans="1:5" ht="81.75" customHeight="1" x14ac:dyDescent="0.2">
      <c r="A3" s="110" t="s">
        <v>53</v>
      </c>
      <c r="B3" s="110"/>
      <c r="C3" s="110"/>
      <c r="D3" s="110"/>
      <c r="E3" s="110"/>
    </row>
    <row r="4" spans="1:5" ht="17.25" customHeight="1" x14ac:dyDescent="0.2">
      <c r="A4" s="57"/>
      <c r="B4" s="57"/>
      <c r="C4" s="57"/>
      <c r="D4" s="111" t="s">
        <v>54</v>
      </c>
      <c r="E4" s="111"/>
    </row>
    <row r="5" spans="1:5" ht="75" customHeight="1" x14ac:dyDescent="0.2">
      <c r="A5" s="112" t="s">
        <v>55</v>
      </c>
      <c r="B5" s="112"/>
      <c r="C5" s="112" t="s">
        <v>56</v>
      </c>
      <c r="D5" s="113" t="s">
        <v>13</v>
      </c>
      <c r="E5" s="114"/>
    </row>
    <row r="6" spans="1:5" ht="27" x14ac:dyDescent="0.2">
      <c r="A6" s="58" t="s">
        <v>2</v>
      </c>
      <c r="B6" s="58" t="s">
        <v>3</v>
      </c>
      <c r="C6" s="113"/>
      <c r="D6" s="59" t="s">
        <v>10</v>
      </c>
      <c r="E6" s="59" t="s">
        <v>11</v>
      </c>
    </row>
    <row r="7" spans="1:5" ht="16.5" customHeight="1" x14ac:dyDescent="0.2">
      <c r="A7" s="60" t="s">
        <v>57</v>
      </c>
      <c r="B7" s="60"/>
      <c r="C7" s="61" t="s">
        <v>58</v>
      </c>
      <c r="D7" s="62">
        <f t="shared" ref="D7" si="0">SUM(D14+D20)</f>
        <v>0</v>
      </c>
      <c r="E7" s="62">
        <f>SUM(E14+E20)</f>
        <v>0</v>
      </c>
    </row>
    <row r="8" spans="1:5" ht="16.5" customHeight="1" x14ac:dyDescent="0.2">
      <c r="A8" s="60"/>
      <c r="B8" s="60"/>
      <c r="C8" s="63" t="s">
        <v>59</v>
      </c>
      <c r="D8" s="64"/>
      <c r="E8" s="64"/>
    </row>
    <row r="9" spans="1:5" ht="16.5" customHeight="1" x14ac:dyDescent="0.2">
      <c r="A9" s="60"/>
      <c r="B9" s="60"/>
      <c r="C9" s="65" t="s">
        <v>60</v>
      </c>
      <c r="D9" s="66"/>
      <c r="E9" s="64"/>
    </row>
    <row r="10" spans="1:5" ht="16.5" customHeight="1" x14ac:dyDescent="0.2">
      <c r="A10" s="60"/>
      <c r="B10" s="60"/>
      <c r="C10" s="63" t="s">
        <v>61</v>
      </c>
      <c r="D10" s="64"/>
      <c r="E10" s="64"/>
    </row>
    <row r="11" spans="1:5" ht="16.5" customHeight="1" x14ac:dyDescent="0.2">
      <c r="A11" s="67"/>
      <c r="B11" s="67"/>
      <c r="C11" s="68" t="s">
        <v>62</v>
      </c>
      <c r="D11" s="69"/>
      <c r="E11" s="70"/>
    </row>
    <row r="12" spans="1:5" ht="42" customHeight="1" x14ac:dyDescent="0.2">
      <c r="A12" s="64"/>
      <c r="B12" s="64"/>
      <c r="C12" s="64" t="s">
        <v>63</v>
      </c>
      <c r="D12" s="64"/>
      <c r="E12" s="64"/>
    </row>
    <row r="13" spans="1:5" ht="15" customHeight="1" x14ac:dyDescent="0.2">
      <c r="A13" s="109" t="s">
        <v>64</v>
      </c>
      <c r="B13" s="109"/>
      <c r="C13" s="109"/>
      <c r="D13" s="109"/>
      <c r="E13" s="109"/>
    </row>
    <row r="14" spans="1:5" ht="15" customHeight="1" x14ac:dyDescent="0.2">
      <c r="A14" s="59"/>
      <c r="B14" s="60" t="s">
        <v>69</v>
      </c>
      <c r="C14" s="61" t="s">
        <v>65</v>
      </c>
      <c r="D14" s="62">
        <v>21150</v>
      </c>
      <c r="E14" s="62">
        <v>-21150</v>
      </c>
    </row>
    <row r="15" spans="1:5" ht="29.25" customHeight="1" x14ac:dyDescent="0.2">
      <c r="A15" s="59"/>
      <c r="B15" s="60"/>
      <c r="C15" s="63" t="s">
        <v>70</v>
      </c>
      <c r="D15" s="59"/>
      <c r="E15" s="59"/>
    </row>
    <row r="16" spans="1:5" ht="15.75" customHeight="1" x14ac:dyDescent="0.2">
      <c r="A16" s="59"/>
      <c r="B16" s="60"/>
      <c r="C16" s="65" t="s">
        <v>66</v>
      </c>
      <c r="D16" s="59"/>
      <c r="E16" s="59"/>
    </row>
    <row r="17" spans="1:5" ht="57" customHeight="1" x14ac:dyDescent="0.2">
      <c r="A17" s="59"/>
      <c r="B17" s="60"/>
      <c r="C17" s="63" t="s">
        <v>71</v>
      </c>
      <c r="D17" s="59"/>
      <c r="E17" s="59"/>
    </row>
    <row r="18" spans="1:5" ht="15" customHeight="1" x14ac:dyDescent="0.2">
      <c r="A18" s="59"/>
      <c r="B18" s="60"/>
      <c r="C18" s="68" t="s">
        <v>67</v>
      </c>
      <c r="D18" s="59"/>
      <c r="E18" s="72"/>
    </row>
    <row r="19" spans="1:5" ht="15" customHeight="1" x14ac:dyDescent="0.2">
      <c r="A19" s="59"/>
      <c r="B19" s="60"/>
      <c r="C19" s="64" t="s">
        <v>68</v>
      </c>
      <c r="D19" s="59"/>
      <c r="E19" s="59"/>
    </row>
    <row r="20" spans="1:5" ht="15" customHeight="1" x14ac:dyDescent="0.2">
      <c r="A20" s="60"/>
      <c r="B20" s="60">
        <v>11001</v>
      </c>
      <c r="C20" s="61" t="s">
        <v>65</v>
      </c>
      <c r="D20" s="62">
        <v>-21150</v>
      </c>
      <c r="E20" s="62">
        <v>21150</v>
      </c>
    </row>
    <row r="21" spans="1:5" ht="32.25" customHeight="1" x14ac:dyDescent="0.2">
      <c r="A21" s="60"/>
      <c r="B21" s="71"/>
      <c r="C21" s="63" t="s">
        <v>91</v>
      </c>
      <c r="D21" s="64"/>
      <c r="E21" s="64"/>
    </row>
    <row r="22" spans="1:5" ht="15" customHeight="1" x14ac:dyDescent="0.2">
      <c r="A22" s="60"/>
      <c r="B22" s="71"/>
      <c r="C22" s="65" t="s">
        <v>66</v>
      </c>
      <c r="D22" s="64"/>
      <c r="E22" s="64"/>
    </row>
    <row r="23" spans="1:5" ht="30.75" customHeight="1" x14ac:dyDescent="0.2">
      <c r="A23" s="60"/>
      <c r="B23" s="71"/>
      <c r="C23" s="63" t="s">
        <v>92</v>
      </c>
      <c r="D23" s="64"/>
      <c r="E23" s="64"/>
    </row>
    <row r="24" spans="1:5" ht="16.5" customHeight="1" x14ac:dyDescent="0.2">
      <c r="A24" s="60"/>
      <c r="B24" s="71"/>
      <c r="C24" s="68" t="s">
        <v>67</v>
      </c>
      <c r="D24" s="64"/>
      <c r="E24" s="64"/>
    </row>
    <row r="25" spans="1:5" ht="17.25" customHeight="1" x14ac:dyDescent="0.2">
      <c r="A25" s="60"/>
      <c r="B25" s="71"/>
      <c r="C25" s="64" t="s">
        <v>68</v>
      </c>
      <c r="D25" s="64"/>
      <c r="E25" s="64"/>
    </row>
  </sheetData>
  <mergeCells count="7">
    <mergeCell ref="C2:E2"/>
    <mergeCell ref="A13:E13"/>
    <mergeCell ref="A3:E3"/>
    <mergeCell ref="D4:E4"/>
    <mergeCell ref="A5:B5"/>
    <mergeCell ref="C5:C6"/>
    <mergeCell ref="D5:E5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view="pageBreakPreview" zoomScaleNormal="100" zoomScaleSheetLayoutView="100" workbookViewId="0">
      <selection activeCell="C5" sqref="C5:C7"/>
    </sheetView>
  </sheetViews>
  <sheetFormatPr defaultRowHeight="17.25" x14ac:dyDescent="0.2"/>
  <cols>
    <col min="1" max="1" width="7.42578125" style="7" customWidth="1"/>
    <col min="2" max="2" width="8.7109375" style="7" customWidth="1"/>
    <col min="3" max="3" width="62.42578125" style="1" customWidth="1"/>
    <col min="4" max="4" width="23.7109375" style="12" customWidth="1"/>
    <col min="5" max="5" width="21.85546875" style="26" customWidth="1"/>
    <col min="6" max="6" width="9.5703125" style="1" customWidth="1"/>
    <col min="7" max="8" width="18.28515625" style="20" bestFit="1" customWidth="1"/>
    <col min="9" max="9" width="18.5703125" style="20" bestFit="1" customWidth="1"/>
    <col min="10" max="10" width="16.42578125" style="1" customWidth="1"/>
    <col min="11" max="16384" width="9.140625" style="1"/>
  </cols>
  <sheetData>
    <row r="1" spans="1:9" x14ac:dyDescent="0.2">
      <c r="A1" s="115" t="s">
        <v>87</v>
      </c>
      <c r="B1" s="115"/>
      <c r="C1" s="115"/>
      <c r="D1" s="115"/>
      <c r="E1" s="115"/>
    </row>
    <row r="2" spans="1:9" ht="48.75" customHeight="1" x14ac:dyDescent="0.2">
      <c r="A2" s="18"/>
      <c r="B2" s="18"/>
      <c r="C2" s="18"/>
      <c r="D2" s="108" t="s">
        <v>12</v>
      </c>
      <c r="E2" s="108"/>
    </row>
    <row r="3" spans="1:9" ht="53.25" customHeight="1" x14ac:dyDescent="0.2">
      <c r="A3" s="116" t="s">
        <v>109</v>
      </c>
      <c r="B3" s="116"/>
      <c r="C3" s="116"/>
      <c r="D3" s="116"/>
      <c r="E3" s="116"/>
    </row>
    <row r="4" spans="1:9" x14ac:dyDescent="0.2">
      <c r="A4" s="2"/>
      <c r="B4" s="2"/>
      <c r="C4" s="19"/>
      <c r="D4" s="117" t="s">
        <v>0</v>
      </c>
      <c r="E4" s="117"/>
    </row>
    <row r="5" spans="1:9" ht="78.75" customHeight="1" x14ac:dyDescent="0.2">
      <c r="A5" s="122" t="s">
        <v>1</v>
      </c>
      <c r="B5" s="123"/>
      <c r="C5" s="119" t="s">
        <v>14</v>
      </c>
      <c r="D5" s="126" t="s">
        <v>13</v>
      </c>
      <c r="E5" s="127"/>
    </row>
    <row r="6" spans="1:9" s="3" customFormat="1" ht="12.75" hidden="1" customHeight="1" x14ac:dyDescent="0.2">
      <c r="A6" s="124"/>
      <c r="B6" s="125"/>
      <c r="C6" s="120"/>
      <c r="D6" s="118" t="s">
        <v>15</v>
      </c>
      <c r="E6" s="118" t="s">
        <v>16</v>
      </c>
      <c r="G6" s="21"/>
      <c r="H6" s="21"/>
      <c r="I6" s="21"/>
    </row>
    <row r="7" spans="1:9" s="3" customFormat="1" ht="67.5" x14ac:dyDescent="0.2">
      <c r="A7" s="4" t="s">
        <v>2</v>
      </c>
      <c r="B7" s="4" t="s">
        <v>3</v>
      </c>
      <c r="C7" s="121"/>
      <c r="D7" s="118"/>
      <c r="E7" s="118"/>
      <c r="G7" s="21"/>
      <c r="H7" s="21"/>
      <c r="I7" s="21"/>
    </row>
    <row r="8" spans="1:9" s="7" customFormat="1" ht="30.75" customHeight="1" x14ac:dyDescent="0.2">
      <c r="A8" s="5"/>
      <c r="B8" s="5"/>
      <c r="C8" s="6" t="s">
        <v>4</v>
      </c>
      <c r="D8" s="24">
        <f t="shared" ref="D8:E8" si="0">SUM(D10)</f>
        <v>-7.2759576141834259E-12</v>
      </c>
      <c r="E8" s="24">
        <f t="shared" si="0"/>
        <v>0</v>
      </c>
      <c r="G8" s="22"/>
      <c r="H8" s="22"/>
      <c r="I8" s="22"/>
    </row>
    <row r="9" spans="1:9" x14ac:dyDescent="0.2">
      <c r="A9" s="5"/>
      <c r="B9" s="5"/>
      <c r="C9" s="102" t="s">
        <v>5</v>
      </c>
      <c r="D9" s="24"/>
      <c r="E9" s="24"/>
    </row>
    <row r="10" spans="1:9" ht="34.5" x14ac:dyDescent="0.2">
      <c r="A10" s="8"/>
      <c r="B10" s="9"/>
      <c r="C10" s="9" t="s">
        <v>86</v>
      </c>
      <c r="D10" s="73">
        <f t="shared" ref="D10:E10" si="1">SUM(D12)</f>
        <v>-7.2759576141834259E-12</v>
      </c>
      <c r="E10" s="73">
        <f t="shared" si="1"/>
        <v>0</v>
      </c>
    </row>
    <row r="11" spans="1:9" x14ac:dyDescent="0.2">
      <c r="A11" s="8"/>
      <c r="B11" s="8"/>
      <c r="C11" s="103" t="s">
        <v>6</v>
      </c>
      <c r="D11" s="25"/>
      <c r="E11" s="25"/>
    </row>
    <row r="12" spans="1:9" x14ac:dyDescent="0.2">
      <c r="A12" s="10">
        <v>1049</v>
      </c>
      <c r="B12" s="10">
        <v>21002</v>
      </c>
      <c r="C12" s="13" t="s">
        <v>7</v>
      </c>
      <c r="D12" s="50">
        <f>SUM(D16+D17+D127)</f>
        <v>-7.2759576141834259E-12</v>
      </c>
      <c r="E12" s="50">
        <f>SUM(E16+E17+E127)</f>
        <v>0</v>
      </c>
    </row>
    <row r="13" spans="1:9" x14ac:dyDescent="0.2">
      <c r="A13" s="11"/>
      <c r="B13" s="11"/>
      <c r="C13" s="104" t="s">
        <v>8</v>
      </c>
      <c r="D13" s="23"/>
      <c r="E13" s="23"/>
    </row>
    <row r="14" spans="1:9" ht="34.5" x14ac:dyDescent="0.2">
      <c r="A14" s="11"/>
      <c r="B14" s="11"/>
      <c r="C14" s="16" t="s">
        <v>9</v>
      </c>
      <c r="D14" s="23">
        <v>0</v>
      </c>
      <c r="E14" s="23">
        <v>0</v>
      </c>
    </row>
    <row r="15" spans="1:9" x14ac:dyDescent="0.2">
      <c r="A15" s="11"/>
      <c r="B15" s="11"/>
      <c r="C15" s="105" t="s">
        <v>6</v>
      </c>
      <c r="D15" s="15"/>
      <c r="E15" s="25"/>
    </row>
    <row r="16" spans="1:9" ht="34.5" x14ac:dyDescent="0.2">
      <c r="A16" s="11"/>
      <c r="B16" s="11"/>
      <c r="C16" s="77" t="s">
        <v>89</v>
      </c>
      <c r="D16" s="50">
        <v>-39564.9</v>
      </c>
      <c r="E16" s="50">
        <v>0</v>
      </c>
    </row>
    <row r="17" spans="1:5" ht="51.75" x14ac:dyDescent="0.2">
      <c r="A17" s="11"/>
      <c r="B17" s="11"/>
      <c r="C17" s="77" t="s">
        <v>90</v>
      </c>
      <c r="D17" s="50">
        <v>-2849.2000000000007</v>
      </c>
      <c r="E17" s="50">
        <v>0</v>
      </c>
    </row>
    <row r="18" spans="1:5" hidden="1" x14ac:dyDescent="0.2">
      <c r="A18" s="11"/>
      <c r="B18" s="11"/>
      <c r="C18" s="77"/>
      <c r="D18" s="25"/>
      <c r="E18" s="25"/>
    </row>
    <row r="19" spans="1:5" hidden="1" x14ac:dyDescent="0.2">
      <c r="A19" s="11"/>
      <c r="B19" s="11"/>
      <c r="C19" s="77"/>
      <c r="D19" s="25"/>
      <c r="E19" s="25"/>
    </row>
    <row r="20" spans="1:5" hidden="1" x14ac:dyDescent="0.2">
      <c r="A20" s="11"/>
      <c r="B20" s="11"/>
      <c r="C20" s="78"/>
      <c r="D20" s="23"/>
      <c r="E20" s="23"/>
    </row>
    <row r="21" spans="1:5" hidden="1" x14ac:dyDescent="0.2">
      <c r="A21" s="11"/>
      <c r="B21" s="11"/>
      <c r="C21" s="77"/>
      <c r="D21" s="25"/>
      <c r="E21" s="25"/>
    </row>
    <row r="22" spans="1:5" hidden="1" x14ac:dyDescent="0.2">
      <c r="A22" s="11"/>
      <c r="B22" s="11"/>
      <c r="C22" s="77"/>
      <c r="D22" s="25"/>
      <c r="E22" s="25"/>
    </row>
    <row r="23" spans="1:5" hidden="1" x14ac:dyDescent="0.2">
      <c r="A23" s="11"/>
      <c r="B23" s="11"/>
      <c r="C23" s="79"/>
      <c r="D23" s="25"/>
      <c r="E23" s="25"/>
    </row>
    <row r="24" spans="1:5" hidden="1" x14ac:dyDescent="0.2">
      <c r="A24" s="11"/>
      <c r="B24" s="11"/>
      <c r="C24" s="77"/>
      <c r="D24" s="25"/>
      <c r="E24" s="25"/>
    </row>
    <row r="25" spans="1:5" hidden="1" x14ac:dyDescent="0.2">
      <c r="A25" s="11"/>
      <c r="B25" s="11"/>
      <c r="C25" s="78"/>
      <c r="D25" s="23"/>
      <c r="E25" s="23"/>
    </row>
    <row r="26" spans="1:5" hidden="1" x14ac:dyDescent="0.2">
      <c r="A26" s="11"/>
      <c r="B26" s="11"/>
      <c r="C26" s="77"/>
      <c r="D26" s="15"/>
      <c r="E26" s="25"/>
    </row>
    <row r="27" spans="1:5" hidden="1" x14ac:dyDescent="0.2">
      <c r="A27" s="11"/>
      <c r="B27" s="11"/>
      <c r="C27" s="78"/>
      <c r="D27" s="23"/>
      <c r="E27" s="23"/>
    </row>
    <row r="28" spans="1:5" hidden="1" x14ac:dyDescent="0.2">
      <c r="A28" s="11"/>
      <c r="B28" s="11"/>
      <c r="C28" s="77"/>
      <c r="D28" s="25"/>
      <c r="E28" s="25"/>
    </row>
    <row r="29" spans="1:5" hidden="1" x14ac:dyDescent="0.2">
      <c r="A29" s="11"/>
      <c r="B29" s="11"/>
      <c r="C29" s="77"/>
      <c r="D29" s="25"/>
      <c r="E29" s="25"/>
    </row>
    <row r="30" spans="1:5" hidden="1" x14ac:dyDescent="0.2">
      <c r="A30" s="11"/>
      <c r="B30" s="11"/>
      <c r="C30" s="78"/>
      <c r="D30" s="23"/>
      <c r="E30" s="23"/>
    </row>
    <row r="31" spans="1:5" hidden="1" x14ac:dyDescent="0.2">
      <c r="A31" s="11"/>
      <c r="B31" s="11"/>
      <c r="C31" s="77"/>
      <c r="D31" s="25"/>
      <c r="E31" s="25"/>
    </row>
    <row r="32" spans="1:5" hidden="1" x14ac:dyDescent="0.2">
      <c r="A32" s="11"/>
      <c r="B32" s="11"/>
      <c r="C32" s="77"/>
      <c r="D32" s="25"/>
      <c r="E32" s="25"/>
    </row>
    <row r="33" spans="1:5" hidden="1" x14ac:dyDescent="0.2">
      <c r="A33" s="11"/>
      <c r="B33" s="11"/>
      <c r="C33" s="78"/>
      <c r="D33" s="23"/>
      <c r="E33" s="23"/>
    </row>
    <row r="34" spans="1:5" hidden="1" x14ac:dyDescent="0.2">
      <c r="A34" s="11"/>
      <c r="B34" s="11"/>
      <c r="C34" s="77"/>
      <c r="D34" s="25"/>
      <c r="E34" s="25"/>
    </row>
    <row r="35" spans="1:5" hidden="1" x14ac:dyDescent="0.2">
      <c r="A35" s="11"/>
      <c r="B35" s="11"/>
      <c r="C35" s="77"/>
      <c r="D35" s="25"/>
      <c r="E35" s="25"/>
    </row>
    <row r="36" spans="1:5" hidden="1" x14ac:dyDescent="0.2">
      <c r="A36" s="11"/>
      <c r="B36" s="11"/>
      <c r="C36" s="77"/>
      <c r="D36" s="25"/>
      <c r="E36" s="25"/>
    </row>
    <row r="37" spans="1:5" hidden="1" x14ac:dyDescent="0.2">
      <c r="A37" s="11"/>
      <c r="B37" s="11"/>
      <c r="C37" s="77"/>
      <c r="D37" s="25"/>
      <c r="E37" s="25"/>
    </row>
    <row r="38" spans="1:5" hidden="1" x14ac:dyDescent="0.2">
      <c r="A38" s="11"/>
      <c r="B38" s="11"/>
      <c r="C38" s="77"/>
      <c r="D38" s="25"/>
      <c r="E38" s="25"/>
    </row>
    <row r="39" spans="1:5" hidden="1" x14ac:dyDescent="0.2">
      <c r="A39" s="11"/>
      <c r="B39" s="11"/>
      <c r="C39" s="77"/>
      <c r="D39" s="25"/>
      <c r="E39" s="25"/>
    </row>
    <row r="40" spans="1:5" hidden="1" x14ac:dyDescent="0.2">
      <c r="A40" s="11"/>
      <c r="B40" s="11"/>
      <c r="C40" s="77"/>
      <c r="D40" s="25"/>
      <c r="E40" s="25"/>
    </row>
    <row r="41" spans="1:5" hidden="1" x14ac:dyDescent="0.2">
      <c r="A41" s="11"/>
      <c r="B41" s="11"/>
      <c r="C41" s="77"/>
      <c r="D41" s="25"/>
      <c r="E41" s="25"/>
    </row>
    <row r="42" spans="1:5" hidden="1" x14ac:dyDescent="0.2">
      <c r="A42" s="11"/>
      <c r="B42" s="11"/>
      <c r="C42" s="78"/>
      <c r="D42" s="23"/>
      <c r="E42" s="23"/>
    </row>
    <row r="43" spans="1:5" hidden="1" x14ac:dyDescent="0.2">
      <c r="A43" s="11"/>
      <c r="B43" s="11"/>
      <c r="C43" s="79"/>
      <c r="D43" s="25"/>
      <c r="E43" s="25"/>
    </row>
    <row r="44" spans="1:5" hidden="1" x14ac:dyDescent="0.2">
      <c r="A44" s="11"/>
      <c r="B44" s="11"/>
      <c r="C44" s="77"/>
      <c r="D44" s="25"/>
      <c r="E44" s="25"/>
    </row>
    <row r="45" spans="1:5" hidden="1" x14ac:dyDescent="0.2">
      <c r="A45" s="11"/>
      <c r="B45" s="11"/>
      <c r="C45" s="77"/>
      <c r="D45" s="25"/>
      <c r="E45" s="25"/>
    </row>
    <row r="46" spans="1:5" hidden="1" x14ac:dyDescent="0.2">
      <c r="A46" s="11"/>
      <c r="B46" s="11"/>
      <c r="C46" s="77"/>
      <c r="D46" s="25"/>
      <c r="E46" s="25"/>
    </row>
    <row r="47" spans="1:5" hidden="1" x14ac:dyDescent="0.2">
      <c r="A47" s="11"/>
      <c r="B47" s="11"/>
      <c r="C47" s="79"/>
      <c r="D47" s="25"/>
      <c r="E47" s="25"/>
    </row>
    <row r="48" spans="1:5" hidden="1" x14ac:dyDescent="0.2">
      <c r="A48" s="11"/>
      <c r="B48" s="11"/>
      <c r="C48" s="79"/>
      <c r="D48" s="25"/>
      <c r="E48" s="25"/>
    </row>
    <row r="49" spans="1:5" hidden="1" x14ac:dyDescent="0.2">
      <c r="A49" s="11"/>
      <c r="B49" s="11"/>
      <c r="C49" s="77"/>
      <c r="D49" s="25"/>
      <c r="E49" s="25"/>
    </row>
    <row r="50" spans="1:5" hidden="1" x14ac:dyDescent="0.2">
      <c r="A50" s="11"/>
      <c r="B50" s="11"/>
      <c r="C50" s="77"/>
      <c r="D50" s="25"/>
      <c r="E50" s="25"/>
    </row>
    <row r="51" spans="1:5" hidden="1" x14ac:dyDescent="0.2">
      <c r="A51" s="11"/>
      <c r="B51" s="11"/>
      <c r="C51" s="79"/>
      <c r="D51" s="25"/>
      <c r="E51" s="25"/>
    </row>
    <row r="52" spans="1:5" hidden="1" x14ac:dyDescent="0.2">
      <c r="A52" s="11"/>
      <c r="B52" s="11"/>
      <c r="C52" s="78"/>
      <c r="D52" s="23"/>
      <c r="E52" s="23"/>
    </row>
    <row r="53" spans="1:5" hidden="1" x14ac:dyDescent="0.2">
      <c r="A53" s="11"/>
      <c r="B53" s="11"/>
      <c r="C53" s="79"/>
      <c r="D53" s="25"/>
      <c r="E53" s="25"/>
    </row>
    <row r="54" spans="1:5" hidden="1" x14ac:dyDescent="0.2">
      <c r="A54" s="11"/>
      <c r="B54" s="11"/>
      <c r="C54" s="79"/>
      <c r="D54" s="25"/>
      <c r="E54" s="25"/>
    </row>
    <row r="55" spans="1:5" hidden="1" x14ac:dyDescent="0.2">
      <c r="A55" s="11"/>
      <c r="B55" s="11"/>
      <c r="C55" s="79"/>
      <c r="D55" s="25"/>
      <c r="E55" s="25"/>
    </row>
    <row r="56" spans="1:5" hidden="1" x14ac:dyDescent="0.2">
      <c r="A56" s="11"/>
      <c r="B56" s="11"/>
      <c r="C56" s="79"/>
      <c r="D56" s="25"/>
      <c r="E56" s="25"/>
    </row>
    <row r="57" spans="1:5" hidden="1" x14ac:dyDescent="0.2">
      <c r="A57" s="11"/>
      <c r="B57" s="11"/>
      <c r="C57" s="79"/>
      <c r="D57" s="25"/>
      <c r="E57" s="25"/>
    </row>
    <row r="58" spans="1:5" hidden="1" x14ac:dyDescent="0.2">
      <c r="A58" s="11"/>
      <c r="B58" s="11"/>
      <c r="C58" s="77"/>
      <c r="D58" s="25"/>
      <c r="E58" s="25"/>
    </row>
    <row r="59" spans="1:5" hidden="1" x14ac:dyDescent="0.2">
      <c r="A59" s="11"/>
      <c r="B59" s="11"/>
      <c r="C59" s="77"/>
      <c r="D59" s="25"/>
      <c r="E59" s="25"/>
    </row>
    <row r="60" spans="1:5" hidden="1" x14ac:dyDescent="0.2">
      <c r="A60" s="11"/>
      <c r="B60" s="11"/>
      <c r="C60" s="77"/>
      <c r="D60" s="25"/>
      <c r="E60" s="25"/>
    </row>
    <row r="61" spans="1:5" hidden="1" x14ac:dyDescent="0.2">
      <c r="A61" s="11"/>
      <c r="B61" s="11"/>
      <c r="C61" s="77"/>
      <c r="D61" s="25"/>
      <c r="E61" s="25"/>
    </row>
    <row r="62" spans="1:5" hidden="1" x14ac:dyDescent="0.2">
      <c r="A62" s="11"/>
      <c r="B62" s="11"/>
      <c r="C62" s="77"/>
      <c r="D62" s="25"/>
      <c r="E62" s="25"/>
    </row>
    <row r="63" spans="1:5" hidden="1" x14ac:dyDescent="0.2">
      <c r="A63" s="11"/>
      <c r="B63" s="11"/>
      <c r="C63" s="77"/>
      <c r="D63" s="25"/>
      <c r="E63" s="25"/>
    </row>
    <row r="64" spans="1:5" hidden="1" x14ac:dyDescent="0.2">
      <c r="A64" s="11"/>
      <c r="B64" s="11"/>
      <c r="C64" s="77"/>
      <c r="D64" s="25"/>
      <c r="E64" s="25"/>
    </row>
    <row r="65" spans="1:5" hidden="1" x14ac:dyDescent="0.2">
      <c r="A65" s="11"/>
      <c r="B65" s="11"/>
      <c r="C65" s="77"/>
      <c r="D65" s="25"/>
      <c r="E65" s="25"/>
    </row>
    <row r="66" spans="1:5" hidden="1" x14ac:dyDescent="0.2">
      <c r="A66" s="11"/>
      <c r="B66" s="11"/>
      <c r="C66" s="77"/>
      <c r="D66" s="25"/>
      <c r="E66" s="25"/>
    </row>
    <row r="67" spans="1:5" hidden="1" x14ac:dyDescent="0.2">
      <c r="A67" s="11"/>
      <c r="B67" s="11"/>
      <c r="C67" s="80"/>
      <c r="D67" s="23"/>
      <c r="E67" s="23"/>
    </row>
    <row r="68" spans="1:5" hidden="1" x14ac:dyDescent="0.2">
      <c r="A68" s="11"/>
      <c r="B68" s="11"/>
      <c r="C68" s="81"/>
      <c r="D68" s="23"/>
      <c r="E68" s="23"/>
    </row>
    <row r="69" spans="1:5" hidden="1" x14ac:dyDescent="0.2">
      <c r="A69" s="11"/>
      <c r="B69" s="11"/>
      <c r="C69" s="77"/>
      <c r="D69" s="25"/>
      <c r="E69" s="25"/>
    </row>
    <row r="70" spans="1:5" hidden="1" x14ac:dyDescent="0.2">
      <c r="A70" s="11"/>
      <c r="B70" s="11"/>
      <c r="C70" s="77"/>
      <c r="D70" s="25"/>
      <c r="E70" s="25"/>
    </row>
    <row r="71" spans="1:5" hidden="1" x14ac:dyDescent="0.2">
      <c r="A71" s="11"/>
      <c r="B71" s="11"/>
      <c r="C71" s="77"/>
      <c r="D71" s="25"/>
      <c r="E71" s="25"/>
    </row>
    <row r="72" spans="1:5" hidden="1" x14ac:dyDescent="0.2">
      <c r="A72" s="11"/>
      <c r="B72" s="11"/>
      <c r="C72" s="77"/>
      <c r="D72" s="25"/>
      <c r="E72" s="25"/>
    </row>
    <row r="73" spans="1:5" hidden="1" x14ac:dyDescent="0.2">
      <c r="A73" s="11"/>
      <c r="B73" s="11"/>
      <c r="C73" s="77"/>
      <c r="D73" s="25"/>
      <c r="E73" s="25"/>
    </row>
    <row r="74" spans="1:5" hidden="1" x14ac:dyDescent="0.2">
      <c r="A74" s="11"/>
      <c r="B74" s="11"/>
      <c r="C74" s="77"/>
      <c r="D74" s="25"/>
      <c r="E74" s="25"/>
    </row>
    <row r="75" spans="1:5" hidden="1" x14ac:dyDescent="0.2">
      <c r="A75" s="11"/>
      <c r="B75" s="11"/>
      <c r="C75" s="77"/>
      <c r="D75" s="25"/>
      <c r="E75" s="25"/>
    </row>
    <row r="76" spans="1:5" hidden="1" x14ac:dyDescent="0.2">
      <c r="A76" s="11"/>
      <c r="B76" s="11"/>
      <c r="C76" s="77"/>
      <c r="D76" s="25"/>
      <c r="E76" s="25"/>
    </row>
    <row r="77" spans="1:5" hidden="1" x14ac:dyDescent="0.2">
      <c r="A77" s="11"/>
      <c r="B77" s="11"/>
      <c r="C77" s="77"/>
      <c r="D77" s="25"/>
      <c r="E77" s="25"/>
    </row>
    <row r="78" spans="1:5" hidden="1" x14ac:dyDescent="0.2">
      <c r="A78" s="11"/>
      <c r="B78" s="11"/>
      <c r="C78" s="77"/>
      <c r="D78" s="25"/>
      <c r="E78" s="25"/>
    </row>
    <row r="79" spans="1:5" hidden="1" x14ac:dyDescent="0.2">
      <c r="A79" s="11"/>
      <c r="B79" s="11"/>
      <c r="C79" s="77"/>
      <c r="D79" s="25"/>
      <c r="E79" s="25"/>
    </row>
    <row r="80" spans="1:5" hidden="1" x14ac:dyDescent="0.2">
      <c r="A80" s="11"/>
      <c r="B80" s="11"/>
      <c r="C80" s="77"/>
      <c r="D80" s="25"/>
      <c r="E80" s="25"/>
    </row>
    <row r="81" spans="1:5" hidden="1" x14ac:dyDescent="0.2">
      <c r="A81" s="11"/>
      <c r="B81" s="11"/>
      <c r="C81" s="77"/>
      <c r="D81" s="25"/>
      <c r="E81" s="25"/>
    </row>
    <row r="82" spans="1:5" hidden="1" x14ac:dyDescent="0.2">
      <c r="A82" s="11"/>
      <c r="B82" s="11"/>
      <c r="C82" s="77"/>
      <c r="D82" s="25"/>
      <c r="E82" s="25"/>
    </row>
    <row r="83" spans="1:5" hidden="1" x14ac:dyDescent="0.2">
      <c r="A83" s="11"/>
      <c r="B83" s="11"/>
      <c r="C83" s="81"/>
      <c r="D83" s="23"/>
      <c r="E83" s="23"/>
    </row>
    <row r="84" spans="1:5" hidden="1" x14ac:dyDescent="0.2">
      <c r="A84" s="11"/>
      <c r="B84" s="11"/>
      <c r="C84" s="77"/>
      <c r="D84" s="25"/>
      <c r="E84" s="25"/>
    </row>
    <row r="85" spans="1:5" hidden="1" x14ac:dyDescent="0.2">
      <c r="A85" s="11"/>
      <c r="B85" s="11"/>
      <c r="C85" s="77"/>
      <c r="D85" s="25"/>
      <c r="E85" s="25"/>
    </row>
    <row r="86" spans="1:5" hidden="1" x14ac:dyDescent="0.2">
      <c r="A86" s="11"/>
      <c r="B86" s="11"/>
      <c r="C86" s="77"/>
      <c r="D86" s="25"/>
      <c r="E86" s="25"/>
    </row>
    <row r="87" spans="1:5" hidden="1" x14ac:dyDescent="0.2">
      <c r="A87" s="11"/>
      <c r="B87" s="11"/>
      <c r="C87" s="77"/>
      <c r="D87" s="25"/>
      <c r="E87" s="25"/>
    </row>
    <row r="88" spans="1:5" hidden="1" x14ac:dyDescent="0.2">
      <c r="A88" s="11"/>
      <c r="B88" s="11"/>
      <c r="C88" s="77"/>
      <c r="D88" s="25"/>
      <c r="E88" s="25"/>
    </row>
    <row r="89" spans="1:5" hidden="1" x14ac:dyDescent="0.2">
      <c r="A89" s="11"/>
      <c r="B89" s="11"/>
      <c r="C89" s="77"/>
      <c r="D89" s="25"/>
      <c r="E89" s="25"/>
    </row>
    <row r="90" spans="1:5" hidden="1" x14ac:dyDescent="0.2">
      <c r="A90" s="11"/>
      <c r="B90" s="11"/>
      <c r="C90" s="77"/>
      <c r="D90" s="25"/>
      <c r="E90" s="25"/>
    </row>
    <row r="91" spans="1:5" hidden="1" x14ac:dyDescent="0.2">
      <c r="A91" s="11"/>
      <c r="B91" s="11"/>
      <c r="C91" s="77"/>
      <c r="D91" s="25"/>
      <c r="E91" s="25"/>
    </row>
    <row r="92" spans="1:5" hidden="1" x14ac:dyDescent="0.2">
      <c r="A92" s="11"/>
      <c r="B92" s="11"/>
      <c r="C92" s="81"/>
      <c r="D92" s="23"/>
      <c r="E92" s="23"/>
    </row>
    <row r="93" spans="1:5" hidden="1" x14ac:dyDescent="0.2">
      <c r="A93" s="11"/>
      <c r="B93" s="11"/>
      <c r="C93" s="76"/>
      <c r="D93" s="25"/>
      <c r="E93" s="25"/>
    </row>
    <row r="94" spans="1:5" hidden="1" x14ac:dyDescent="0.2">
      <c r="A94" s="11"/>
      <c r="B94" s="11"/>
      <c r="C94" s="76"/>
      <c r="D94" s="25"/>
      <c r="E94" s="25"/>
    </row>
    <row r="95" spans="1:5" hidden="1" x14ac:dyDescent="0.2">
      <c r="A95" s="11"/>
      <c r="B95" s="11"/>
      <c r="C95" s="76"/>
      <c r="D95" s="25"/>
      <c r="E95" s="25"/>
    </row>
    <row r="96" spans="1:5" hidden="1" x14ac:dyDescent="0.2">
      <c r="A96" s="11"/>
      <c r="B96" s="11"/>
      <c r="C96" s="82"/>
      <c r="D96" s="23"/>
      <c r="E96" s="23"/>
    </row>
    <row r="97" spans="1:5" hidden="1" x14ac:dyDescent="0.2">
      <c r="A97" s="11"/>
      <c r="B97" s="11"/>
      <c r="C97" s="83"/>
      <c r="D97" s="15"/>
      <c r="E97" s="25"/>
    </row>
    <row r="98" spans="1:5" hidden="1" x14ac:dyDescent="0.2">
      <c r="A98" s="11"/>
      <c r="B98" s="11"/>
      <c r="C98" s="84"/>
      <c r="D98" s="23"/>
      <c r="E98" s="23"/>
    </row>
    <row r="99" spans="1:5" hidden="1" x14ac:dyDescent="0.2">
      <c r="A99" s="10"/>
      <c r="B99" s="10"/>
      <c r="C99" s="84"/>
      <c r="D99" s="23"/>
      <c r="E99" s="23"/>
    </row>
    <row r="100" spans="1:5" hidden="1" x14ac:dyDescent="0.2">
      <c r="A100" s="10"/>
      <c r="B100" s="10"/>
      <c r="C100" s="83"/>
      <c r="D100" s="15"/>
      <c r="E100" s="25"/>
    </row>
    <row r="101" spans="1:5" hidden="1" x14ac:dyDescent="0.2">
      <c r="A101" s="10"/>
      <c r="B101" s="10"/>
      <c r="C101" s="82"/>
      <c r="D101" s="27"/>
      <c r="E101" s="23"/>
    </row>
    <row r="102" spans="1:5" hidden="1" x14ac:dyDescent="0.2">
      <c r="A102" s="10"/>
      <c r="B102" s="10"/>
      <c r="C102" s="83"/>
      <c r="D102" s="15"/>
      <c r="E102" s="25"/>
    </row>
    <row r="103" spans="1:5" hidden="1" x14ac:dyDescent="0.2">
      <c r="A103" s="10"/>
      <c r="B103" s="10"/>
      <c r="C103" s="82"/>
      <c r="D103" s="23"/>
      <c r="E103" s="23"/>
    </row>
    <row r="104" spans="1:5" hidden="1" x14ac:dyDescent="0.2">
      <c r="A104" s="10"/>
      <c r="B104" s="10"/>
      <c r="C104" s="83"/>
      <c r="D104" s="15"/>
      <c r="E104" s="25"/>
    </row>
    <row r="105" spans="1:5" hidden="1" x14ac:dyDescent="0.2">
      <c r="A105" s="10"/>
      <c r="B105" s="10"/>
      <c r="C105" s="85"/>
      <c r="D105" s="52"/>
      <c r="E105" s="52"/>
    </row>
    <row r="106" spans="1:5" hidden="1" x14ac:dyDescent="0.2">
      <c r="A106" s="10"/>
      <c r="B106" s="10"/>
      <c r="C106" s="86"/>
      <c r="D106" s="53"/>
      <c r="E106" s="53"/>
    </row>
    <row r="107" spans="1:5" hidden="1" x14ac:dyDescent="0.2">
      <c r="A107" s="10"/>
      <c r="B107" s="10"/>
      <c r="C107" s="86"/>
      <c r="D107" s="53"/>
      <c r="E107" s="53"/>
    </row>
    <row r="108" spans="1:5" hidden="1" x14ac:dyDescent="0.2">
      <c r="A108" s="10"/>
      <c r="B108" s="10"/>
      <c r="C108" s="85"/>
      <c r="D108" s="52"/>
      <c r="E108" s="52"/>
    </row>
    <row r="109" spans="1:5" hidden="1" x14ac:dyDescent="0.2">
      <c r="A109" s="10"/>
      <c r="B109" s="10"/>
      <c r="C109" s="86"/>
      <c r="D109" s="53"/>
      <c r="E109" s="53"/>
    </row>
    <row r="110" spans="1:5" hidden="1" x14ac:dyDescent="0.2">
      <c r="A110" s="11"/>
      <c r="B110" s="11"/>
      <c r="C110" s="87"/>
      <c r="D110" s="23"/>
      <c r="E110" s="23"/>
    </row>
    <row r="111" spans="1:5" hidden="1" x14ac:dyDescent="0.2">
      <c r="A111" s="11"/>
      <c r="B111" s="11"/>
      <c r="C111" s="75"/>
      <c r="D111" s="25"/>
      <c r="E111" s="25"/>
    </row>
    <row r="112" spans="1:5" hidden="1" x14ac:dyDescent="0.2">
      <c r="A112" s="11"/>
      <c r="B112" s="11"/>
      <c r="C112" s="75"/>
      <c r="D112" s="25"/>
      <c r="E112" s="25"/>
    </row>
    <row r="113" spans="1:5" hidden="1" x14ac:dyDescent="0.2">
      <c r="A113" s="11"/>
      <c r="B113" s="11"/>
      <c r="C113" s="81"/>
      <c r="D113" s="23"/>
      <c r="E113" s="23"/>
    </row>
    <row r="114" spans="1:5" hidden="1" x14ac:dyDescent="0.2">
      <c r="A114" s="11"/>
      <c r="B114" s="11"/>
      <c r="C114" s="76"/>
      <c r="D114" s="25"/>
      <c r="E114" s="25"/>
    </row>
    <row r="115" spans="1:5" hidden="1" x14ac:dyDescent="0.2">
      <c r="A115" s="11"/>
      <c r="B115" s="11"/>
      <c r="C115" s="76"/>
      <c r="D115" s="25"/>
      <c r="E115" s="25"/>
    </row>
    <row r="116" spans="1:5" hidden="1" x14ac:dyDescent="0.2">
      <c r="A116" s="11"/>
      <c r="B116" s="11"/>
      <c r="C116" s="76"/>
      <c r="D116" s="25"/>
      <c r="E116" s="25"/>
    </row>
    <row r="117" spans="1:5" hidden="1" x14ac:dyDescent="0.2">
      <c r="A117" s="11"/>
      <c r="B117" s="11"/>
      <c r="C117" s="76"/>
      <c r="D117" s="25"/>
      <c r="E117" s="25"/>
    </row>
    <row r="118" spans="1:5" hidden="1" x14ac:dyDescent="0.2">
      <c r="A118" s="11"/>
      <c r="B118" s="11"/>
      <c r="C118" s="76"/>
      <c r="D118" s="25"/>
      <c r="E118" s="25"/>
    </row>
    <row r="119" spans="1:5" hidden="1" x14ac:dyDescent="0.2">
      <c r="A119" s="11"/>
      <c r="B119" s="11"/>
      <c r="C119" s="80"/>
      <c r="D119" s="23"/>
      <c r="E119" s="23"/>
    </row>
    <row r="120" spans="1:5" hidden="1" x14ac:dyDescent="0.2">
      <c r="A120" s="8"/>
      <c r="B120" s="14"/>
      <c r="C120" s="75"/>
      <c r="D120" s="25"/>
      <c r="E120" s="25"/>
    </row>
    <row r="121" spans="1:5" hidden="1" x14ac:dyDescent="0.2">
      <c r="A121" s="8"/>
      <c r="B121" s="14"/>
      <c r="C121" s="75"/>
      <c r="D121" s="25"/>
      <c r="E121" s="25"/>
    </row>
    <row r="122" spans="1:5" hidden="1" x14ac:dyDescent="0.2">
      <c r="A122" s="8"/>
      <c r="B122" s="14"/>
      <c r="C122" s="75"/>
      <c r="D122" s="25"/>
      <c r="E122" s="25"/>
    </row>
    <row r="123" spans="1:5" hidden="1" x14ac:dyDescent="0.2">
      <c r="A123" s="8"/>
      <c r="B123" s="14"/>
      <c r="C123" s="75"/>
      <c r="D123" s="25"/>
      <c r="E123" s="25"/>
    </row>
    <row r="124" spans="1:5" hidden="1" x14ac:dyDescent="0.2">
      <c r="A124" s="8"/>
      <c r="B124" s="14"/>
      <c r="C124" s="75"/>
      <c r="D124" s="25"/>
      <c r="E124" s="25"/>
    </row>
    <row r="125" spans="1:5" hidden="1" x14ac:dyDescent="0.2">
      <c r="A125" s="8"/>
      <c r="B125" s="14"/>
      <c r="C125" s="75"/>
      <c r="D125" s="25"/>
      <c r="E125" s="25"/>
    </row>
    <row r="126" spans="1:5" hidden="1" x14ac:dyDescent="0.2">
      <c r="D126" s="15"/>
      <c r="E126" s="25"/>
    </row>
    <row r="127" spans="1:5" ht="34.5" x14ac:dyDescent="0.2">
      <c r="A127" s="11"/>
      <c r="B127" s="11"/>
      <c r="C127" s="76" t="s">
        <v>84</v>
      </c>
      <c r="D127" s="15">
        <v>42414.1</v>
      </c>
      <c r="E127" s="25"/>
    </row>
  </sheetData>
  <mergeCells count="9">
    <mergeCell ref="D2:E2"/>
    <mergeCell ref="A1:E1"/>
    <mergeCell ref="A3:E3"/>
    <mergeCell ref="D4:E4"/>
    <mergeCell ref="D6:D7"/>
    <mergeCell ref="E6:E7"/>
    <mergeCell ref="C5:C7"/>
    <mergeCell ref="A5:B6"/>
    <mergeCell ref="D5:E5"/>
  </mergeCells>
  <pageMargins left="0.63" right="0.25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Normal="100" zoomScaleSheetLayoutView="100" workbookViewId="0">
      <selection activeCell="F27" sqref="F27"/>
    </sheetView>
  </sheetViews>
  <sheetFormatPr defaultRowHeight="16.5" x14ac:dyDescent="0.3"/>
  <cols>
    <col min="1" max="4" width="9.140625" style="32"/>
    <col min="5" max="5" width="11.28515625" style="32" customWidth="1"/>
    <col min="6" max="6" width="40.42578125" style="32" customWidth="1"/>
    <col min="7" max="7" width="20.7109375" style="32" customWidth="1"/>
    <col min="8" max="8" width="23.85546875" style="32" customWidth="1"/>
    <col min="9" max="16384" width="9.140625" style="32"/>
  </cols>
  <sheetData>
    <row r="1" spans="1:8" ht="15" customHeight="1" x14ac:dyDescent="0.3">
      <c r="G1" s="98"/>
      <c r="H1" s="29" t="s">
        <v>88</v>
      </c>
    </row>
    <row r="2" spans="1:8" ht="41.25" customHeight="1" x14ac:dyDescent="0.3">
      <c r="G2" s="108" t="s">
        <v>12</v>
      </c>
      <c r="H2" s="108"/>
    </row>
    <row r="3" spans="1:8" ht="45" customHeight="1" x14ac:dyDescent="0.3">
      <c r="B3" s="128" t="s">
        <v>72</v>
      </c>
      <c r="C3" s="128"/>
      <c r="D3" s="128"/>
      <c r="E3" s="128"/>
      <c r="F3" s="128"/>
      <c r="G3" s="128"/>
      <c r="H3" s="128"/>
    </row>
    <row r="4" spans="1:8" x14ac:dyDescent="0.3">
      <c r="H4" s="97" t="s">
        <v>0</v>
      </c>
    </row>
    <row r="5" spans="1:8" ht="91.5" customHeight="1" x14ac:dyDescent="0.3">
      <c r="A5" s="129" t="s">
        <v>32</v>
      </c>
      <c r="B5" s="129"/>
      <c r="C5" s="129"/>
      <c r="D5" s="129" t="s">
        <v>33</v>
      </c>
      <c r="E5" s="129"/>
      <c r="F5" s="129" t="s">
        <v>34</v>
      </c>
      <c r="G5" s="133" t="s">
        <v>13</v>
      </c>
      <c r="H5" s="134"/>
    </row>
    <row r="6" spans="1:8" ht="16.5" customHeight="1" x14ac:dyDescent="0.3">
      <c r="A6" s="129"/>
      <c r="B6" s="129"/>
      <c r="C6" s="129"/>
      <c r="D6" s="129"/>
      <c r="E6" s="129"/>
      <c r="F6" s="129"/>
      <c r="G6" s="131" t="s">
        <v>10</v>
      </c>
      <c r="H6" s="131" t="s">
        <v>11</v>
      </c>
    </row>
    <row r="7" spans="1:8" ht="39.75" customHeight="1" x14ac:dyDescent="0.3">
      <c r="A7" s="35" t="s">
        <v>35</v>
      </c>
      <c r="B7" s="35" t="s">
        <v>36</v>
      </c>
      <c r="C7" s="35" t="s">
        <v>37</v>
      </c>
      <c r="D7" s="35" t="s">
        <v>38</v>
      </c>
      <c r="E7" s="35" t="s">
        <v>39</v>
      </c>
      <c r="F7" s="130"/>
      <c r="G7" s="132"/>
      <c r="H7" s="132"/>
    </row>
    <row r="8" spans="1:8" ht="21.75" customHeight="1" x14ac:dyDescent="0.3">
      <c r="A8" s="31"/>
      <c r="B8" s="31"/>
      <c r="C8" s="31"/>
      <c r="D8" s="31"/>
      <c r="E8" s="31"/>
      <c r="F8" s="39" t="s">
        <v>40</v>
      </c>
      <c r="G8" s="42">
        <v>-5.8207660913467407E-11</v>
      </c>
      <c r="H8" s="42">
        <v>-5.8207660913467407E-11</v>
      </c>
    </row>
    <row r="9" spans="1:8" ht="33" x14ac:dyDescent="0.3">
      <c r="A9" s="30" t="s">
        <v>41</v>
      </c>
      <c r="B9" s="31"/>
      <c r="C9" s="31"/>
      <c r="D9" s="31"/>
      <c r="E9" s="31"/>
      <c r="F9" s="39" t="s">
        <v>42</v>
      </c>
      <c r="G9" s="42">
        <v>-5.8207660913467407E-11</v>
      </c>
      <c r="H9" s="42">
        <v>-5.8207660913467407E-11</v>
      </c>
    </row>
    <row r="10" spans="1:8" x14ac:dyDescent="0.3">
      <c r="A10" s="31"/>
      <c r="B10" s="31"/>
      <c r="C10" s="31"/>
      <c r="D10" s="31"/>
      <c r="E10" s="31"/>
      <c r="F10" s="106" t="s">
        <v>43</v>
      </c>
      <c r="G10" s="33"/>
      <c r="H10" s="33"/>
    </row>
    <row r="11" spans="1:8" x14ac:dyDescent="0.3">
      <c r="A11" s="31"/>
      <c r="B11" s="30" t="s">
        <v>44</v>
      </c>
      <c r="C11" s="31"/>
      <c r="D11" s="31"/>
      <c r="E11" s="31"/>
      <c r="F11" s="39" t="s">
        <v>45</v>
      </c>
      <c r="G11" s="43">
        <f t="shared" ref="G11:H11" si="0">SUM(G13)</f>
        <v>0</v>
      </c>
      <c r="H11" s="43">
        <f t="shared" si="0"/>
        <v>0</v>
      </c>
    </row>
    <row r="12" spans="1:8" x14ac:dyDescent="0.3">
      <c r="A12" s="31"/>
      <c r="B12" s="31"/>
      <c r="C12" s="31"/>
      <c r="D12" s="31"/>
      <c r="E12" s="31"/>
      <c r="F12" s="106" t="s">
        <v>43</v>
      </c>
      <c r="G12" s="43"/>
      <c r="H12" s="43"/>
    </row>
    <row r="13" spans="1:8" x14ac:dyDescent="0.3">
      <c r="A13" s="31"/>
      <c r="B13" s="31"/>
      <c r="C13" s="30" t="s">
        <v>46</v>
      </c>
      <c r="D13" s="31"/>
      <c r="E13" s="31"/>
      <c r="F13" s="39" t="s">
        <v>47</v>
      </c>
      <c r="G13" s="43">
        <f t="shared" ref="G13:H13" si="1">SUM(G17)</f>
        <v>0</v>
      </c>
      <c r="H13" s="43">
        <f t="shared" si="1"/>
        <v>0</v>
      </c>
    </row>
    <row r="14" spans="1:8" x14ac:dyDescent="0.3">
      <c r="A14" s="31"/>
      <c r="B14" s="31"/>
      <c r="C14" s="31"/>
      <c r="D14" s="31"/>
      <c r="E14" s="31"/>
      <c r="F14" s="106" t="s">
        <v>43</v>
      </c>
      <c r="G14" s="45"/>
      <c r="H14" s="45"/>
    </row>
    <row r="15" spans="1:8" ht="49.5" x14ac:dyDescent="0.3">
      <c r="A15" s="31"/>
      <c r="B15" s="31"/>
      <c r="C15" s="31"/>
      <c r="D15" s="31"/>
      <c r="E15" s="31"/>
      <c r="F15" s="41" t="s">
        <v>85</v>
      </c>
      <c r="G15" s="43">
        <v>0</v>
      </c>
      <c r="H15" s="43">
        <v>0</v>
      </c>
    </row>
    <row r="16" spans="1:8" x14ac:dyDescent="0.3">
      <c r="A16" s="31"/>
      <c r="B16" s="31"/>
      <c r="C16" s="31"/>
      <c r="D16" s="31"/>
      <c r="E16" s="31"/>
      <c r="F16" s="107" t="s">
        <v>50</v>
      </c>
      <c r="G16" s="36"/>
      <c r="H16" s="36"/>
    </row>
    <row r="17" spans="1:8" ht="20.25" customHeight="1" x14ac:dyDescent="0.3">
      <c r="A17" s="34"/>
      <c r="B17" s="34"/>
      <c r="C17" s="34"/>
      <c r="D17" s="49">
        <v>1049</v>
      </c>
      <c r="E17" s="49"/>
      <c r="F17" s="41" t="s">
        <v>51</v>
      </c>
      <c r="G17" s="43">
        <f t="shared" ref="G17:H17" si="2">SUM(G18+G23)</f>
        <v>0</v>
      </c>
      <c r="H17" s="43">
        <f t="shared" si="2"/>
        <v>0</v>
      </c>
    </row>
    <row r="18" spans="1:8" ht="66" x14ac:dyDescent="0.3">
      <c r="A18" s="56"/>
      <c r="B18" s="56"/>
      <c r="C18" s="56"/>
      <c r="D18" s="49"/>
      <c r="E18" s="49">
        <v>11004</v>
      </c>
      <c r="F18" s="54" t="s">
        <v>70</v>
      </c>
      <c r="G18" s="44">
        <f>SUM(G20)</f>
        <v>21150</v>
      </c>
      <c r="H18" s="44">
        <f>SUM(H20)</f>
        <v>-21150</v>
      </c>
    </row>
    <row r="19" spans="1:8" x14ac:dyDescent="0.3">
      <c r="A19" s="56"/>
      <c r="B19" s="56"/>
      <c r="C19" s="56"/>
      <c r="D19" s="49"/>
      <c r="E19" s="49"/>
      <c r="F19" s="106" t="s">
        <v>48</v>
      </c>
      <c r="G19" s="43"/>
      <c r="H19" s="43"/>
    </row>
    <row r="20" spans="1:8" ht="49.5" x14ac:dyDescent="0.3">
      <c r="A20" s="56"/>
      <c r="B20" s="56"/>
      <c r="C20" s="56"/>
      <c r="D20" s="49"/>
      <c r="E20" s="49"/>
      <c r="F20" s="41" t="s">
        <v>85</v>
      </c>
      <c r="G20" s="44">
        <f t="shared" ref="G20:H20" si="3">SUM(G22)</f>
        <v>21150</v>
      </c>
      <c r="H20" s="44">
        <f t="shared" si="3"/>
        <v>-21150</v>
      </c>
    </row>
    <row r="21" spans="1:8" ht="40.5" x14ac:dyDescent="0.3">
      <c r="A21" s="56"/>
      <c r="B21" s="56"/>
      <c r="C21" s="56"/>
      <c r="D21" s="49"/>
      <c r="E21" s="49"/>
      <c r="F21" s="106" t="s">
        <v>49</v>
      </c>
      <c r="G21" s="43"/>
      <c r="H21" s="43"/>
    </row>
    <row r="22" spans="1:8" ht="49.5" x14ac:dyDescent="0.3">
      <c r="A22" s="56"/>
      <c r="B22" s="56"/>
      <c r="C22" s="56"/>
      <c r="D22" s="49"/>
      <c r="E22" s="49"/>
      <c r="F22" s="54" t="s">
        <v>73</v>
      </c>
      <c r="G22" s="38">
        <v>21150</v>
      </c>
      <c r="H22" s="38">
        <v>-21150</v>
      </c>
    </row>
    <row r="23" spans="1:8" ht="66" x14ac:dyDescent="0.3">
      <c r="A23" s="31"/>
      <c r="B23" s="31"/>
      <c r="C23" s="31"/>
      <c r="D23" s="31"/>
      <c r="E23" s="31">
        <v>11001</v>
      </c>
      <c r="F23" s="40" t="s">
        <v>91</v>
      </c>
      <c r="G23" s="44">
        <f t="shared" ref="G23:H23" si="4">SUM(G25)</f>
        <v>-21150</v>
      </c>
      <c r="H23" s="44">
        <f t="shared" si="4"/>
        <v>21150</v>
      </c>
    </row>
    <row r="24" spans="1:8" x14ac:dyDescent="0.3">
      <c r="A24" s="31"/>
      <c r="B24" s="31"/>
      <c r="C24" s="31"/>
      <c r="D24" s="31"/>
      <c r="E24" s="31"/>
      <c r="F24" s="106" t="s">
        <v>48</v>
      </c>
      <c r="G24" s="37"/>
      <c r="H24" s="37"/>
    </row>
    <row r="25" spans="1:8" ht="66" x14ac:dyDescent="0.3">
      <c r="A25" s="31"/>
      <c r="B25" s="31"/>
      <c r="C25" s="31"/>
      <c r="D25" s="31"/>
      <c r="E25" s="31"/>
      <c r="F25" s="41" t="s">
        <v>93</v>
      </c>
      <c r="G25" s="44">
        <f>+G27</f>
        <v>-21150</v>
      </c>
      <c r="H25" s="44">
        <f>+H27</f>
        <v>21150</v>
      </c>
    </row>
    <row r="26" spans="1:8" ht="40.5" x14ac:dyDescent="0.3">
      <c r="A26" s="31"/>
      <c r="B26" s="31"/>
      <c r="C26" s="31"/>
      <c r="D26" s="31"/>
      <c r="E26" s="31"/>
      <c r="F26" s="106" t="s">
        <v>49</v>
      </c>
      <c r="G26" s="37"/>
      <c r="H26" s="37"/>
    </row>
    <row r="27" spans="1:8" ht="33" x14ac:dyDescent="0.3">
      <c r="A27" s="100"/>
      <c r="B27" s="100"/>
      <c r="C27" s="100"/>
      <c r="D27" s="100"/>
      <c r="E27" s="100"/>
      <c r="F27" s="101" t="s">
        <v>94</v>
      </c>
      <c r="G27" s="37">
        <f>-G22</f>
        <v>-21150</v>
      </c>
      <c r="H27" s="37">
        <v>21150</v>
      </c>
    </row>
  </sheetData>
  <mergeCells count="8">
    <mergeCell ref="G2:H2"/>
    <mergeCell ref="B3:H3"/>
    <mergeCell ref="A5:C6"/>
    <mergeCell ref="D5:E6"/>
    <mergeCell ref="F5:F7"/>
    <mergeCell ref="G6:G7"/>
    <mergeCell ref="H6:H7"/>
    <mergeCell ref="G5:H5"/>
  </mergeCells>
  <pageMargins left="0.70866141732283505" right="0.70866141732283505" top="0.74803149606299202" bottom="0.74803149606299202" header="0.31496062992126" footer="0.31496062992126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view="pageBreakPreview" topLeftCell="A25" zoomScaleNormal="100" zoomScaleSheetLayoutView="100" workbookViewId="0">
      <selection activeCell="C24" sqref="C24"/>
    </sheetView>
  </sheetViews>
  <sheetFormatPr defaultRowHeight="13.5" x14ac:dyDescent="0.2"/>
  <cols>
    <col min="1" max="1" width="28.5703125" style="28" customWidth="1"/>
    <col min="2" max="2" width="47.5703125" style="28" customWidth="1"/>
    <col min="3" max="3" width="20.28515625" style="88" customWidth="1"/>
    <col min="4" max="4" width="18.28515625" style="88" customWidth="1"/>
    <col min="5" max="16384" width="9.140625" style="28"/>
  </cols>
  <sheetData>
    <row r="1" spans="1:4" ht="14.25" x14ac:dyDescent="0.2">
      <c r="D1" s="89" t="s">
        <v>108</v>
      </c>
    </row>
    <row r="2" spans="1:4" ht="47.25" customHeight="1" x14ac:dyDescent="0.2">
      <c r="C2" s="108" t="s">
        <v>12</v>
      </c>
      <c r="D2" s="108"/>
    </row>
    <row r="3" spans="1:4" ht="43.5" customHeight="1" x14ac:dyDescent="0.2">
      <c r="A3" s="110" t="s">
        <v>107</v>
      </c>
      <c r="B3" s="110"/>
      <c r="C3" s="110"/>
      <c r="D3" s="110"/>
    </row>
    <row r="5" spans="1:4" ht="23.25" customHeight="1" x14ac:dyDescent="0.2">
      <c r="A5" s="140" t="s">
        <v>86</v>
      </c>
      <c r="B5" s="140"/>
      <c r="C5" s="140"/>
      <c r="D5" s="140"/>
    </row>
    <row r="6" spans="1:4" ht="19.5" customHeight="1" x14ac:dyDescent="0.2">
      <c r="A6" s="136" t="s">
        <v>17</v>
      </c>
      <c r="B6" s="136"/>
      <c r="C6" s="136"/>
      <c r="D6" s="136"/>
    </row>
    <row r="7" spans="1:4" ht="17.25" customHeight="1" x14ac:dyDescent="0.2">
      <c r="A7" s="47" t="s">
        <v>18</v>
      </c>
      <c r="B7" s="136" t="s">
        <v>19</v>
      </c>
      <c r="C7" s="136"/>
      <c r="D7" s="136"/>
    </row>
    <row r="8" spans="1:4" ht="17.25" customHeight="1" x14ac:dyDescent="0.2">
      <c r="A8" s="46" t="s">
        <v>30</v>
      </c>
      <c r="B8" s="135" t="s">
        <v>31</v>
      </c>
      <c r="C8" s="135"/>
      <c r="D8" s="135"/>
    </row>
    <row r="9" spans="1:4" ht="17.25" customHeight="1" x14ac:dyDescent="0.2">
      <c r="A9" s="137" t="s">
        <v>20</v>
      </c>
      <c r="B9" s="138"/>
      <c r="C9" s="138"/>
      <c r="D9" s="139"/>
    </row>
    <row r="10" spans="1:4" ht="72.75" customHeight="1" x14ac:dyDescent="0.2">
      <c r="A10" s="56" t="s">
        <v>21</v>
      </c>
      <c r="B10" s="74" t="s">
        <v>30</v>
      </c>
      <c r="C10" s="145" t="s">
        <v>13</v>
      </c>
      <c r="D10" s="144"/>
    </row>
    <row r="11" spans="1:4" ht="22.5" customHeight="1" x14ac:dyDescent="0.2">
      <c r="A11" s="56" t="s">
        <v>22</v>
      </c>
      <c r="B11" s="74" t="s">
        <v>74</v>
      </c>
      <c r="C11" s="90" t="s">
        <v>23</v>
      </c>
      <c r="D11" s="90" t="s">
        <v>24</v>
      </c>
    </row>
    <row r="12" spans="1:4" ht="51.75" customHeight="1" x14ac:dyDescent="0.2">
      <c r="A12" s="56" t="s">
        <v>25</v>
      </c>
      <c r="B12" s="74" t="s">
        <v>75</v>
      </c>
      <c r="C12" s="91"/>
      <c r="D12" s="91"/>
    </row>
    <row r="13" spans="1:4" ht="115.5" customHeight="1" x14ac:dyDescent="0.2">
      <c r="A13" s="56" t="s">
        <v>26</v>
      </c>
      <c r="B13" s="74" t="s">
        <v>76</v>
      </c>
      <c r="C13" s="91"/>
      <c r="D13" s="91"/>
    </row>
    <row r="14" spans="1:4" ht="16.5" x14ac:dyDescent="0.2">
      <c r="A14" s="56" t="s">
        <v>27</v>
      </c>
      <c r="B14" s="55" t="s">
        <v>77</v>
      </c>
      <c r="C14" s="91"/>
      <c r="D14" s="91"/>
    </row>
    <row r="15" spans="1:4" ht="39.75" customHeight="1" x14ac:dyDescent="0.2">
      <c r="A15" s="56" t="s">
        <v>78</v>
      </c>
      <c r="B15" s="55" t="s">
        <v>79</v>
      </c>
      <c r="C15" s="91"/>
      <c r="D15" s="91"/>
    </row>
    <row r="16" spans="1:4" ht="16.5" x14ac:dyDescent="0.2">
      <c r="A16" s="129" t="s">
        <v>28</v>
      </c>
      <c r="B16" s="129"/>
      <c r="C16" s="91"/>
      <c r="D16" s="92"/>
    </row>
    <row r="17" spans="1:4" ht="16.5" customHeight="1" x14ac:dyDescent="0.2">
      <c r="A17" s="141" t="s">
        <v>80</v>
      </c>
      <c r="B17" s="142"/>
      <c r="C17" s="91"/>
      <c r="D17" s="92"/>
    </row>
    <row r="18" spans="1:4" ht="16.5" customHeight="1" x14ac:dyDescent="0.2">
      <c r="A18" s="141" t="s">
        <v>81</v>
      </c>
      <c r="B18" s="142"/>
      <c r="C18" s="91"/>
      <c r="D18" s="92"/>
    </row>
    <row r="19" spans="1:4" ht="56.25" customHeight="1" x14ac:dyDescent="0.2">
      <c r="A19" s="141" t="s">
        <v>82</v>
      </c>
      <c r="B19" s="142"/>
      <c r="C19" s="93"/>
      <c r="D19" s="94"/>
    </row>
    <row r="20" spans="1:4" ht="39" customHeight="1" x14ac:dyDescent="0.2">
      <c r="A20" s="141" t="s">
        <v>83</v>
      </c>
      <c r="B20" s="142"/>
      <c r="C20" s="51"/>
      <c r="D20" s="51"/>
    </row>
    <row r="21" spans="1:4" ht="21" customHeight="1" x14ac:dyDescent="0.2">
      <c r="A21" s="147" t="s">
        <v>29</v>
      </c>
      <c r="B21" s="148"/>
      <c r="C21" s="51">
        <v>21150</v>
      </c>
      <c r="D21" s="51">
        <v>-21150</v>
      </c>
    </row>
    <row r="22" spans="1:4" ht="74.25" customHeight="1" x14ac:dyDescent="0.2">
      <c r="A22" s="48" t="s">
        <v>21</v>
      </c>
      <c r="B22" s="46" t="s">
        <v>30</v>
      </c>
      <c r="C22" s="143" t="s">
        <v>13</v>
      </c>
      <c r="D22" s="144"/>
    </row>
    <row r="23" spans="1:4" ht="19.5" customHeight="1" x14ac:dyDescent="0.2">
      <c r="A23" s="48" t="s">
        <v>22</v>
      </c>
      <c r="B23" s="46">
        <v>11001</v>
      </c>
      <c r="C23" s="90" t="s">
        <v>23</v>
      </c>
      <c r="D23" s="90" t="s">
        <v>24</v>
      </c>
    </row>
    <row r="24" spans="1:4" ht="66" x14ac:dyDescent="0.2">
      <c r="A24" s="48" t="s">
        <v>25</v>
      </c>
      <c r="B24" s="99" t="s">
        <v>95</v>
      </c>
      <c r="C24" s="91"/>
      <c r="D24" s="91"/>
    </row>
    <row r="25" spans="1:4" ht="77.25" customHeight="1" x14ac:dyDescent="0.2">
      <c r="A25" s="48" t="s">
        <v>26</v>
      </c>
      <c r="B25" s="99" t="s">
        <v>96</v>
      </c>
      <c r="C25" s="91"/>
      <c r="D25" s="91"/>
    </row>
    <row r="26" spans="1:4" ht="24.75" customHeight="1" x14ac:dyDescent="0.2">
      <c r="A26" s="100" t="s">
        <v>27</v>
      </c>
      <c r="B26" s="99" t="s">
        <v>77</v>
      </c>
      <c r="C26" s="91"/>
      <c r="D26" s="91"/>
    </row>
    <row r="27" spans="1:4" ht="69.75" customHeight="1" x14ac:dyDescent="0.2">
      <c r="A27" s="48" t="s">
        <v>78</v>
      </c>
      <c r="B27" s="100" t="s">
        <v>97</v>
      </c>
      <c r="C27" s="91"/>
      <c r="D27" s="91"/>
    </row>
    <row r="28" spans="1:4" ht="16.5" x14ac:dyDescent="0.2">
      <c r="A28" s="129" t="s">
        <v>28</v>
      </c>
      <c r="B28" s="129"/>
      <c r="C28" s="91"/>
      <c r="D28" s="92"/>
    </row>
    <row r="29" spans="1:4" ht="36.75" customHeight="1" x14ac:dyDescent="0.2">
      <c r="A29" s="135" t="s">
        <v>98</v>
      </c>
      <c r="B29" s="135"/>
      <c r="C29" s="93"/>
      <c r="D29" s="94"/>
    </row>
    <row r="30" spans="1:4" ht="37.5" customHeight="1" x14ac:dyDescent="0.2">
      <c r="A30" s="135" t="s">
        <v>99</v>
      </c>
      <c r="B30" s="135"/>
      <c r="C30" s="93"/>
      <c r="D30" s="94"/>
    </row>
    <row r="31" spans="1:4" ht="38.25" customHeight="1" x14ac:dyDescent="0.2">
      <c r="A31" s="135" t="s">
        <v>100</v>
      </c>
      <c r="B31" s="135"/>
      <c r="C31" s="93"/>
      <c r="D31" s="94"/>
    </row>
    <row r="32" spans="1:4" ht="50.25" customHeight="1" x14ac:dyDescent="0.2">
      <c r="A32" s="135" t="s">
        <v>101</v>
      </c>
      <c r="B32" s="135"/>
      <c r="C32" s="93"/>
      <c r="D32" s="94"/>
    </row>
    <row r="33" spans="1:4" ht="58.5" customHeight="1" x14ac:dyDescent="0.2">
      <c r="A33" s="135" t="s">
        <v>102</v>
      </c>
      <c r="B33" s="135"/>
      <c r="C33" s="93"/>
      <c r="D33" s="95"/>
    </row>
    <row r="34" spans="1:4" ht="23.25" customHeight="1" x14ac:dyDescent="0.2">
      <c r="A34" s="135" t="s">
        <v>103</v>
      </c>
      <c r="B34" s="135"/>
      <c r="C34" s="93"/>
      <c r="D34" s="94"/>
    </row>
    <row r="35" spans="1:4" ht="21" customHeight="1" x14ac:dyDescent="0.2">
      <c r="A35" s="135" t="s">
        <v>104</v>
      </c>
      <c r="B35" s="135"/>
      <c r="C35" s="96"/>
      <c r="D35" s="94"/>
    </row>
    <row r="36" spans="1:4" ht="40.5" customHeight="1" x14ac:dyDescent="0.2">
      <c r="A36" s="135" t="s">
        <v>105</v>
      </c>
      <c r="B36" s="135"/>
      <c r="C36" s="93"/>
      <c r="D36" s="93"/>
    </row>
    <row r="37" spans="1:4" ht="22.5" customHeight="1" x14ac:dyDescent="0.2">
      <c r="A37" s="135" t="s">
        <v>106</v>
      </c>
      <c r="B37" s="135"/>
      <c r="C37" s="93"/>
      <c r="D37" s="93"/>
    </row>
    <row r="38" spans="1:4" ht="21" customHeight="1" x14ac:dyDescent="0.2">
      <c r="A38" s="146" t="s">
        <v>29</v>
      </c>
      <c r="B38" s="146"/>
      <c r="C38" s="51">
        <v>-21150</v>
      </c>
      <c r="D38" s="51">
        <v>21150</v>
      </c>
    </row>
  </sheetData>
  <mergeCells count="26">
    <mergeCell ref="A38:B38"/>
    <mergeCell ref="A28:B28"/>
    <mergeCell ref="A20:B20"/>
    <mergeCell ref="A21:B21"/>
    <mergeCell ref="A29:B29"/>
    <mergeCell ref="A36:B36"/>
    <mergeCell ref="A37:B37"/>
    <mergeCell ref="A30:B30"/>
    <mergeCell ref="A31:B31"/>
    <mergeCell ref="A32:B32"/>
    <mergeCell ref="C2:D2"/>
    <mergeCell ref="A34:B34"/>
    <mergeCell ref="A35:B35"/>
    <mergeCell ref="A3:D3"/>
    <mergeCell ref="A33:B33"/>
    <mergeCell ref="B7:D7"/>
    <mergeCell ref="B8:D8"/>
    <mergeCell ref="A9:D9"/>
    <mergeCell ref="A5:D5"/>
    <mergeCell ref="A6:D6"/>
    <mergeCell ref="A17:B17"/>
    <mergeCell ref="A18:B18"/>
    <mergeCell ref="C22:D22"/>
    <mergeCell ref="C10:D10"/>
    <mergeCell ref="A16:B16"/>
    <mergeCell ref="A19:B19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Hasmik Aperyan</dc:creator>
  <cp:keywords>https://mul2.gov.am/tasks/105736/oneclick/2Havelvacner.xlsx?token=f7173555619495ea19347c795d15388e</cp:keywords>
  <cp:lastModifiedBy>Arpine Martirosyan</cp:lastModifiedBy>
  <cp:lastPrinted>2019-07-09T09:38:42Z</cp:lastPrinted>
  <dcterms:created xsi:type="dcterms:W3CDTF">2019-07-11T11:19:20Z</dcterms:created>
  <dcterms:modified xsi:type="dcterms:W3CDTF">2019-07-31T08:38:08Z</dcterms:modified>
</cp:coreProperties>
</file>