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bookViews>
    <workbookView xWindow="0" yWindow="0" windowWidth="19200" windowHeight="11040" activeTab="3"/>
  </bookViews>
  <sheets>
    <sheet name="havelvac 1" sheetId="38" r:id="rId1"/>
    <sheet name="havelvac 2" sheetId="31" r:id="rId2"/>
    <sheet name="havelvac3" sheetId="41" r:id="rId3"/>
    <sheet name="havelvac 4" sheetId="27" r:id="rId4"/>
    <sheet name="havelvac5" sheetId="42" r:id="rId5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Functional1" localSheetId="0">#REF!</definedName>
    <definedName name="Functional1">#REF!</definedName>
    <definedName name="ggg" localSheetId="0">#REF!</definedName>
    <definedName name="ggg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_xlnm.Print_Area" localSheetId="0">'havelvac 1'!$A$1:$H$64</definedName>
    <definedName name="շախմատիստ" localSheetId="0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E10" i="31" l="1"/>
  <c r="D10" i="31"/>
  <c r="E12" i="41" l="1"/>
  <c r="E10" i="41" s="1"/>
  <c r="E13" i="31"/>
  <c r="D13" i="31"/>
  <c r="E27" i="31"/>
  <c r="D27" i="31"/>
  <c r="D47" i="31"/>
  <c r="H16" i="38"/>
  <c r="G16" i="38"/>
  <c r="H19" i="38"/>
  <c r="G19" i="38"/>
  <c r="H21" i="38"/>
  <c r="G21" i="38"/>
  <c r="H28" i="38"/>
  <c r="G28" i="38"/>
  <c r="H30" i="38"/>
  <c r="G30" i="38"/>
  <c r="H32" i="38"/>
  <c r="G32" i="38"/>
  <c r="H34" i="38"/>
  <c r="G34" i="38"/>
  <c r="H35" i="38"/>
  <c r="G35" i="38"/>
  <c r="H37" i="38"/>
  <c r="G37" i="38"/>
  <c r="H41" i="38"/>
  <c r="H40" i="38" s="1"/>
  <c r="H39" i="38" s="1"/>
  <c r="G39" i="38"/>
  <c r="G40" i="38"/>
  <c r="G41" i="38"/>
  <c r="H43" i="38"/>
  <c r="G43" i="38"/>
  <c r="H45" i="38"/>
  <c r="G45" i="38"/>
  <c r="H48" i="38"/>
  <c r="H47" i="38" s="1"/>
  <c r="H49" i="38"/>
  <c r="G47" i="38"/>
  <c r="G48" i="38"/>
  <c r="G49" i="38"/>
  <c r="H51" i="38"/>
  <c r="G51" i="38"/>
  <c r="H53" i="38"/>
  <c r="G53" i="38"/>
  <c r="H55" i="38"/>
  <c r="G55" i="38"/>
  <c r="H57" i="38"/>
  <c r="G57" i="38"/>
  <c r="H59" i="38"/>
  <c r="G59" i="38"/>
  <c r="H60" i="38"/>
  <c r="G60" i="38"/>
  <c r="H61" i="38"/>
  <c r="G61" i="38"/>
  <c r="H62" i="38"/>
  <c r="G62" i="38"/>
  <c r="I11" i="42"/>
  <c r="I10" i="42" s="1"/>
  <c r="I9" i="42" s="1"/>
  <c r="I8" i="42" s="1"/>
  <c r="E47" i="31" l="1"/>
  <c r="H26" i="38"/>
  <c r="H25" i="38" s="1"/>
  <c r="H24" i="38" s="1"/>
  <c r="H23" i="38" s="1"/>
  <c r="G26" i="38"/>
  <c r="G25" i="38" s="1"/>
  <c r="G24" i="38" s="1"/>
  <c r="G23" i="38" s="1"/>
  <c r="H14" i="38" l="1"/>
  <c r="H12" i="38" s="1"/>
  <c r="G14" i="38"/>
  <c r="G12" i="38" l="1"/>
  <c r="G11" i="38" s="1"/>
  <c r="H11" i="38"/>
</calcChain>
</file>

<file path=xl/sharedStrings.xml><?xml version="1.0" encoding="utf-8"?>
<sst xmlns="http://schemas.openxmlformats.org/spreadsheetml/2006/main" count="264" uniqueCount="134">
  <si>
    <t>Արդյունքի չափորոշիչներ</t>
  </si>
  <si>
    <t>Ծրագրի դասիչը</t>
  </si>
  <si>
    <t>Ծրագրի անվանումը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</si>
  <si>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</si>
  <si>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</si>
  <si>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</si>
  <si>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</si>
  <si>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</si>
  <si>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</si>
  <si>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</si>
  <si>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</si>
  <si>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</si>
  <si>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</si>
  <si>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</si>
  <si>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</si>
  <si>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</si>
  <si>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</si>
  <si>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</si>
  <si>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</si>
  <si>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</si>
  <si>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</si>
  <si>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</si>
  <si>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</si>
  <si>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</si>
  <si>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</si>
  <si>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</si>
  <si>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</si>
  <si>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</si>
  <si>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</si>
  <si>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</si>
  <si>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</si>
  <si>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</si>
  <si>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</si>
  <si>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</si>
  <si>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</si>
  <si>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</si>
  <si>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</si>
  <si>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Ցուցանիշների փոփոխությունը (ավելացումները նշված են դրական նշանով, իսկ նվազեցումները` փակագծերում)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</si>
  <si>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</si>
  <si>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</si>
  <si>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</si>
  <si>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 xml:space="preserve">          ՄԱՍ 2. ՊԵՏԱԿԱՆ ՄԱՐՄՆԻ ԳԾՈՎ ԱՐԴՅՈՒՆՔԱՅԻՆ (ԿԱՏԱՐՈՂԱԿԱՆ) ՑՈՒՑԱՆԻՇՆԵՐԸ</t>
  </si>
  <si>
    <t>/հազար դրամ/</t>
  </si>
  <si>
    <t>հազար դրամ/</t>
  </si>
  <si>
    <t>Հավելված 1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</si>
  <si>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</si>
  <si>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</si>
  <si>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</si>
  <si>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</si>
  <si>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</si>
  <si>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</si>
  <si>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</si>
  <si>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</si>
  <si>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</si>
  <si>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Հավելված 4</t>
  </si>
  <si>
    <t>Կրթական հաստատությունների աշակերտներին դասագրքերով և ուսումնական գրականությամբ ապահովում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</si>
  <si>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</si>
  <si>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</si>
  <si>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պատշած վարքով և վարվելակերպով անձի ձևավորում</t>
  </si>
  <si>
    <t>Հանրակրթական դպրոցում ուսումնական գործընթացի արդյունավետության ապահովման և բարձրացման նպատակով ուսումնադիդակտիկ պարագաների ապահովում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</si>
  <si>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հատկացումնեյի գլխավոր կարկադրիչների անվանումները</t>
  </si>
  <si>
    <t>Ծառայությունների մատուցում</t>
  </si>
  <si>
    <t xml:space="preserve">Գնումների մասին ՀՀ օրենքի համաձայն ընտրված </t>
  </si>
  <si>
    <t>Տարրական դասարանների սովորողներին տրվող դասագրքերի և վարժությունների տետրերի թվաքանակ, հատ</t>
  </si>
  <si>
    <t>05</t>
  </si>
  <si>
    <t>Ըստ մակարդակների չդասակարգվող կրթություն</t>
  </si>
  <si>
    <t>այդ թվում՝</t>
  </si>
  <si>
    <t>Արտադպրոցական դաստիարակություն</t>
  </si>
  <si>
    <t>ԴՐԱՄԱՇՆՈՐՀՆԵՐ</t>
  </si>
  <si>
    <t>Ընթացիկ դրամաշնորհներ պետական հատվածի այլ մակարդակներին</t>
  </si>
  <si>
    <t xml:space="preserve">Այլ ընթացիկ դրամաշնորհներ </t>
  </si>
  <si>
    <t xml:space="preserve">Ծրագրի անվանումը </t>
  </si>
  <si>
    <t>Արտադպրոցական դաստիարակության ծրագիր</t>
  </si>
  <si>
    <t>Ծրագրի նպատակը</t>
  </si>
  <si>
    <t>Նպաստել հանրակրթական ուսուցման համակարգում ընդգրկված երեխաների ֆիզիկական, հոգևոր և գեղագիտական զարգացմանը բնապահպանական և կիռարական գիտելիքների ձեռքբերմանը</t>
  </si>
  <si>
    <t>Վերջնական արդյունքի նկարագրությունը</t>
  </si>
  <si>
    <t>Ստեղծել պայմաններ սովորողների ազատ ժամանցի կազմակերպման միջոցով նրանց հետաքրքրությունների բացահայտման, ձևավորման և զարգացման համար:</t>
  </si>
  <si>
    <t>Միջոցառման նկարագրությունը՝</t>
  </si>
  <si>
    <r>
      <rPr>
        <sz val="10"/>
        <rFont val="Calibri"/>
        <family val="2"/>
      </rPr>
      <t>«Թումո» ստեղծարար տեխնոլոգիաների ամառային ճամբար</t>
    </r>
    <r>
      <rPr>
        <sz val="10"/>
        <rFont val="GHEA Grapalat"/>
        <family val="3"/>
      </rPr>
      <t xml:space="preserve"> ծրագիր</t>
    </r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</si>
  <si>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</si>
  <si>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</si>
  <si>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</si>
  <si>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նշանով, իսկ նվազեցումները` փակագծերում)</t>
  </si>
  <si>
    <t>Տարի</t>
  </si>
  <si>
    <t>Ծրագրի միջոցառումները</t>
  </si>
  <si>
    <t>Մասնակիցների թիմը, մարդ</t>
  </si>
  <si>
    <t xml:space="preserve">ՀԱՅԱՍՏԱՆԻ ՀԱՆՐԱՊԵՏՈՒԹՅԱՆ ԿԱՌԱՎԱՐՈՒԹՅԱՆ 2018 ԹՎԱԿԱՆԻ ԴԵԿՏԵՄԲԵՐԻ 27-Ի N 1515-Ն ՈՐՈՇՄԱՆ N 3  և N 4 ՀԱՎԵԼՎԱԾՈՒՄ ԿԱՏԱՐՎՈՂ  ԼՐԱՑՈՒՄՆԵՐԸ  ԵՎ  ՓՈՓՈԽՈՒԹՅՈՒՆՆԵՐԸ  </t>
  </si>
  <si>
    <t xml:space="preserve">ՀԱՅԱՍՏԱՆԻ ՀԱՆՐԱՊԵՏՈՒԹՅԱՆ ԿԱՌԱՎԱՐՈՒԹՅԱՆ 2018ԹՎԱԿԱՆԻ ԴԵԿՏԵՄԲԵՐԻ 27-Ի ԹԻՎ 1515-Ն ՈՐՈՇՄԱՆ N 5  ՀԱՎԵԼՎԱԾԻ  N 8  ԱՂՅՈՒՍԱԿՈՒՄ ԿԱՏԱՐՎՈՂ   ԼՐԱՑՈՒՄ </t>
  </si>
  <si>
    <t xml:space="preserve">     ՀՀ կառավարության 2019 թվականի</t>
  </si>
  <si>
    <t xml:space="preserve">     ------------ N ------------   որոշման</t>
  </si>
  <si>
    <t>ՀԱՅԱՍՏԱՆԻ ՀԱՆՐԱՊԵՏՈՒԹՅԱՆ ԿԱՌԱՎԱՐՈՒԹՅԱՆ 2018 ԹՎԱԿԱՆԻ ԴԵԿՏԵՄԲԵՐԻ 27-Ի N 1515-Ն ՈՐՈՇՄԱՆ N 12 ՀԱՎԵԼՎԱԾՈՒՄ ԿԱՏԱՐՎՈՂ ՓՈՓՈԽՈՒԹՅՈՒՆԸ</t>
  </si>
  <si>
    <t>Գնման առարկայի</t>
  </si>
  <si>
    <t>Գումարը (հազար դրամով) Ցուցանիշների փոփոխությունները       (ծախսերի ավելացումները նշված են դրական նշանով)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</si>
  <si>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</si>
  <si>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</si>
  <si>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</si>
  <si>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</si>
  <si>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</si>
  <si>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</si>
  <si>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</si>
  <si>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</si>
  <si>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</si>
  <si>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1146 11016 Կրթական հաստատությունների աշակերտներին դասագրքերով և ուսումնական գրականությամբ ապահովում</t>
  </si>
  <si>
    <t>ՄԱՍ  I. ԱՊՐԱՆՔՆԵՐ</t>
  </si>
  <si>
    <t>22111110/72</t>
  </si>
  <si>
    <t>դասագրքեր</t>
  </si>
  <si>
    <t>ՄԱ</t>
  </si>
  <si>
    <t>հատ</t>
  </si>
  <si>
    <t>Հավելված N 5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</si>
  <si>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</si>
  <si>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</si>
  <si>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</si>
  <si>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</si>
  <si>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>ՀՀ կառավարություն</t>
  </si>
  <si>
    <t xml:space="preserve"> 1139</t>
  </si>
  <si>
    <t xml:space="preserve"> 11001</t>
  </si>
  <si>
    <t xml:space="preserve"> ՀՀ կառավարություն</t>
  </si>
  <si>
    <t xml:space="preserve"> ԱՅԼ  ԾԱԽՍԵՐ</t>
  </si>
  <si>
    <t xml:space="preserve"> Պահուստային միջոցներ</t>
  </si>
  <si>
    <t xml:space="preserve"> ԱՅԼ ԾԱԽՍԵՐ</t>
  </si>
  <si>
    <t xml:space="preserve"> 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</si>
  <si>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արդյունավետություն և թափանցիկություն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</si>
  <si>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</si>
  <si>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ՀՀ կառավարության պահուստային ֆոնդ</t>
  </si>
  <si>
    <t>ՀՀ կրթության, գիտության, մշակույթի և սպորտի  նախարարություն</t>
  </si>
  <si>
    <t>ԸՆԴԱՄԵՆԸ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</si>
  <si>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 5  ՀԱՎԵԼՎԱԾԻ  N 1  ԱՂՅՈՒՍԱԿՈՒՄ ԿԱՏԱՐՎՈՂ  ԼՐԱՑՈՒՄՆԵՐԸ ԵՎ  ՓՈՓՈԽՈՒԹՅՈՒՆՆԵՐԸ  </t>
  </si>
  <si>
    <r>
      <t xml:space="preserve">Վրաստանի 10-18 տարեկան երեխաների մասնակցության ապահովում </t>
    </r>
    <r>
      <rPr>
        <sz val="10"/>
        <color rgb="FF000000"/>
        <rFont val="GHEA Grapalat"/>
        <family val="3"/>
      </rPr>
      <t xml:space="preserve">ՀՀ «Թումո» ստեղծարար տեխնոլոգիաների կենտրոնի ամառային ճամբարում </t>
    </r>
  </si>
  <si>
    <t>«Թումո» ստեղծարար տեխնոլոգիաների ամառային ճամբար ծրագիր</t>
  </si>
  <si>
    <r>
      <rPr>
        <sz val="10"/>
        <rFont val="GHEA Grapalat"/>
        <family val="3"/>
      </rPr>
      <t>«Թումո» ստեղծարար տեխնոլոգիաների ամառային ճամբար ծրագիր</t>
    </r>
  </si>
  <si>
    <t>«Սիմոնյան» կրթական հիմնադրամ ՀՄԴ</t>
  </si>
  <si>
    <r>
      <t xml:space="preserve">Վրաստանի 10-18 տարեկան երեխաների մասնակցության ապահովում </t>
    </r>
    <r>
      <rPr>
        <sz val="10"/>
        <color rgb="FF000000"/>
        <rFont val="GHEA Grapalat"/>
        <family val="3"/>
      </rPr>
      <t>ՀՀ «Թումո» ստեղծարար տեխնոլոգիաների կենտրոնի ամառային ճամբարում</t>
    </r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</si>
  <si>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</si>
  <si>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ՀԱՅԱՍՏԱՆԻ ՀԱՆՐԱՊԵՏՈՒԹՅԱՆ ԿԱՌԱՎԱՐՈՒԹՅԱՆ 2018ԹՎԱԿԱՆԻ ԴԵԿՏԵՄԲԵՐԻ 27-Ի ԹԻՎ 1515-Ն ՈՐՈՇՄԱՆ N 11 և N 11.1 ՀԱՎԵԼՎԱԾԻՆԵՐԻ  11.16, 11.52, 11.1.16 և 11.1.66  ԱՂՅՈՒՍԱԿՆԵՐՈՒՄ ԿԱՏԱՐՎՈՂ ԼՐԱՑՈՒՄՆԵՐԸ ԵՎ ՓՈՓՈԽՈՒԹՅՈՒՆՆԵՐԸ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</si>
</sst>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  <numFmt numFmtId="167" formatCode="0.000_);\(0.000\)"/>
  </numFmts>
  <fonts count="3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name val="Times Armenian"/>
      <family val="1"/>
    </font>
    <font>
      <b/>
      <sz val="12"/>
      <name val="GHEA Grapalat"/>
      <family val="3"/>
    </font>
    <font>
      <sz val="10"/>
      <name val="Calibri"/>
      <family val="2"/>
    </font>
    <font>
      <i/>
      <sz val="10"/>
      <color theme="1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9"/>
      <color rgb="FFFF0000"/>
      <name val="GHEA Grapalat"/>
      <family val="3"/>
    </font>
    <font>
      <sz val="12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2"/>
    </font>
    <font>
      <b/>
      <i/>
      <sz val="10"/>
      <color theme="1"/>
      <name val="GHEA Grapalat"/>
      <family val="3"/>
    </font>
    <font>
      <b/>
      <i/>
      <sz val="12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4" fillId="0" borderId="0"/>
    <xf numFmtId="165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30" fillId="0" borderId="0">
      <alignment horizontal="left" vertical="top" wrapText="1"/>
    </xf>
  </cellStyleXfs>
  <cellXfs count="25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justify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166" fontId="16" fillId="0" borderId="3" xfId="8" applyNumberFormat="1" applyFont="1" applyBorder="1" applyAlignment="1">
      <alignment horizontal="center" vertical="center"/>
    </xf>
    <xf numFmtId="166" fontId="16" fillId="0" borderId="11" xfId="11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0" xfId="0" applyFont="1"/>
    <xf numFmtId="0" fontId="8" fillId="0" borderId="11" xfId="0" applyFont="1" applyBorder="1" applyAlignment="1">
      <alignment horizontal="left" vertical="top" wrapText="1"/>
    </xf>
    <xf numFmtId="166" fontId="8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6" fontId="16" fillId="0" borderId="11" xfId="8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center" wrapText="1"/>
    </xf>
    <xf numFmtId="0" fontId="8" fillId="0" borderId="0" xfId="0" applyFont="1" applyAlignment="1"/>
    <xf numFmtId="0" fontId="13" fillId="0" borderId="11" xfId="0" applyFont="1" applyBorder="1" applyAlignment="1">
      <alignment horizontal="left" vertical="top" wrapText="1"/>
    </xf>
    <xf numFmtId="166" fontId="16" fillId="0" borderId="0" xfId="1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/>
    </xf>
    <xf numFmtId="166" fontId="16" fillId="0" borderId="11" xfId="8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center" wrapText="1"/>
    </xf>
    <xf numFmtId="0" fontId="8" fillId="0" borderId="11" xfId="0" applyFont="1" applyBorder="1"/>
    <xf numFmtId="0" fontId="8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66" fontId="8" fillId="0" borderId="11" xfId="0" applyNumberFormat="1" applyFont="1" applyBorder="1" applyAlignment="1">
      <alignment horizontal="center"/>
    </xf>
    <xf numFmtId="0" fontId="13" fillId="0" borderId="11" xfId="0" applyFont="1" applyBorder="1"/>
    <xf numFmtId="0" fontId="8" fillId="0" borderId="11" xfId="0" applyNumberFormat="1" applyFont="1" applyBorder="1"/>
    <xf numFmtId="0" fontId="16" fillId="0" borderId="11" xfId="0" applyFont="1" applyBorder="1"/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left" vertical="top" wrapText="1"/>
    </xf>
    <xf numFmtId="0" fontId="13" fillId="2" borderId="11" xfId="0" applyFont="1" applyFill="1" applyBorder="1" applyAlignment="1">
      <alignment wrapText="1"/>
    </xf>
    <xf numFmtId="0" fontId="21" fillId="2" borderId="11" xfId="0" applyFont="1" applyFill="1" applyBorder="1" applyAlignment="1">
      <alignment wrapText="1"/>
    </xf>
    <xf numFmtId="0" fontId="16" fillId="0" borderId="0" xfId="11" applyFont="1"/>
    <xf numFmtId="0" fontId="16" fillId="0" borderId="0" xfId="11" applyFont="1" applyAlignment="1">
      <alignment horizontal="right"/>
    </xf>
    <xf numFmtId="0" fontId="16" fillId="0" borderId="14" xfId="11" applyFont="1" applyBorder="1" applyAlignment="1"/>
    <xf numFmtId="0" fontId="16" fillId="0" borderId="14" xfId="11" applyFont="1" applyBorder="1" applyAlignment="1">
      <alignment horizontal="right"/>
    </xf>
    <xf numFmtId="0" fontId="16" fillId="0" borderId="11" xfId="11" applyFont="1" applyBorder="1" applyAlignment="1">
      <alignment horizontal="center" vertical="center" wrapText="1"/>
    </xf>
    <xf numFmtId="0" fontId="16" fillId="0" borderId="10" xfId="11" applyFont="1" applyBorder="1" applyAlignment="1">
      <alignment horizontal="center" vertical="center" wrapText="1"/>
    </xf>
    <xf numFmtId="166" fontId="19" fillId="0" borderId="11" xfId="11" applyNumberFormat="1" applyFont="1" applyFill="1" applyBorder="1" applyAlignment="1">
      <alignment horizontal="center" vertical="center"/>
    </xf>
    <xf numFmtId="0" fontId="16" fillId="0" borderId="11" xfId="1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49" fontId="16" fillId="2" borderId="11" xfId="1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6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1" fontId="8" fillId="2" borderId="11" xfId="5" applyNumberFormat="1" applyFont="1" applyFill="1" applyBorder="1" applyAlignment="1">
      <alignment horizontal="right" wrapText="1"/>
    </xf>
    <xf numFmtId="166" fontId="16" fillId="0" borderId="11" xfId="8" applyNumberFormat="1" applyFont="1" applyBorder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 wrapText="1"/>
    </xf>
    <xf numFmtId="166" fontId="11" fillId="0" borderId="11" xfId="8" applyNumberFormat="1" applyFont="1" applyBorder="1" applyAlignment="1">
      <alignment horizontal="center" vertical="center" wrapText="1"/>
    </xf>
    <xf numFmtId="0" fontId="23" fillId="0" borderId="0" xfId="3" applyFont="1" applyFill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167" fontId="23" fillId="0" borderId="0" xfId="3" applyNumberFormat="1" applyFont="1" applyAlignment="1">
      <alignment horizontal="center" vertical="center" wrapText="1"/>
    </xf>
    <xf numFmtId="167" fontId="23" fillId="0" borderId="0" xfId="3" applyNumberFormat="1" applyFont="1" applyFill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1" fontId="25" fillId="4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66" fontId="16" fillId="0" borderId="19" xfId="11" applyNumberFormat="1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 vertical="top" wrapText="1"/>
    </xf>
    <xf numFmtId="0" fontId="31" fillId="0" borderId="11" xfId="0" applyFont="1" applyFill="1" applyBorder="1" applyAlignment="1">
      <alignment vertical="center" wrapText="1"/>
    </xf>
    <xf numFmtId="164" fontId="31" fillId="0" borderId="11" xfId="0" applyNumberFormat="1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left" vertical="top" wrapText="1"/>
    </xf>
    <xf numFmtId="0" fontId="8" fillId="0" borderId="0" xfId="0" applyFont="1" applyBorder="1"/>
    <xf numFmtId="0" fontId="17" fillId="0" borderId="11" xfId="0" applyFont="1" applyBorder="1" applyAlignment="1">
      <alignment horizontal="center" vertical="top" wrapText="1"/>
    </xf>
    <xf numFmtId="166" fontId="16" fillId="0" borderId="11" xfId="11" applyNumberFormat="1" applyFont="1" applyBorder="1" applyAlignment="1">
      <alignment horizontal="center" vertical="top"/>
    </xf>
    <xf numFmtId="166" fontId="23" fillId="0" borderId="11" xfId="0" applyNumberFormat="1" applyFont="1" applyFill="1" applyBorder="1" applyAlignment="1">
      <alignment horizontal="center"/>
    </xf>
    <xf numFmtId="166" fontId="23" fillId="3" borderId="11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3" fillId="4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22" fillId="0" borderId="11" xfId="1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6" fontId="17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16" fillId="0" borderId="12" xfId="14" applyFont="1" applyFill="1" applyBorder="1" applyAlignment="1">
      <alignment horizontal="center" vertical="top" wrapText="1"/>
    </xf>
    <xf numFmtId="0" fontId="16" fillId="0" borderId="2" xfId="14" applyFont="1" applyFill="1" applyBorder="1" applyAlignment="1">
      <alignment horizontal="center" vertical="top" wrapText="1"/>
    </xf>
    <xf numFmtId="0" fontId="16" fillId="0" borderId="3" xfId="14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66" fontId="16" fillId="0" borderId="12" xfId="11" applyNumberFormat="1" applyFont="1" applyBorder="1" applyAlignment="1">
      <alignment horizontal="center" vertical="top"/>
    </xf>
    <xf numFmtId="166" fontId="16" fillId="0" borderId="2" xfId="11" applyNumberFormat="1" applyFont="1" applyBorder="1" applyAlignment="1">
      <alignment horizontal="center" vertical="top"/>
    </xf>
    <xf numFmtId="166" fontId="16" fillId="0" borderId="3" xfId="11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164" fontId="21" fillId="0" borderId="12" xfId="0" applyNumberFormat="1" applyFont="1" applyFill="1" applyBorder="1" applyAlignment="1">
      <alignment horizontal="center" vertical="top" wrapText="1"/>
    </xf>
    <xf numFmtId="164" fontId="21" fillId="0" borderId="2" xfId="0" applyNumberFormat="1" applyFont="1" applyFill="1" applyBorder="1" applyAlignment="1">
      <alignment horizontal="center" vertical="top" wrapText="1"/>
    </xf>
    <xf numFmtId="164" fontId="21" fillId="0" borderId="3" xfId="0" applyNumberFormat="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66" fontId="16" fillId="0" borderId="12" xfId="8" applyNumberFormat="1" applyFont="1" applyBorder="1" applyAlignment="1">
      <alignment horizontal="center" vertical="top" wrapText="1"/>
    </xf>
    <xf numFmtId="166" fontId="16" fillId="0" borderId="2" xfId="8" applyNumberFormat="1" applyFont="1" applyBorder="1" applyAlignment="1">
      <alignment horizontal="center" vertical="top" wrapText="1"/>
    </xf>
    <xf numFmtId="166" fontId="16" fillId="0" borderId="3" xfId="8" applyNumberFormat="1" applyFont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164" fontId="21" fillId="0" borderId="12" xfId="0" applyNumberFormat="1" applyFont="1" applyBorder="1" applyAlignment="1">
      <alignment horizontal="center" vertical="top" wrapText="1"/>
    </xf>
    <xf numFmtId="164" fontId="21" fillId="0" borderId="2" xfId="0" applyNumberFormat="1" applyFont="1" applyBorder="1" applyAlignment="1">
      <alignment horizontal="center" vertical="top" wrapText="1"/>
    </xf>
    <xf numFmtId="164" fontId="21" fillId="0" borderId="3" xfId="0" applyNumberFormat="1" applyFont="1" applyBorder="1" applyAlignment="1">
      <alignment horizontal="center" vertical="top" wrapText="1"/>
    </xf>
    <xf numFmtId="0" fontId="19" fillId="0" borderId="8" xfId="11" applyFont="1" applyFill="1" applyBorder="1" applyAlignment="1">
      <alignment horizontal="center" vertical="center"/>
    </xf>
    <xf numFmtId="0" fontId="19" fillId="0" borderId="9" xfId="11" applyFont="1" applyFill="1" applyBorder="1" applyAlignment="1">
      <alignment horizontal="center" vertical="center"/>
    </xf>
    <xf numFmtId="0" fontId="11" fillId="0" borderId="11" xfId="11" applyFont="1" applyBorder="1" applyAlignment="1">
      <alignment horizontal="center" vertical="center"/>
    </xf>
    <xf numFmtId="0" fontId="8" fillId="0" borderId="0" xfId="12" applyFont="1" applyAlignment="1">
      <alignment horizontal="right"/>
    </xf>
    <xf numFmtId="0" fontId="19" fillId="0" borderId="0" xfId="11" applyFont="1" applyAlignment="1">
      <alignment horizontal="center" wrapText="1"/>
    </xf>
    <xf numFmtId="0" fontId="22" fillId="0" borderId="11" xfId="11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24" fillId="0" borderId="0" xfId="3" applyFont="1" applyFill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2" fillId="0" borderId="0" xfId="1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vertical="top" wrapText="1"/>
    </xf>
    <xf numFmtId="49" fontId="11" fillId="2" borderId="12" xfId="0" applyNumberFormat="1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vertical="top" wrapText="1"/>
    </xf>
    <xf numFmtId="0" fontId="28" fillId="5" borderId="10" xfId="0" applyFont="1" applyFill="1" applyBorder="1" applyAlignment="1">
      <alignment horizontal="center" vertical="top" wrapText="1"/>
    </xf>
    <xf numFmtId="0" fontId="28" fillId="5" borderId="12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1" fillId="5" borderId="2" xfId="0" applyFont="1" applyFill="1" applyBorder="1" applyAlignment="1">
      <alignment vertical="top" wrapText="1"/>
    </xf>
    <xf numFmtId="0" fontId="28" fillId="5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28" fillId="5" borderId="18" xfId="0" applyFont="1" applyFill="1" applyBorder="1" applyAlignment="1">
      <alignment horizontal="center" vertical="top" wrapText="1"/>
    </xf>
    <xf numFmtId="0" fontId="28" fillId="5" borderId="19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vertical="top" wrapText="1"/>
    </xf>
    <xf numFmtId="0" fontId="16" fillId="0" borderId="11" xfId="14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center" vertical="top" wrapText="1"/>
    </xf>
    <xf numFmtId="49" fontId="11" fillId="2" borderId="11" xfId="0" applyNumberFormat="1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2" borderId="0" xfId="0" applyFont="1" applyFill="1"/>
    <xf numFmtId="0" fontId="9" fillId="2" borderId="3" xfId="0" applyFont="1" applyFill="1" applyBorder="1" applyAlignment="1">
      <alignment wrapText="1"/>
    </xf>
    <xf numFmtId="0" fontId="10" fillId="0" borderId="11" xfId="0" applyFont="1" applyFill="1" applyBorder="1" applyAlignment="1">
      <alignment vertical="top" wrapText="1"/>
    </xf>
    <xf numFmtId="0" fontId="9" fillId="2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top" wrapText="1"/>
    </xf>
  </cellXfs>
  <cellStyles count="15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Normal 8" xfId="14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3"/>
  <sheetViews>
    <sheetView topLeftCell="A34" zoomScaleNormal="100" workbookViewId="0">
      <selection activeCell="A38" sqref="A1:XFD1048576"/>
    </sheetView>
  </sheetViews>
  <sheetFormatPr defaultColWidth="9.140625" defaultRowHeight="13.5" x14ac:dyDescent="0.25"/>
  <cols>
    <col min="1" max="1" width="6.85546875" style="1" customWidth="1"/>
    <col min="2" max="2" width="9.140625" style="1"/>
    <col min="3" max="3" width="6.7109375" style="1" customWidth="1"/>
    <col min="4" max="4" width="9.28515625" style="1" customWidth="1"/>
    <col min="5" max="5" width="13.28515625" style="1" customWidth="1"/>
    <col min="6" max="6" width="62.140625" style="1" customWidth="1"/>
    <col min="7" max="7" width="14.85546875" style="1" customWidth="1"/>
    <col min="8" max="8" width="14.28515625" style="1" customWidth="1"/>
    <col min="9" max="9" width="49.85546875" style="1" customWidth="1"/>
    <col min="10" max="16384" width="9.140625" style="1"/>
  </cols>
  <sheetData>
    <row r="1" spans="1:8" ht="18" customHeight="1" x14ac:dyDescent="0.25">
      <c r="G1" s="116" t="s">
        <v>44</v>
      </c>
      <c r="H1" s="116"/>
    </row>
    <row r="2" spans="1:8" ht="18" customHeight="1" x14ac:dyDescent="0.25">
      <c r="F2" s="116" t="s">
        <v>4</v>
      </c>
      <c r="G2" s="116"/>
      <c r="H2" s="116"/>
    </row>
    <row r="3" spans="1:8" ht="18" customHeight="1" x14ac:dyDescent="0.25">
      <c r="F3" s="116" t="s">
        <v>9</v>
      </c>
      <c r="G3" s="116"/>
      <c r="H3" s="116"/>
    </row>
    <row r="6" spans="1:8" ht="45" customHeight="1" x14ac:dyDescent="0.3">
      <c r="A6" s="119" t="s">
        <v>86</v>
      </c>
      <c r="B6" s="119"/>
      <c r="C6" s="119"/>
      <c r="D6" s="119"/>
      <c r="E6" s="119"/>
      <c r="F6" s="119"/>
      <c r="G6" s="119"/>
      <c r="H6" s="119"/>
    </row>
    <row r="8" spans="1:8" x14ac:dyDescent="0.25">
      <c r="H8" s="21" t="s">
        <v>42</v>
      </c>
    </row>
    <row r="9" spans="1:8" s="205" customFormat="1" ht="80.45" customHeight="1" x14ac:dyDescent="0.25">
      <c r="A9" s="120" t="s">
        <v>45</v>
      </c>
      <c r="B9" s="121"/>
      <c r="C9" s="122"/>
      <c r="D9" s="123" t="s">
        <v>17</v>
      </c>
      <c r="E9" s="123"/>
      <c r="F9" s="123" t="s">
        <v>60</v>
      </c>
      <c r="G9" s="117" t="s">
        <v>37</v>
      </c>
      <c r="H9" s="118"/>
    </row>
    <row r="10" spans="1:8" s="205" customFormat="1" ht="42" customHeight="1" x14ac:dyDescent="0.25">
      <c r="A10" s="26" t="s">
        <v>46</v>
      </c>
      <c r="B10" s="26" t="s">
        <v>47</v>
      </c>
      <c r="C10" s="26" t="s">
        <v>48</v>
      </c>
      <c r="D10" s="104" t="s">
        <v>21</v>
      </c>
      <c r="E10" s="104" t="s">
        <v>22</v>
      </c>
      <c r="F10" s="123"/>
      <c r="G10" s="104" t="s">
        <v>19</v>
      </c>
      <c r="H10" s="104" t="s">
        <v>20</v>
      </c>
    </row>
    <row r="11" spans="1:8" s="205" customFormat="1" ht="16.5" x14ac:dyDescent="0.25">
      <c r="A11" s="206"/>
      <c r="B11" s="206"/>
      <c r="C11" s="206"/>
      <c r="D11" s="104"/>
      <c r="E11" s="104"/>
      <c r="F11" s="27" t="s">
        <v>24</v>
      </c>
      <c r="G11" s="25">
        <f>G12</f>
        <v>0</v>
      </c>
      <c r="H11" s="25">
        <f t="shared" ref="H11" si="0">H12</f>
        <v>0</v>
      </c>
    </row>
    <row r="12" spans="1:8" s="205" customFormat="1" ht="16.5" x14ac:dyDescent="0.25">
      <c r="A12" s="207" t="s">
        <v>49</v>
      </c>
      <c r="B12" s="208"/>
      <c r="C12" s="208"/>
      <c r="D12" s="209"/>
      <c r="E12" s="209"/>
      <c r="F12" s="210" t="s">
        <v>50</v>
      </c>
      <c r="G12" s="17">
        <f>G14+G51</f>
        <v>0</v>
      </c>
      <c r="H12" s="17">
        <f>H14+H51</f>
        <v>0</v>
      </c>
    </row>
    <row r="13" spans="1:8" s="205" customFormat="1" ht="16.5" x14ac:dyDescent="0.25">
      <c r="A13" s="211"/>
      <c r="B13" s="208"/>
      <c r="C13" s="208"/>
      <c r="D13" s="209"/>
      <c r="E13" s="209"/>
      <c r="F13" s="42" t="s">
        <v>25</v>
      </c>
      <c r="G13" s="23"/>
      <c r="H13" s="23"/>
    </row>
    <row r="14" spans="1:8" s="205" customFormat="1" ht="16.5" x14ac:dyDescent="0.25">
      <c r="A14" s="211"/>
      <c r="B14" s="212" t="s">
        <v>51</v>
      </c>
      <c r="C14" s="208"/>
      <c r="D14" s="209"/>
      <c r="E14" s="209"/>
      <c r="F14" s="210" t="s">
        <v>52</v>
      </c>
      <c r="G14" s="17">
        <f t="shared" ref="G14:H14" si="1">G16</f>
        <v>-14150</v>
      </c>
      <c r="H14" s="17">
        <f t="shared" si="1"/>
        <v>-14150</v>
      </c>
    </row>
    <row r="15" spans="1:8" s="205" customFormat="1" ht="16.5" x14ac:dyDescent="0.25">
      <c r="A15" s="211"/>
      <c r="B15" s="213"/>
      <c r="C15" s="208"/>
      <c r="D15" s="209"/>
      <c r="E15" s="209"/>
      <c r="F15" s="42" t="s">
        <v>25</v>
      </c>
      <c r="G15" s="23"/>
      <c r="H15" s="23"/>
    </row>
    <row r="16" spans="1:8" s="205" customFormat="1" ht="16.5" x14ac:dyDescent="0.25">
      <c r="A16" s="211"/>
      <c r="B16" s="213"/>
      <c r="C16" s="214" t="s">
        <v>53</v>
      </c>
      <c r="D16" s="209"/>
      <c r="E16" s="209"/>
      <c r="F16" s="210" t="s">
        <v>52</v>
      </c>
      <c r="G16" s="37">
        <f>G19</f>
        <v>-14150</v>
      </c>
      <c r="H16" s="37">
        <f>H19</f>
        <v>-14150</v>
      </c>
    </row>
    <row r="17" spans="1:8" s="205" customFormat="1" ht="16.5" x14ac:dyDescent="0.25">
      <c r="A17" s="211"/>
      <c r="B17" s="213"/>
      <c r="C17" s="215"/>
      <c r="D17" s="209"/>
      <c r="E17" s="209"/>
      <c r="F17" s="14" t="s">
        <v>124</v>
      </c>
      <c r="G17" s="37"/>
      <c r="H17" s="37"/>
    </row>
    <row r="18" spans="1:8" s="205" customFormat="1" ht="16.5" x14ac:dyDescent="0.25">
      <c r="A18" s="211"/>
      <c r="B18" s="213"/>
      <c r="C18" s="215"/>
      <c r="D18" s="209"/>
      <c r="E18" s="209"/>
      <c r="F18" s="42" t="s">
        <v>25</v>
      </c>
      <c r="G18" s="23"/>
      <c r="H18" s="23"/>
    </row>
    <row r="19" spans="1:8" s="205" customFormat="1" ht="27" x14ac:dyDescent="0.25">
      <c r="A19" s="211"/>
      <c r="B19" s="213"/>
      <c r="C19" s="215"/>
      <c r="D19" s="35">
        <v>1146</v>
      </c>
      <c r="E19" s="104">
        <v>11016</v>
      </c>
      <c r="F19" s="42" t="s">
        <v>55</v>
      </c>
      <c r="G19" s="37">
        <f>G21</f>
        <v>-14150</v>
      </c>
      <c r="H19" s="37">
        <f>H21</f>
        <v>-14150</v>
      </c>
    </row>
    <row r="20" spans="1:8" ht="14.25" x14ac:dyDescent="0.25">
      <c r="A20" s="211"/>
      <c r="B20" s="213"/>
      <c r="C20" s="215"/>
      <c r="D20" s="110"/>
      <c r="E20" s="110"/>
      <c r="F20" s="13" t="s">
        <v>26</v>
      </c>
      <c r="G20" s="41"/>
      <c r="H20" s="41"/>
    </row>
    <row r="21" spans="1:8" ht="30" customHeight="1" x14ac:dyDescent="0.25">
      <c r="A21" s="211"/>
      <c r="B21" s="213"/>
      <c r="C21" s="215"/>
      <c r="D21" s="111"/>
      <c r="E21" s="111"/>
      <c r="F21" s="86" t="s">
        <v>124</v>
      </c>
      <c r="G21" s="37">
        <f>G23</f>
        <v>-14150</v>
      </c>
      <c r="H21" s="37">
        <f>H23</f>
        <v>-14150</v>
      </c>
    </row>
    <row r="22" spans="1:8" ht="27" x14ac:dyDescent="0.25">
      <c r="A22" s="211"/>
      <c r="B22" s="213"/>
      <c r="C22" s="215"/>
      <c r="D22" s="111"/>
      <c r="E22" s="111"/>
      <c r="F22" s="13" t="s">
        <v>27</v>
      </c>
      <c r="G22" s="41"/>
      <c r="H22" s="41"/>
    </row>
    <row r="23" spans="1:8" ht="14.25" x14ac:dyDescent="0.25">
      <c r="A23" s="211"/>
      <c r="B23" s="213"/>
      <c r="C23" s="215"/>
      <c r="D23" s="111"/>
      <c r="E23" s="111"/>
      <c r="F23" s="13" t="s">
        <v>28</v>
      </c>
      <c r="G23" s="44">
        <f t="shared" ref="G23:G25" si="2">+G24</f>
        <v>-14150</v>
      </c>
      <c r="H23" s="44">
        <f t="shared" ref="H23:H25" si="3">+H24</f>
        <v>-14150</v>
      </c>
    </row>
    <row r="24" spans="1:8" ht="14.25" x14ac:dyDescent="0.25">
      <c r="A24" s="211"/>
      <c r="B24" s="213"/>
      <c r="C24" s="215"/>
      <c r="D24" s="111"/>
      <c r="E24" s="111"/>
      <c r="F24" s="13" t="s">
        <v>29</v>
      </c>
      <c r="G24" s="44">
        <f t="shared" si="2"/>
        <v>-14150</v>
      </c>
      <c r="H24" s="44">
        <f t="shared" si="3"/>
        <v>-14150</v>
      </c>
    </row>
    <row r="25" spans="1:8" ht="14.25" x14ac:dyDescent="0.25">
      <c r="A25" s="211"/>
      <c r="B25" s="213"/>
      <c r="C25" s="215"/>
      <c r="D25" s="111"/>
      <c r="E25" s="111"/>
      <c r="F25" s="13" t="s">
        <v>38</v>
      </c>
      <c r="G25" s="44">
        <f t="shared" si="2"/>
        <v>-14150</v>
      </c>
      <c r="H25" s="44">
        <f t="shared" si="3"/>
        <v>-14150</v>
      </c>
    </row>
    <row r="26" spans="1:8" ht="14.25" x14ac:dyDescent="0.25">
      <c r="A26" s="211"/>
      <c r="B26" s="213"/>
      <c r="C26" s="215"/>
      <c r="D26" s="111"/>
      <c r="E26" s="111"/>
      <c r="F26" s="13" t="s">
        <v>39</v>
      </c>
      <c r="G26" s="44">
        <f>+G27</f>
        <v>-14150</v>
      </c>
      <c r="H26" s="44">
        <f>+H27</f>
        <v>-14150</v>
      </c>
    </row>
    <row r="27" spans="1:8" ht="14.25" x14ac:dyDescent="0.25">
      <c r="A27" s="211"/>
      <c r="B27" s="216"/>
      <c r="C27" s="215"/>
      <c r="D27" s="111"/>
      <c r="E27" s="111"/>
      <c r="F27" s="13" t="s">
        <v>40</v>
      </c>
      <c r="G27" s="37">
        <v>-14150</v>
      </c>
      <c r="H27" s="37">
        <v>-14150</v>
      </c>
    </row>
    <row r="28" spans="1:8" ht="28.5" x14ac:dyDescent="0.25">
      <c r="A28" s="217" t="s">
        <v>109</v>
      </c>
      <c r="B28" s="218"/>
      <c r="C28" s="219"/>
      <c r="D28" s="220"/>
      <c r="E28" s="220"/>
      <c r="F28" s="87" t="s">
        <v>110</v>
      </c>
      <c r="G28" s="37">
        <f>G30+G43</f>
        <v>0</v>
      </c>
      <c r="H28" s="37">
        <f>H30+H43</f>
        <v>0</v>
      </c>
    </row>
    <row r="29" spans="1:8" ht="14.25" x14ac:dyDescent="0.25">
      <c r="A29" s="221"/>
      <c r="B29" s="218"/>
      <c r="C29" s="222"/>
      <c r="D29" s="223"/>
      <c r="E29" s="223"/>
      <c r="F29" s="88" t="s">
        <v>25</v>
      </c>
      <c r="G29" s="37"/>
      <c r="H29" s="37"/>
    </row>
    <row r="30" spans="1:8" ht="14.25" x14ac:dyDescent="0.25">
      <c r="A30" s="221"/>
      <c r="B30" s="217" t="s">
        <v>53</v>
      </c>
      <c r="C30" s="224"/>
      <c r="D30" s="223"/>
      <c r="E30" s="223"/>
      <c r="F30" s="87" t="s">
        <v>111</v>
      </c>
      <c r="G30" s="37">
        <f>G32</f>
        <v>14150</v>
      </c>
      <c r="H30" s="37">
        <f>H32</f>
        <v>14150</v>
      </c>
    </row>
    <row r="31" spans="1:8" ht="14.25" x14ac:dyDescent="0.25">
      <c r="A31" s="221"/>
      <c r="B31" s="221"/>
      <c r="C31" s="225"/>
      <c r="D31" s="223"/>
      <c r="E31" s="223"/>
      <c r="F31" s="88" t="s">
        <v>25</v>
      </c>
      <c r="G31" s="37"/>
      <c r="H31" s="37"/>
    </row>
    <row r="32" spans="1:8" ht="14.25" x14ac:dyDescent="0.25">
      <c r="A32" s="221"/>
      <c r="B32" s="221"/>
      <c r="C32" s="217" t="s">
        <v>53</v>
      </c>
      <c r="D32" s="223"/>
      <c r="E32" s="223"/>
      <c r="F32" s="89" t="s">
        <v>112</v>
      </c>
      <c r="G32" s="37">
        <f>G34</f>
        <v>14150</v>
      </c>
      <c r="H32" s="37">
        <f>H34</f>
        <v>14150</v>
      </c>
    </row>
    <row r="33" spans="1:8" ht="14.25" x14ac:dyDescent="0.25">
      <c r="A33" s="221"/>
      <c r="B33" s="221"/>
      <c r="C33" s="221"/>
      <c r="D33" s="223"/>
      <c r="E33" s="223"/>
      <c r="F33" s="88" t="s">
        <v>25</v>
      </c>
      <c r="G33" s="37"/>
      <c r="H33" s="37"/>
    </row>
    <row r="34" spans="1:8" ht="14.25" x14ac:dyDescent="0.25">
      <c r="A34" s="221"/>
      <c r="B34" s="221"/>
      <c r="C34" s="221"/>
      <c r="D34" s="226"/>
      <c r="E34" s="226"/>
      <c r="F34" s="89" t="s">
        <v>113</v>
      </c>
      <c r="G34" s="37">
        <f>G35</f>
        <v>14150</v>
      </c>
      <c r="H34" s="37">
        <f>H35</f>
        <v>14150</v>
      </c>
    </row>
    <row r="35" spans="1:8" ht="14.25" x14ac:dyDescent="0.25">
      <c r="A35" s="221"/>
      <c r="B35" s="221"/>
      <c r="C35" s="221"/>
      <c r="D35" s="113" t="s">
        <v>114</v>
      </c>
      <c r="E35" s="115" t="s">
        <v>115</v>
      </c>
      <c r="F35" s="88" t="s">
        <v>112</v>
      </c>
      <c r="G35" s="37">
        <f>G37</f>
        <v>14150</v>
      </c>
      <c r="H35" s="37">
        <f>H37</f>
        <v>14150</v>
      </c>
    </row>
    <row r="36" spans="1:8" ht="14.25" x14ac:dyDescent="0.25">
      <c r="A36" s="221"/>
      <c r="B36" s="221"/>
      <c r="C36" s="221"/>
      <c r="D36" s="113"/>
      <c r="E36" s="113"/>
      <c r="F36" s="88" t="s">
        <v>26</v>
      </c>
      <c r="G36" s="37"/>
      <c r="H36" s="37"/>
    </row>
    <row r="37" spans="1:8" ht="14.25" x14ac:dyDescent="0.25">
      <c r="A37" s="221"/>
      <c r="B37" s="221"/>
      <c r="C37" s="221"/>
      <c r="D37" s="113"/>
      <c r="E37" s="113"/>
      <c r="F37" s="90" t="s">
        <v>116</v>
      </c>
      <c r="G37" s="37">
        <f>G39</f>
        <v>14150</v>
      </c>
      <c r="H37" s="37">
        <f>H39</f>
        <v>14150</v>
      </c>
    </row>
    <row r="38" spans="1:8" ht="27" x14ac:dyDescent="0.25">
      <c r="A38" s="227"/>
      <c r="B38" s="221"/>
      <c r="C38" s="221"/>
      <c r="D38" s="113"/>
      <c r="E38" s="113"/>
      <c r="F38" s="88" t="s">
        <v>27</v>
      </c>
      <c r="G38" s="37"/>
      <c r="H38" s="37"/>
    </row>
    <row r="39" spans="1:8" ht="14.25" x14ac:dyDescent="0.25">
      <c r="A39" s="227"/>
      <c r="B39" s="221"/>
      <c r="C39" s="221"/>
      <c r="D39" s="113"/>
      <c r="E39" s="113"/>
      <c r="F39" s="88" t="s">
        <v>28</v>
      </c>
      <c r="G39" s="37">
        <f t="shared" ref="G39:H41" si="4">G40</f>
        <v>14150</v>
      </c>
      <c r="H39" s="37">
        <f t="shared" si="4"/>
        <v>14150</v>
      </c>
    </row>
    <row r="40" spans="1:8" ht="14.25" x14ac:dyDescent="0.25">
      <c r="A40" s="227"/>
      <c r="B40" s="221"/>
      <c r="C40" s="221"/>
      <c r="D40" s="113"/>
      <c r="E40" s="113"/>
      <c r="F40" s="88" t="s">
        <v>29</v>
      </c>
      <c r="G40" s="37">
        <f t="shared" si="4"/>
        <v>14150</v>
      </c>
      <c r="H40" s="37">
        <f t="shared" si="4"/>
        <v>14150</v>
      </c>
    </row>
    <row r="41" spans="1:8" ht="14.25" x14ac:dyDescent="0.25">
      <c r="A41" s="227"/>
      <c r="B41" s="221"/>
      <c r="C41" s="221"/>
      <c r="D41" s="113"/>
      <c r="E41" s="113"/>
      <c r="F41" s="88" t="s">
        <v>117</v>
      </c>
      <c r="G41" s="37">
        <f t="shared" si="4"/>
        <v>14150</v>
      </c>
      <c r="H41" s="37">
        <f t="shared" si="4"/>
        <v>14150</v>
      </c>
    </row>
    <row r="42" spans="1:8" ht="14.25" x14ac:dyDescent="0.25">
      <c r="A42" s="227"/>
      <c r="B42" s="228"/>
      <c r="C42" s="228"/>
      <c r="D42" s="114"/>
      <c r="E42" s="114"/>
      <c r="F42" s="88" t="s">
        <v>118</v>
      </c>
      <c r="G42" s="37">
        <v>14150</v>
      </c>
      <c r="H42" s="37">
        <v>14150</v>
      </c>
    </row>
    <row r="43" spans="1:8" x14ac:dyDescent="0.25">
      <c r="A43" s="227"/>
      <c r="B43" s="110"/>
      <c r="C43" s="110"/>
      <c r="D43" s="110"/>
      <c r="E43" s="124" t="s">
        <v>115</v>
      </c>
      <c r="F43" s="229" t="s">
        <v>112</v>
      </c>
      <c r="G43" s="37">
        <f>G45</f>
        <v>-14150</v>
      </c>
      <c r="H43" s="37">
        <f>H45</f>
        <v>-14150</v>
      </c>
    </row>
    <row r="44" spans="1:8" x14ac:dyDescent="0.25">
      <c r="A44" s="227"/>
      <c r="B44" s="111"/>
      <c r="C44" s="111"/>
      <c r="D44" s="111"/>
      <c r="E44" s="125"/>
      <c r="F44" s="229" t="s">
        <v>26</v>
      </c>
      <c r="G44" s="37"/>
      <c r="H44" s="37"/>
    </row>
    <row r="45" spans="1:8" x14ac:dyDescent="0.25">
      <c r="A45" s="227"/>
      <c r="B45" s="111"/>
      <c r="C45" s="111"/>
      <c r="D45" s="111"/>
      <c r="E45" s="125"/>
      <c r="F45" s="229" t="s">
        <v>116</v>
      </c>
      <c r="G45" s="37">
        <f>G47</f>
        <v>-14150</v>
      </c>
      <c r="H45" s="37">
        <f>H47</f>
        <v>-14150</v>
      </c>
    </row>
    <row r="46" spans="1:8" ht="27" x14ac:dyDescent="0.25">
      <c r="A46" s="227"/>
      <c r="B46" s="111"/>
      <c r="C46" s="111"/>
      <c r="D46" s="111"/>
      <c r="E46" s="125"/>
      <c r="F46" s="229" t="s">
        <v>27</v>
      </c>
      <c r="G46" s="37"/>
      <c r="H46" s="37"/>
    </row>
    <row r="47" spans="1:8" x14ac:dyDescent="0.25">
      <c r="A47" s="227"/>
      <c r="B47" s="111"/>
      <c r="C47" s="111"/>
      <c r="D47" s="111"/>
      <c r="E47" s="125"/>
      <c r="F47" s="229" t="s">
        <v>28</v>
      </c>
      <c r="G47" s="37">
        <f t="shared" ref="G47:H49" si="5">G48</f>
        <v>-14150</v>
      </c>
      <c r="H47" s="37">
        <f t="shared" si="5"/>
        <v>-14150</v>
      </c>
    </row>
    <row r="48" spans="1:8" x14ac:dyDescent="0.25">
      <c r="A48" s="227"/>
      <c r="B48" s="111"/>
      <c r="C48" s="111"/>
      <c r="D48" s="111"/>
      <c r="E48" s="125"/>
      <c r="F48" s="229" t="s">
        <v>29</v>
      </c>
      <c r="G48" s="37">
        <f t="shared" si="5"/>
        <v>-14150</v>
      </c>
      <c r="H48" s="37">
        <f t="shared" si="5"/>
        <v>-14150</v>
      </c>
    </row>
    <row r="49" spans="1:8" x14ac:dyDescent="0.25">
      <c r="A49" s="227"/>
      <c r="B49" s="111"/>
      <c r="C49" s="111"/>
      <c r="D49" s="111"/>
      <c r="E49" s="125"/>
      <c r="F49" s="229" t="s">
        <v>119</v>
      </c>
      <c r="G49" s="37">
        <f t="shared" si="5"/>
        <v>-14150</v>
      </c>
      <c r="H49" s="37">
        <f t="shared" si="5"/>
        <v>-14150</v>
      </c>
    </row>
    <row r="50" spans="1:8" x14ac:dyDescent="0.25">
      <c r="A50" s="230"/>
      <c r="B50" s="112"/>
      <c r="C50" s="112"/>
      <c r="D50" s="112"/>
      <c r="E50" s="126"/>
      <c r="F50" s="229" t="s">
        <v>118</v>
      </c>
      <c r="G50" s="37">
        <v>-14150</v>
      </c>
      <c r="H50" s="37">
        <v>-14150</v>
      </c>
    </row>
    <row r="51" spans="1:8" ht="14.25" x14ac:dyDescent="0.25">
      <c r="A51" s="211"/>
      <c r="B51" s="231" t="s">
        <v>64</v>
      </c>
      <c r="C51" s="110"/>
      <c r="D51" s="110"/>
      <c r="E51" s="110"/>
      <c r="F51" s="43" t="s">
        <v>65</v>
      </c>
      <c r="G51" s="74">
        <f>G53</f>
        <v>14150</v>
      </c>
      <c r="H51" s="74">
        <f>H53</f>
        <v>14150</v>
      </c>
    </row>
    <row r="52" spans="1:8" ht="14.25" x14ac:dyDescent="0.25">
      <c r="A52" s="211"/>
      <c r="B52" s="231"/>
      <c r="C52" s="112"/>
      <c r="D52" s="111"/>
      <c r="E52" s="111"/>
      <c r="F52" s="38" t="s">
        <v>66</v>
      </c>
      <c r="G52" s="37"/>
      <c r="H52" s="37"/>
    </row>
    <row r="53" spans="1:8" ht="14.25" x14ac:dyDescent="0.25">
      <c r="A53" s="211"/>
      <c r="B53" s="214"/>
      <c r="C53" s="232" t="s">
        <v>53</v>
      </c>
      <c r="D53" s="111"/>
      <c r="E53" s="111"/>
      <c r="F53" s="36" t="s">
        <v>67</v>
      </c>
      <c r="G53" s="37">
        <f>G55</f>
        <v>14150</v>
      </c>
      <c r="H53" s="37">
        <f>H55</f>
        <v>14150</v>
      </c>
    </row>
    <row r="54" spans="1:8" ht="14.25" x14ac:dyDescent="0.25">
      <c r="A54" s="211"/>
      <c r="B54" s="215"/>
      <c r="C54" s="214"/>
      <c r="D54" s="112"/>
      <c r="E54" s="112"/>
      <c r="F54" s="39" t="s">
        <v>66</v>
      </c>
      <c r="G54" s="37"/>
      <c r="H54" s="37"/>
    </row>
    <row r="55" spans="1:8" ht="14.25" x14ac:dyDescent="0.25">
      <c r="A55" s="211"/>
      <c r="B55" s="215"/>
      <c r="C55" s="215"/>
      <c r="D55" s="32">
        <v>1148</v>
      </c>
      <c r="E55" s="32">
        <v>11024</v>
      </c>
      <c r="F55" s="40" t="s">
        <v>128</v>
      </c>
      <c r="G55" s="37">
        <f>G57</f>
        <v>14150</v>
      </c>
      <c r="H55" s="37">
        <f>H57</f>
        <v>14150</v>
      </c>
    </row>
    <row r="56" spans="1:8" ht="14.25" x14ac:dyDescent="0.25">
      <c r="A56" s="211"/>
      <c r="B56" s="215"/>
      <c r="C56" s="215"/>
      <c r="D56" s="110"/>
      <c r="E56" s="110"/>
      <c r="F56" s="28" t="s">
        <v>26</v>
      </c>
      <c r="G56" s="37"/>
      <c r="H56" s="37"/>
    </row>
    <row r="57" spans="1:8" ht="37.15" customHeight="1" x14ac:dyDescent="0.25">
      <c r="A57" s="211"/>
      <c r="B57" s="215"/>
      <c r="C57" s="215"/>
      <c r="D57" s="111"/>
      <c r="E57" s="111"/>
      <c r="F57" s="87" t="s">
        <v>124</v>
      </c>
      <c r="G57" s="37">
        <f>G59</f>
        <v>14150</v>
      </c>
      <c r="H57" s="37">
        <f>H59</f>
        <v>14150</v>
      </c>
    </row>
    <row r="58" spans="1:8" ht="27" x14ac:dyDescent="0.25">
      <c r="A58" s="211"/>
      <c r="B58" s="215"/>
      <c r="C58" s="215"/>
      <c r="D58" s="111"/>
      <c r="E58" s="111"/>
      <c r="F58" s="28" t="s">
        <v>27</v>
      </c>
      <c r="G58" s="37"/>
      <c r="H58" s="37"/>
    </row>
    <row r="59" spans="1:8" ht="14.25" x14ac:dyDescent="0.25">
      <c r="A59" s="211"/>
      <c r="B59" s="215"/>
      <c r="C59" s="215"/>
      <c r="D59" s="111"/>
      <c r="E59" s="111"/>
      <c r="F59" s="28" t="s">
        <v>28</v>
      </c>
      <c r="G59" s="37">
        <f t="shared" ref="G59:H62" si="6">G60</f>
        <v>14150</v>
      </c>
      <c r="H59" s="37">
        <f t="shared" si="6"/>
        <v>14150</v>
      </c>
    </row>
    <row r="60" spans="1:8" ht="14.25" x14ac:dyDescent="0.25">
      <c r="A60" s="211"/>
      <c r="B60" s="215"/>
      <c r="C60" s="215"/>
      <c r="D60" s="111"/>
      <c r="E60" s="111"/>
      <c r="F60" s="28" t="s">
        <v>29</v>
      </c>
      <c r="G60" s="37">
        <f t="shared" si="6"/>
        <v>14150</v>
      </c>
      <c r="H60" s="37">
        <f t="shared" si="6"/>
        <v>14150</v>
      </c>
    </row>
    <row r="61" spans="1:8" ht="14.25" x14ac:dyDescent="0.25">
      <c r="A61" s="211"/>
      <c r="B61" s="215"/>
      <c r="C61" s="215"/>
      <c r="D61" s="111"/>
      <c r="E61" s="111"/>
      <c r="F61" s="28" t="s">
        <v>68</v>
      </c>
      <c r="G61" s="37">
        <f t="shared" si="6"/>
        <v>14150</v>
      </c>
      <c r="H61" s="37">
        <f t="shared" si="6"/>
        <v>14150</v>
      </c>
    </row>
    <row r="62" spans="1:8" ht="19.899999999999999" customHeight="1" x14ac:dyDescent="0.25">
      <c r="A62" s="211"/>
      <c r="B62" s="215"/>
      <c r="C62" s="215"/>
      <c r="D62" s="111"/>
      <c r="E62" s="111"/>
      <c r="F62" s="28" t="s">
        <v>69</v>
      </c>
      <c r="G62" s="37">
        <f t="shared" si="6"/>
        <v>14150</v>
      </c>
      <c r="H62" s="37">
        <f t="shared" si="6"/>
        <v>14150</v>
      </c>
    </row>
    <row r="63" spans="1:8" ht="16.149999999999999" customHeight="1" x14ac:dyDescent="0.25">
      <c r="A63" s="233"/>
      <c r="B63" s="234"/>
      <c r="C63" s="234"/>
      <c r="D63" s="112"/>
      <c r="E63" s="112"/>
      <c r="F63" s="28" t="s">
        <v>70</v>
      </c>
      <c r="G63" s="37">
        <v>14150</v>
      </c>
      <c r="H63" s="37">
        <v>14150</v>
      </c>
    </row>
  </sheetData>
  <mergeCells count="35">
    <mergeCell ref="A38:A50"/>
    <mergeCell ref="B43:B50"/>
    <mergeCell ref="C43:C50"/>
    <mergeCell ref="D43:D50"/>
    <mergeCell ref="E43:E50"/>
    <mergeCell ref="G1:H1"/>
    <mergeCell ref="F2:H2"/>
    <mergeCell ref="F3:H3"/>
    <mergeCell ref="G9:H9"/>
    <mergeCell ref="C12:C15"/>
    <mergeCell ref="D12:D18"/>
    <mergeCell ref="E12:E18"/>
    <mergeCell ref="A6:H6"/>
    <mergeCell ref="A9:C9"/>
    <mergeCell ref="B14:B27"/>
    <mergeCell ref="C16:C27"/>
    <mergeCell ref="D20:D27"/>
    <mergeCell ref="E20:E27"/>
    <mergeCell ref="D9:E9"/>
    <mergeCell ref="F9:F10"/>
    <mergeCell ref="B53:B63"/>
    <mergeCell ref="B51:B52"/>
    <mergeCell ref="B12:B13"/>
    <mergeCell ref="D56:D63"/>
    <mergeCell ref="E56:E63"/>
    <mergeCell ref="C54:C63"/>
    <mergeCell ref="C51:C52"/>
    <mergeCell ref="D51:D54"/>
    <mergeCell ref="E51:E54"/>
    <mergeCell ref="B28:B29"/>
    <mergeCell ref="C28:C31"/>
    <mergeCell ref="D28:D34"/>
    <mergeCell ref="E28:E34"/>
    <mergeCell ref="D35:D42"/>
    <mergeCell ref="E35:E42"/>
  </mergeCells>
  <pageMargins left="0.37" right="0.16" top="0.17" bottom="0.16" header="0.17" footer="0.16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8"/>
  <sheetViews>
    <sheetView topLeftCell="A35" workbookViewId="0">
      <selection activeCell="E61" sqref="E61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5" width="17.140625" style="1" customWidth="1"/>
    <col min="6" max="6" width="9.140625" style="1"/>
    <col min="7" max="7" width="49.85546875" style="1" customWidth="1"/>
    <col min="8" max="16384" width="9.140625" style="1"/>
  </cols>
  <sheetData>
    <row r="1" spans="1:5" ht="16.5" customHeight="1" x14ac:dyDescent="0.25">
      <c r="D1" s="29"/>
      <c r="E1" s="103" t="s">
        <v>14</v>
      </c>
    </row>
    <row r="2" spans="1:5" ht="16.5" customHeight="1" x14ac:dyDescent="0.25">
      <c r="D2" s="116" t="s">
        <v>4</v>
      </c>
      <c r="E2" s="116"/>
    </row>
    <row r="3" spans="1:5" ht="16.5" customHeight="1" x14ac:dyDescent="0.25">
      <c r="D3" s="116" t="s">
        <v>9</v>
      </c>
      <c r="E3" s="116"/>
    </row>
    <row r="5" spans="1:5" ht="80.25" customHeight="1" x14ac:dyDescent="0.25">
      <c r="A5" s="147" t="s">
        <v>126</v>
      </c>
      <c r="B5" s="147"/>
      <c r="C5" s="147"/>
      <c r="D5" s="147"/>
      <c r="E5" s="147"/>
    </row>
    <row r="7" spans="1:5" x14ac:dyDescent="0.25">
      <c r="D7" s="149" t="s">
        <v>43</v>
      </c>
      <c r="E7" s="149"/>
    </row>
    <row r="8" spans="1:5" s="205" customFormat="1" ht="65.45" customHeight="1" x14ac:dyDescent="0.25">
      <c r="A8" s="148" t="s">
        <v>17</v>
      </c>
      <c r="B8" s="148"/>
      <c r="C8" s="148" t="s">
        <v>18</v>
      </c>
      <c r="D8" s="123" t="s">
        <v>37</v>
      </c>
      <c r="E8" s="123"/>
    </row>
    <row r="9" spans="1:5" s="205" customFormat="1" ht="35.25" customHeight="1" x14ac:dyDescent="0.25">
      <c r="A9" s="105" t="s">
        <v>21</v>
      </c>
      <c r="B9" s="105" t="s">
        <v>22</v>
      </c>
      <c r="C9" s="148"/>
      <c r="D9" s="20" t="s">
        <v>19</v>
      </c>
      <c r="E9" s="20" t="s">
        <v>20</v>
      </c>
    </row>
    <row r="10" spans="1:5" s="205" customFormat="1" ht="22.5" customHeight="1" x14ac:dyDescent="0.25">
      <c r="A10" s="97"/>
      <c r="B10" s="145" t="s">
        <v>125</v>
      </c>
      <c r="C10" s="146"/>
      <c r="D10" s="109">
        <f>D13+D27+D47</f>
        <v>0</v>
      </c>
      <c r="E10" s="109">
        <f>E13+E27+E47</f>
        <v>0</v>
      </c>
    </row>
    <row r="11" spans="1:5" s="205" customFormat="1" ht="21" customHeight="1" x14ac:dyDescent="0.25">
      <c r="A11" s="105"/>
      <c r="B11" s="235" t="s">
        <v>124</v>
      </c>
      <c r="C11" s="236"/>
      <c r="D11" s="19"/>
      <c r="E11" s="19"/>
    </row>
    <row r="12" spans="1:5" s="205" customFormat="1" ht="16.5" x14ac:dyDescent="0.25">
      <c r="A12" s="136">
        <v>1146</v>
      </c>
      <c r="B12" s="139"/>
      <c r="C12" s="8" t="s">
        <v>30</v>
      </c>
      <c r="D12" s="24"/>
      <c r="E12" s="24"/>
    </row>
    <row r="13" spans="1:5" s="205" customFormat="1" ht="16.5" x14ac:dyDescent="0.25">
      <c r="A13" s="137"/>
      <c r="B13" s="139"/>
      <c r="C13" s="7" t="s">
        <v>56</v>
      </c>
      <c r="D13" s="37">
        <f>D19</f>
        <v>-14150</v>
      </c>
      <c r="E13" s="37">
        <f>E19</f>
        <v>-14150</v>
      </c>
    </row>
    <row r="14" spans="1:5" s="205" customFormat="1" ht="16.5" x14ac:dyDescent="0.25">
      <c r="A14" s="137"/>
      <c r="B14" s="139"/>
      <c r="C14" s="8" t="s">
        <v>31</v>
      </c>
      <c r="D14" s="10"/>
      <c r="E14" s="10"/>
    </row>
    <row r="15" spans="1:5" s="205" customFormat="1" ht="16.5" x14ac:dyDescent="0.25">
      <c r="A15" s="137"/>
      <c r="B15" s="139"/>
      <c r="C15" s="7" t="s">
        <v>57</v>
      </c>
      <c r="D15" s="10"/>
      <c r="E15" s="10"/>
    </row>
    <row r="16" spans="1:5" s="205" customFormat="1" ht="16.5" x14ac:dyDescent="0.25">
      <c r="A16" s="137"/>
      <c r="B16" s="139"/>
      <c r="C16" s="8" t="s">
        <v>32</v>
      </c>
      <c r="D16" s="10"/>
      <c r="E16" s="10"/>
    </row>
    <row r="17" spans="1:6" s="205" customFormat="1" ht="65.25" customHeight="1" x14ac:dyDescent="0.25">
      <c r="A17" s="138"/>
      <c r="B17" s="139"/>
      <c r="C17" s="7" t="s">
        <v>58</v>
      </c>
      <c r="D17" s="10"/>
      <c r="E17" s="10"/>
    </row>
    <row r="18" spans="1:6" ht="14.25" x14ac:dyDescent="0.25">
      <c r="A18" s="140"/>
      <c r="B18" s="141"/>
      <c r="C18" s="142" t="s">
        <v>23</v>
      </c>
      <c r="D18" s="143"/>
      <c r="E18" s="144"/>
    </row>
    <row r="19" spans="1:6" s="205" customFormat="1" ht="16.5" x14ac:dyDescent="0.25">
      <c r="A19" s="127"/>
      <c r="B19" s="133">
        <v>11016</v>
      </c>
      <c r="C19" s="8" t="s">
        <v>33</v>
      </c>
      <c r="D19" s="130">
        <v>-14150</v>
      </c>
      <c r="E19" s="130">
        <v>-14150</v>
      </c>
    </row>
    <row r="20" spans="1:6" s="205" customFormat="1" ht="27" x14ac:dyDescent="0.25">
      <c r="A20" s="128"/>
      <c r="B20" s="134"/>
      <c r="C20" s="22" t="s">
        <v>55</v>
      </c>
      <c r="D20" s="131"/>
      <c r="E20" s="131"/>
    </row>
    <row r="21" spans="1:6" s="205" customFormat="1" ht="16.5" customHeight="1" x14ac:dyDescent="0.25">
      <c r="A21" s="128"/>
      <c r="B21" s="134"/>
      <c r="C21" s="8" t="s">
        <v>34</v>
      </c>
      <c r="D21" s="131"/>
      <c r="E21" s="131"/>
    </row>
    <row r="22" spans="1:6" s="205" customFormat="1" ht="40.5" x14ac:dyDescent="0.25">
      <c r="A22" s="128"/>
      <c r="B22" s="134"/>
      <c r="C22" s="7" t="s">
        <v>59</v>
      </c>
      <c r="D22" s="131"/>
      <c r="E22" s="131"/>
    </row>
    <row r="23" spans="1:6" s="205" customFormat="1" ht="16.5" customHeight="1" x14ac:dyDescent="0.25">
      <c r="A23" s="128"/>
      <c r="B23" s="134"/>
      <c r="C23" s="8" t="s">
        <v>35</v>
      </c>
      <c r="D23" s="131"/>
      <c r="E23" s="131"/>
    </row>
    <row r="24" spans="1:6" s="205" customFormat="1" ht="16.5" customHeight="1" x14ac:dyDescent="0.25">
      <c r="A24" s="129"/>
      <c r="B24" s="135"/>
      <c r="C24" s="7" t="s">
        <v>36</v>
      </c>
      <c r="D24" s="132"/>
      <c r="E24" s="132"/>
      <c r="F24" s="237"/>
    </row>
    <row r="25" spans="1:6" s="205" customFormat="1" ht="16.5" customHeight="1" x14ac:dyDescent="0.25">
      <c r="A25" s="106"/>
      <c r="B25" s="235" t="s">
        <v>123</v>
      </c>
      <c r="C25" s="236"/>
      <c r="D25" s="98"/>
      <c r="E25" s="91"/>
      <c r="F25" s="237"/>
    </row>
    <row r="26" spans="1:6" s="205" customFormat="1" ht="16.5" customHeight="1" x14ac:dyDescent="0.25">
      <c r="A26" s="92"/>
      <c r="B26" s="92"/>
      <c r="C26" s="93" t="s">
        <v>113</v>
      </c>
      <c r="D26" s="94"/>
      <c r="E26" s="94"/>
      <c r="F26" s="237"/>
    </row>
    <row r="27" spans="1:6" s="205" customFormat="1" ht="16.5" customHeight="1" x14ac:dyDescent="0.25">
      <c r="A27" s="173" t="s">
        <v>114</v>
      </c>
      <c r="B27" s="167"/>
      <c r="C27" s="95" t="s">
        <v>30</v>
      </c>
      <c r="D27" s="159">
        <f>D33+D39</f>
        <v>0</v>
      </c>
      <c r="E27" s="159">
        <f>E33+E39</f>
        <v>0</v>
      </c>
      <c r="F27" s="237"/>
    </row>
    <row r="28" spans="1:6" s="205" customFormat="1" ht="16.5" customHeight="1" x14ac:dyDescent="0.25">
      <c r="A28" s="173"/>
      <c r="B28" s="168"/>
      <c r="C28" s="92" t="s">
        <v>112</v>
      </c>
      <c r="D28" s="160"/>
      <c r="E28" s="160"/>
      <c r="F28" s="237"/>
    </row>
    <row r="29" spans="1:6" s="205" customFormat="1" ht="16.5" customHeight="1" x14ac:dyDescent="0.25">
      <c r="A29" s="173"/>
      <c r="B29" s="168"/>
      <c r="C29" s="95" t="s">
        <v>31</v>
      </c>
      <c r="D29" s="160"/>
      <c r="E29" s="160"/>
      <c r="F29" s="237"/>
    </row>
    <row r="30" spans="1:6" s="205" customFormat="1" ht="16.5" customHeight="1" x14ac:dyDescent="0.25">
      <c r="A30" s="173"/>
      <c r="B30" s="168"/>
      <c r="C30" s="92" t="s">
        <v>120</v>
      </c>
      <c r="D30" s="160"/>
      <c r="E30" s="160"/>
      <c r="F30" s="237"/>
    </row>
    <row r="31" spans="1:6" s="205" customFormat="1" ht="16.5" customHeight="1" x14ac:dyDescent="0.25">
      <c r="A31" s="173"/>
      <c r="B31" s="168"/>
      <c r="C31" s="95" t="s">
        <v>32</v>
      </c>
      <c r="D31" s="160"/>
      <c r="E31" s="160"/>
      <c r="F31" s="237"/>
    </row>
    <row r="32" spans="1:6" s="205" customFormat="1" ht="16.5" customHeight="1" x14ac:dyDescent="0.25">
      <c r="A32" s="173"/>
      <c r="B32" s="169"/>
      <c r="C32" s="92" t="s">
        <v>121</v>
      </c>
      <c r="D32" s="161"/>
      <c r="E32" s="161"/>
      <c r="F32" s="237"/>
    </row>
    <row r="33" spans="1:6" s="205" customFormat="1" ht="16.5" customHeight="1" x14ac:dyDescent="0.25">
      <c r="A33" s="167"/>
      <c r="B33" s="167" t="s">
        <v>115</v>
      </c>
      <c r="C33" s="95" t="s">
        <v>33</v>
      </c>
      <c r="D33" s="174">
        <v>14150</v>
      </c>
      <c r="E33" s="174">
        <v>14150</v>
      </c>
      <c r="F33" s="237"/>
    </row>
    <row r="34" spans="1:6" s="205" customFormat="1" ht="16.5" customHeight="1" x14ac:dyDescent="0.25">
      <c r="A34" s="168"/>
      <c r="B34" s="168"/>
      <c r="C34" s="92" t="s">
        <v>112</v>
      </c>
      <c r="D34" s="175"/>
      <c r="E34" s="175"/>
      <c r="F34" s="237"/>
    </row>
    <row r="35" spans="1:6" s="205" customFormat="1" ht="16.5" customHeight="1" x14ac:dyDescent="0.25">
      <c r="A35" s="168"/>
      <c r="B35" s="168"/>
      <c r="C35" s="95" t="s">
        <v>34</v>
      </c>
      <c r="D35" s="175"/>
      <c r="E35" s="175"/>
      <c r="F35" s="237"/>
    </row>
    <row r="36" spans="1:6" s="205" customFormat="1" ht="16.5" customHeight="1" x14ac:dyDescent="0.25">
      <c r="A36" s="168"/>
      <c r="B36" s="168"/>
      <c r="C36" s="92" t="s">
        <v>122</v>
      </c>
      <c r="D36" s="175"/>
      <c r="E36" s="175"/>
      <c r="F36" s="237"/>
    </row>
    <row r="37" spans="1:6" s="205" customFormat="1" ht="16.5" customHeight="1" x14ac:dyDescent="0.25">
      <c r="A37" s="168"/>
      <c r="B37" s="168"/>
      <c r="C37" s="95" t="s">
        <v>35</v>
      </c>
      <c r="D37" s="175"/>
      <c r="E37" s="175"/>
      <c r="F37" s="237"/>
    </row>
    <row r="38" spans="1:6" s="205" customFormat="1" ht="16.5" customHeight="1" x14ac:dyDescent="0.25">
      <c r="A38" s="169"/>
      <c r="B38" s="169"/>
      <c r="C38" s="92" t="s">
        <v>36</v>
      </c>
      <c r="D38" s="176"/>
      <c r="E38" s="176"/>
      <c r="F38" s="237"/>
    </row>
    <row r="39" spans="1:6" s="205" customFormat="1" ht="16.5" customHeight="1" x14ac:dyDescent="0.25">
      <c r="A39" s="167"/>
      <c r="B39" s="167" t="s">
        <v>115</v>
      </c>
      <c r="C39" s="95" t="s">
        <v>33</v>
      </c>
      <c r="D39" s="170">
        <v>-14150</v>
      </c>
      <c r="E39" s="170">
        <v>-14150</v>
      </c>
      <c r="F39" s="237"/>
    </row>
    <row r="40" spans="1:6" s="205" customFormat="1" ht="16.5" customHeight="1" x14ac:dyDescent="0.25">
      <c r="A40" s="168"/>
      <c r="B40" s="168"/>
      <c r="C40" s="92" t="s">
        <v>112</v>
      </c>
      <c r="D40" s="171"/>
      <c r="E40" s="171"/>
      <c r="F40" s="237"/>
    </row>
    <row r="41" spans="1:6" s="205" customFormat="1" ht="16.5" customHeight="1" x14ac:dyDescent="0.25">
      <c r="A41" s="168"/>
      <c r="B41" s="168"/>
      <c r="C41" s="95" t="s">
        <v>34</v>
      </c>
      <c r="D41" s="171"/>
      <c r="E41" s="171"/>
      <c r="F41" s="237"/>
    </row>
    <row r="42" spans="1:6" s="205" customFormat="1" ht="16.5" customHeight="1" x14ac:dyDescent="0.25">
      <c r="A42" s="168"/>
      <c r="B42" s="168"/>
      <c r="C42" s="92" t="s">
        <v>122</v>
      </c>
      <c r="D42" s="171"/>
      <c r="E42" s="171"/>
      <c r="F42" s="237"/>
    </row>
    <row r="43" spans="1:6" s="205" customFormat="1" ht="16.5" customHeight="1" x14ac:dyDescent="0.25">
      <c r="A43" s="168"/>
      <c r="B43" s="168"/>
      <c r="C43" s="95" t="s">
        <v>35</v>
      </c>
      <c r="D43" s="171"/>
      <c r="E43" s="171"/>
      <c r="F43" s="237"/>
    </row>
    <row r="44" spans="1:6" s="205" customFormat="1" ht="16.5" customHeight="1" x14ac:dyDescent="0.25">
      <c r="A44" s="169"/>
      <c r="B44" s="169"/>
      <c r="C44" s="92" t="s">
        <v>36</v>
      </c>
      <c r="D44" s="172"/>
      <c r="E44" s="172"/>
      <c r="F44" s="237"/>
    </row>
    <row r="45" spans="1:6" ht="17.25" x14ac:dyDescent="0.3">
      <c r="A45" s="41"/>
      <c r="B45" s="150" t="s">
        <v>124</v>
      </c>
      <c r="C45" s="151"/>
      <c r="D45" s="151"/>
      <c r="E45" s="152"/>
    </row>
    <row r="46" spans="1:6" x14ac:dyDescent="0.25">
      <c r="A46" s="156">
        <v>1148</v>
      </c>
      <c r="B46" s="110"/>
      <c r="C46" s="45" t="s">
        <v>71</v>
      </c>
      <c r="D46" s="46"/>
      <c r="E46" s="46"/>
    </row>
    <row r="47" spans="1:6" x14ac:dyDescent="0.25">
      <c r="A47" s="157"/>
      <c r="B47" s="111"/>
      <c r="C47" s="47" t="s">
        <v>72</v>
      </c>
      <c r="D47" s="159">
        <f>D53</f>
        <v>14150</v>
      </c>
      <c r="E47" s="159">
        <f>E53</f>
        <v>14150</v>
      </c>
    </row>
    <row r="48" spans="1:6" x14ac:dyDescent="0.25">
      <c r="A48" s="157"/>
      <c r="B48" s="111"/>
      <c r="C48" s="45" t="s">
        <v>73</v>
      </c>
      <c r="D48" s="160"/>
      <c r="E48" s="160"/>
    </row>
    <row r="49" spans="1:5" ht="40.5" x14ac:dyDescent="0.25">
      <c r="A49" s="157"/>
      <c r="B49" s="111"/>
      <c r="C49" s="48" t="s">
        <v>74</v>
      </c>
      <c r="D49" s="160"/>
      <c r="E49" s="160"/>
    </row>
    <row r="50" spans="1:5" x14ac:dyDescent="0.25">
      <c r="A50" s="157"/>
      <c r="B50" s="111"/>
      <c r="C50" s="30" t="s">
        <v>75</v>
      </c>
      <c r="D50" s="160"/>
      <c r="E50" s="160"/>
    </row>
    <row r="51" spans="1:5" ht="40.5" x14ac:dyDescent="0.25">
      <c r="A51" s="158"/>
      <c r="B51" s="112"/>
      <c r="C51" s="49" t="s">
        <v>76</v>
      </c>
      <c r="D51" s="161"/>
      <c r="E51" s="161"/>
    </row>
    <row r="52" spans="1:5" ht="14.25" x14ac:dyDescent="0.25">
      <c r="A52" s="162"/>
      <c r="B52" s="163"/>
      <c r="C52" s="164" t="s">
        <v>23</v>
      </c>
      <c r="D52" s="165"/>
      <c r="E52" s="166"/>
    </row>
    <row r="53" spans="1:5" x14ac:dyDescent="0.25">
      <c r="A53" s="153"/>
      <c r="B53" s="156">
        <v>11024</v>
      </c>
      <c r="C53" s="50" t="s">
        <v>6</v>
      </c>
      <c r="D53" s="159">
        <v>14150</v>
      </c>
      <c r="E53" s="159">
        <v>14150</v>
      </c>
    </row>
    <row r="54" spans="1:5" x14ac:dyDescent="0.25">
      <c r="A54" s="154"/>
      <c r="B54" s="157"/>
      <c r="C54" s="85" t="s">
        <v>129</v>
      </c>
      <c r="D54" s="160"/>
      <c r="E54" s="160"/>
    </row>
    <row r="55" spans="1:5" x14ac:dyDescent="0.25">
      <c r="A55" s="154"/>
      <c r="B55" s="157"/>
      <c r="C55" s="51" t="s">
        <v>77</v>
      </c>
      <c r="D55" s="160"/>
      <c r="E55" s="160"/>
    </row>
    <row r="56" spans="1:5" ht="48.6" customHeight="1" x14ac:dyDescent="0.25">
      <c r="A56" s="154"/>
      <c r="B56" s="157"/>
      <c r="C56" s="85" t="s">
        <v>127</v>
      </c>
      <c r="D56" s="160"/>
      <c r="E56" s="160"/>
    </row>
    <row r="57" spans="1:5" ht="16.899999999999999" customHeight="1" x14ac:dyDescent="0.25">
      <c r="A57" s="154"/>
      <c r="B57" s="157"/>
      <c r="C57" s="50" t="s">
        <v>7</v>
      </c>
      <c r="D57" s="160"/>
      <c r="E57" s="160"/>
    </row>
    <row r="58" spans="1:5" x14ac:dyDescent="0.25">
      <c r="A58" s="155"/>
      <c r="B58" s="158"/>
      <c r="C58" s="49" t="s">
        <v>61</v>
      </c>
      <c r="D58" s="161"/>
      <c r="E58" s="161"/>
    </row>
  </sheetData>
  <mergeCells count="41">
    <mergeCell ref="A39:A44"/>
    <mergeCell ref="B39:B44"/>
    <mergeCell ref="D39:D44"/>
    <mergeCell ref="E39:E44"/>
    <mergeCell ref="D27:D32"/>
    <mergeCell ref="E27:E32"/>
    <mergeCell ref="A27:A32"/>
    <mergeCell ref="B27:B32"/>
    <mergeCell ref="A33:A38"/>
    <mergeCell ref="B33:B38"/>
    <mergeCell ref="D33:D38"/>
    <mergeCell ref="E33:E38"/>
    <mergeCell ref="B45:E45"/>
    <mergeCell ref="A53:A58"/>
    <mergeCell ref="B53:B58"/>
    <mergeCell ref="D53:D58"/>
    <mergeCell ref="E53:E58"/>
    <mergeCell ref="A46:A51"/>
    <mergeCell ref="B46:B51"/>
    <mergeCell ref="A52:B52"/>
    <mergeCell ref="C52:E52"/>
    <mergeCell ref="D47:D51"/>
    <mergeCell ref="E47:E51"/>
    <mergeCell ref="D2:E2"/>
    <mergeCell ref="D3:E3"/>
    <mergeCell ref="A5:E5"/>
    <mergeCell ref="A8:B8"/>
    <mergeCell ref="C8:C9"/>
    <mergeCell ref="D7:E7"/>
    <mergeCell ref="B25:C25"/>
    <mergeCell ref="A19:A24"/>
    <mergeCell ref="D8:E8"/>
    <mergeCell ref="D19:D24"/>
    <mergeCell ref="E19:E24"/>
    <mergeCell ref="B19:B24"/>
    <mergeCell ref="B11:C11"/>
    <mergeCell ref="A12:A17"/>
    <mergeCell ref="B12:B17"/>
    <mergeCell ref="A18:B18"/>
    <mergeCell ref="C18:E18"/>
    <mergeCell ref="B10:C10"/>
  </mergeCells>
  <pageMargins left="0.16" right="0.22" top="0.27" bottom="0.24" header="0.2" footer="0.16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8" sqref="E8"/>
    </sheetView>
  </sheetViews>
  <sheetFormatPr defaultColWidth="9.140625" defaultRowHeight="13.5" x14ac:dyDescent="0.25"/>
  <cols>
    <col min="1" max="1" width="9.28515625" style="52" customWidth="1"/>
    <col min="2" max="2" width="13.85546875" style="52" customWidth="1"/>
    <col min="3" max="3" width="40.7109375" style="52" customWidth="1"/>
    <col min="4" max="4" width="38.28515625" style="52" customWidth="1"/>
    <col min="5" max="5" width="29.28515625" style="52" customWidth="1"/>
    <col min="6" max="16384" width="9.140625" style="52"/>
  </cols>
  <sheetData>
    <row r="1" spans="1:5" x14ac:dyDescent="0.25">
      <c r="E1" s="53" t="s">
        <v>16</v>
      </c>
    </row>
    <row r="2" spans="1:5" ht="15" customHeight="1" x14ac:dyDescent="0.25">
      <c r="C2" s="180" t="s">
        <v>4</v>
      </c>
      <c r="D2" s="180"/>
      <c r="E2" s="180"/>
    </row>
    <row r="3" spans="1:5" ht="17.25" customHeight="1" x14ac:dyDescent="0.25">
      <c r="C3" s="180" t="s">
        <v>9</v>
      </c>
      <c r="D3" s="180"/>
      <c r="E3" s="180"/>
    </row>
    <row r="5" spans="1:5" ht="45" customHeight="1" x14ac:dyDescent="0.3">
      <c r="A5" s="181" t="s">
        <v>87</v>
      </c>
      <c r="B5" s="181"/>
      <c r="C5" s="181"/>
      <c r="D5" s="181"/>
      <c r="E5" s="181"/>
    </row>
    <row r="7" spans="1:5" ht="27" customHeight="1" x14ac:dyDescent="0.25">
      <c r="D7" s="54"/>
      <c r="E7" s="55" t="s">
        <v>79</v>
      </c>
    </row>
    <row r="8" spans="1:5" ht="79.5" customHeight="1" x14ac:dyDescent="0.25">
      <c r="A8" s="182" t="s">
        <v>17</v>
      </c>
      <c r="B8" s="182"/>
      <c r="C8" s="182" t="s">
        <v>80</v>
      </c>
      <c r="D8" s="182" t="s">
        <v>81</v>
      </c>
      <c r="E8" s="56" t="s">
        <v>82</v>
      </c>
    </row>
    <row r="9" spans="1:5" s="204" customFormat="1" ht="32.25" customHeight="1" x14ac:dyDescent="0.25">
      <c r="A9" s="107" t="s">
        <v>21</v>
      </c>
      <c r="B9" s="107" t="s">
        <v>22</v>
      </c>
      <c r="C9" s="182"/>
      <c r="D9" s="182"/>
      <c r="E9" s="57" t="s">
        <v>83</v>
      </c>
    </row>
    <row r="10" spans="1:5" ht="29.25" customHeight="1" x14ac:dyDescent="0.25">
      <c r="A10" s="177" t="s">
        <v>124</v>
      </c>
      <c r="B10" s="178"/>
      <c r="C10" s="178"/>
      <c r="D10" s="178"/>
      <c r="E10" s="58">
        <f>E12</f>
        <v>14150</v>
      </c>
    </row>
    <row r="11" spans="1:5" ht="29.25" customHeight="1" x14ac:dyDescent="0.25">
      <c r="A11" s="59">
        <v>1148</v>
      </c>
      <c r="B11" s="59"/>
      <c r="C11" s="59" t="s">
        <v>72</v>
      </c>
      <c r="D11" s="59"/>
      <c r="E11" s="59"/>
    </row>
    <row r="12" spans="1:5" ht="55.9" customHeight="1" x14ac:dyDescent="0.25">
      <c r="A12" s="179"/>
      <c r="B12" s="60">
        <v>11024</v>
      </c>
      <c r="C12" s="40" t="s">
        <v>128</v>
      </c>
      <c r="D12" s="28" t="s">
        <v>124</v>
      </c>
      <c r="E12" s="18">
        <f>E13</f>
        <v>14150</v>
      </c>
    </row>
    <row r="13" spans="1:5" ht="49.15" customHeight="1" x14ac:dyDescent="0.25">
      <c r="A13" s="179"/>
      <c r="B13" s="59"/>
      <c r="C13" s="61"/>
      <c r="D13" s="40" t="s">
        <v>130</v>
      </c>
      <c r="E13" s="18">
        <v>14150</v>
      </c>
    </row>
  </sheetData>
  <mergeCells count="8">
    <mergeCell ref="A10:D10"/>
    <mergeCell ref="A12:A13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8"/>
  <sheetViews>
    <sheetView tabSelected="1" workbookViewId="0">
      <selection activeCell="C11" sqref="C11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9.140625" style="1" customWidth="1"/>
    <col min="5" max="5" width="16" style="1" customWidth="1"/>
    <col min="6" max="16384" width="9.140625" style="1"/>
  </cols>
  <sheetData>
    <row r="1" spans="1:5" ht="15" customHeight="1" x14ac:dyDescent="0.25">
      <c r="D1" s="116" t="s">
        <v>54</v>
      </c>
      <c r="E1" s="116"/>
    </row>
    <row r="2" spans="1:5" x14ac:dyDescent="0.25">
      <c r="D2" s="116" t="s">
        <v>4</v>
      </c>
      <c r="E2" s="116"/>
    </row>
    <row r="3" spans="1:5" x14ac:dyDescent="0.25">
      <c r="D3" s="116" t="s">
        <v>9</v>
      </c>
      <c r="E3" s="116"/>
    </row>
    <row r="5" spans="1:5" ht="45" customHeight="1" x14ac:dyDescent="0.25">
      <c r="A5" s="188" t="s">
        <v>133</v>
      </c>
      <c r="B5" s="188"/>
      <c r="C5" s="188"/>
      <c r="D5" s="188"/>
      <c r="E5" s="188"/>
    </row>
    <row r="6" spans="1:5" ht="17.25" x14ac:dyDescent="0.3">
      <c r="A6" s="190" t="s">
        <v>124</v>
      </c>
      <c r="B6" s="190"/>
      <c r="C6" s="190"/>
      <c r="D6" s="190"/>
      <c r="E6" s="190"/>
    </row>
    <row r="7" spans="1:5" ht="12.75" customHeight="1" x14ac:dyDescent="0.3">
      <c r="A7" s="16"/>
      <c r="B7" s="16"/>
      <c r="C7" s="16"/>
      <c r="D7" s="16"/>
      <c r="E7" s="16"/>
    </row>
    <row r="8" spans="1:5" ht="15" customHeight="1" x14ac:dyDescent="0.25">
      <c r="A8" s="191" t="s">
        <v>41</v>
      </c>
      <c r="B8" s="191"/>
      <c r="C8" s="191"/>
      <c r="D8" s="191"/>
      <c r="E8" s="191"/>
    </row>
    <row r="10" spans="1:5" ht="28.5" customHeight="1" x14ac:dyDescent="0.25">
      <c r="B10" s="5" t="s">
        <v>1</v>
      </c>
      <c r="C10" s="5" t="s">
        <v>2</v>
      </c>
      <c r="E10" s="31"/>
    </row>
    <row r="11" spans="1:5" ht="28.5" customHeight="1" x14ac:dyDescent="0.25">
      <c r="B11" s="9">
        <v>1146</v>
      </c>
      <c r="C11" s="28" t="s">
        <v>56</v>
      </c>
      <c r="E11" s="31"/>
    </row>
    <row r="13" spans="1:5" ht="59.25" customHeight="1" x14ac:dyDescent="0.25">
      <c r="B13" s="12" t="s">
        <v>3</v>
      </c>
      <c r="C13" s="63">
        <v>1146</v>
      </c>
      <c r="D13" s="123" t="s">
        <v>37</v>
      </c>
      <c r="E13" s="123"/>
    </row>
    <row r="14" spans="1:5" x14ac:dyDescent="0.25">
      <c r="B14" s="12" t="s">
        <v>5</v>
      </c>
      <c r="C14" s="62">
        <v>11016</v>
      </c>
      <c r="D14" s="6" t="s">
        <v>11</v>
      </c>
      <c r="E14" s="6" t="s">
        <v>12</v>
      </c>
    </row>
    <row r="15" spans="1:5" ht="33" customHeight="1" x14ac:dyDescent="0.25">
      <c r="B15" s="12" t="s">
        <v>6</v>
      </c>
      <c r="C15" s="28" t="s">
        <v>55</v>
      </c>
      <c r="D15" s="3"/>
      <c r="E15" s="3"/>
    </row>
    <row r="16" spans="1:5" ht="44.25" customHeight="1" x14ac:dyDescent="0.25">
      <c r="B16" s="12" t="s">
        <v>10</v>
      </c>
      <c r="C16" s="7" t="s">
        <v>59</v>
      </c>
      <c r="D16" s="3"/>
      <c r="E16" s="3"/>
    </row>
    <row r="17" spans="1:5" x14ac:dyDescent="0.25">
      <c r="B17" s="12" t="s">
        <v>7</v>
      </c>
      <c r="C17" s="15" t="s">
        <v>61</v>
      </c>
      <c r="D17" s="3"/>
      <c r="E17" s="3"/>
    </row>
    <row r="18" spans="1:5" x14ac:dyDescent="0.25">
      <c r="B18" s="11" t="s">
        <v>13</v>
      </c>
      <c r="C18" s="11" t="s">
        <v>62</v>
      </c>
      <c r="D18" s="3"/>
      <c r="E18" s="3"/>
    </row>
    <row r="19" spans="1:5" x14ac:dyDescent="0.25">
      <c r="B19" s="183" t="s">
        <v>0</v>
      </c>
      <c r="C19" s="184"/>
      <c r="D19" s="4"/>
      <c r="E19" s="4"/>
    </row>
    <row r="20" spans="1:5" x14ac:dyDescent="0.25">
      <c r="B20" s="189" t="s">
        <v>63</v>
      </c>
      <c r="C20" s="189"/>
      <c r="D20" s="34"/>
      <c r="E20" s="33"/>
    </row>
    <row r="21" spans="1:5" x14ac:dyDescent="0.25">
      <c r="B21" s="186" t="s">
        <v>8</v>
      </c>
      <c r="C21" s="187"/>
      <c r="D21" s="18">
        <v>-14150</v>
      </c>
      <c r="E21" s="18">
        <v>-14150</v>
      </c>
    </row>
    <row r="22" spans="1:5" ht="23.25" customHeight="1" x14ac:dyDescent="0.25">
      <c r="A22" s="96"/>
      <c r="B22" s="73"/>
      <c r="C22" s="73"/>
      <c r="D22" s="31"/>
      <c r="E22" s="31"/>
    </row>
    <row r="23" spans="1:5" ht="28.9" customHeight="1" x14ac:dyDescent="0.25">
      <c r="B23" s="64" t="s">
        <v>1</v>
      </c>
      <c r="C23" s="64" t="s">
        <v>2</v>
      </c>
    </row>
    <row r="24" spans="1:5" ht="24.6" customHeight="1" x14ac:dyDescent="0.25">
      <c r="B24" s="22">
        <v>1148</v>
      </c>
      <c r="C24" s="47" t="s">
        <v>72</v>
      </c>
    </row>
    <row r="25" spans="1:5" x14ac:dyDescent="0.25">
      <c r="B25" s="2"/>
    </row>
    <row r="26" spans="1:5" ht="14.25" x14ac:dyDescent="0.25">
      <c r="B26" s="65" t="s">
        <v>84</v>
      </c>
    </row>
    <row r="27" spans="1:5" x14ac:dyDescent="0.25">
      <c r="B27" s="2"/>
    </row>
    <row r="28" spans="1:5" ht="58.5" customHeight="1" x14ac:dyDescent="0.25">
      <c r="B28" s="66" t="s">
        <v>3</v>
      </c>
      <c r="C28" s="67">
        <v>1148</v>
      </c>
      <c r="D28" s="123" t="s">
        <v>37</v>
      </c>
      <c r="E28" s="123"/>
    </row>
    <row r="29" spans="1:5" x14ac:dyDescent="0.25">
      <c r="B29" s="66" t="s">
        <v>5</v>
      </c>
      <c r="C29" s="49">
        <v>11024</v>
      </c>
      <c r="D29" s="68" t="s">
        <v>11</v>
      </c>
      <c r="E29" s="68" t="s">
        <v>12</v>
      </c>
    </row>
    <row r="30" spans="1:5" x14ac:dyDescent="0.25">
      <c r="B30" s="66" t="s">
        <v>6</v>
      </c>
      <c r="C30" s="40" t="s">
        <v>78</v>
      </c>
      <c r="D30" s="3"/>
      <c r="E30" s="3"/>
    </row>
    <row r="31" spans="1:5" ht="48" customHeight="1" x14ac:dyDescent="0.25">
      <c r="B31" s="69" t="s">
        <v>10</v>
      </c>
      <c r="C31" s="85" t="s">
        <v>131</v>
      </c>
      <c r="D31" s="3"/>
      <c r="E31" s="3"/>
    </row>
    <row r="32" spans="1:5" x14ac:dyDescent="0.25">
      <c r="B32" s="66" t="s">
        <v>7</v>
      </c>
      <c r="C32" s="70" t="s">
        <v>15</v>
      </c>
      <c r="D32" s="3"/>
      <c r="E32" s="3"/>
    </row>
    <row r="33" spans="1:5" x14ac:dyDescent="0.25">
      <c r="B33" s="70" t="s">
        <v>13</v>
      </c>
      <c r="C33" s="40" t="s">
        <v>130</v>
      </c>
      <c r="D33" s="3"/>
      <c r="E33" s="3"/>
    </row>
    <row r="34" spans="1:5" x14ac:dyDescent="0.25">
      <c r="B34" s="183" t="s">
        <v>0</v>
      </c>
      <c r="C34" s="184"/>
      <c r="D34" s="4"/>
      <c r="E34" s="4"/>
    </row>
    <row r="35" spans="1:5" x14ac:dyDescent="0.25">
      <c r="B35" s="185" t="s">
        <v>85</v>
      </c>
      <c r="C35" s="185"/>
      <c r="D35" s="71">
        <v>50</v>
      </c>
      <c r="E35" s="71">
        <v>50</v>
      </c>
    </row>
    <row r="36" spans="1:5" x14ac:dyDescent="0.25">
      <c r="B36" s="186" t="s">
        <v>8</v>
      </c>
      <c r="C36" s="187"/>
      <c r="D36" s="72">
        <v>14150</v>
      </c>
      <c r="E36" s="72">
        <v>14150</v>
      </c>
    </row>
    <row r="39" spans="1:5" s="238" customFormat="1" ht="23.25" customHeight="1" x14ac:dyDescent="0.25">
      <c r="A39" s="253" t="s">
        <v>113</v>
      </c>
      <c r="B39" s="253"/>
      <c r="C39" s="253"/>
      <c r="D39" s="253"/>
      <c r="E39" s="253"/>
    </row>
    <row r="40" spans="1:5" s="238" customFormat="1" ht="23.25" customHeight="1" x14ac:dyDescent="0.3">
      <c r="A40" s="239"/>
      <c r="B40" s="240" t="s">
        <v>1</v>
      </c>
      <c r="C40" s="240" t="s">
        <v>2</v>
      </c>
      <c r="D40" s="1"/>
      <c r="E40" s="1"/>
    </row>
    <row r="41" spans="1:5" s="238" customFormat="1" ht="17.25" x14ac:dyDescent="0.3">
      <c r="A41" s="241"/>
      <c r="B41" s="242">
        <v>1139</v>
      </c>
      <c r="C41" s="243" t="s">
        <v>123</v>
      </c>
      <c r="D41" s="1"/>
      <c r="E41" s="1"/>
    </row>
    <row r="42" spans="1:5" s="238" customFormat="1" ht="23.25" customHeight="1" x14ac:dyDescent="0.3">
      <c r="A42" s="241"/>
      <c r="B42" s="65" t="s">
        <v>84</v>
      </c>
      <c r="C42" s="244"/>
      <c r="D42" s="1"/>
      <c r="E42" s="1"/>
    </row>
    <row r="43" spans="1:5" s="238" customFormat="1" ht="54.75" customHeight="1" x14ac:dyDescent="0.3">
      <c r="A43" s="241"/>
      <c r="B43" s="245" t="s">
        <v>3</v>
      </c>
      <c r="C43" s="242">
        <v>1139</v>
      </c>
      <c r="D43" s="123" t="s">
        <v>37</v>
      </c>
      <c r="E43" s="123"/>
    </row>
    <row r="44" spans="1:5" s="238" customFormat="1" ht="17.25" x14ac:dyDescent="0.3">
      <c r="A44" s="241"/>
      <c r="B44" s="243" t="s">
        <v>5</v>
      </c>
      <c r="C44" s="246">
        <v>11001</v>
      </c>
      <c r="D44" s="68" t="s">
        <v>11</v>
      </c>
      <c r="E44" s="68" t="s">
        <v>12</v>
      </c>
    </row>
    <row r="45" spans="1:5" s="238" customFormat="1" ht="17.25" x14ac:dyDescent="0.3">
      <c r="A45" s="241"/>
      <c r="B45" s="243" t="s">
        <v>6</v>
      </c>
      <c r="C45" s="243" t="s">
        <v>123</v>
      </c>
      <c r="D45" s="3"/>
      <c r="E45" s="3"/>
    </row>
    <row r="46" spans="1:5" s="238" customFormat="1" ht="60.6" customHeight="1" x14ac:dyDescent="0.3">
      <c r="A46" s="241"/>
      <c r="B46" s="243" t="s">
        <v>10</v>
      </c>
      <c r="C46" s="247" t="s">
        <v>132</v>
      </c>
      <c r="D46" s="3"/>
      <c r="E46" s="3"/>
    </row>
    <row r="47" spans="1:5" s="238" customFormat="1" ht="17.25" x14ac:dyDescent="0.3">
      <c r="A47" s="241"/>
      <c r="B47" s="243" t="s">
        <v>7</v>
      </c>
      <c r="C47" s="248" t="s">
        <v>61</v>
      </c>
      <c r="D47" s="3"/>
      <c r="E47" s="3"/>
    </row>
    <row r="48" spans="1:5" s="238" customFormat="1" ht="17.25" x14ac:dyDescent="0.3">
      <c r="A48" s="241"/>
      <c r="B48" s="249" t="s">
        <v>13</v>
      </c>
      <c r="C48" s="245" t="s">
        <v>113</v>
      </c>
      <c r="D48" s="3"/>
      <c r="E48" s="3"/>
    </row>
    <row r="49" spans="1:5" s="238" customFormat="1" ht="17.25" x14ac:dyDescent="0.3">
      <c r="A49" s="241"/>
      <c r="B49" s="250"/>
      <c r="C49" s="251" t="s">
        <v>0</v>
      </c>
      <c r="D49" s="4"/>
      <c r="E49" s="4"/>
    </row>
    <row r="50" spans="1:5" s="238" customFormat="1" ht="17.25" x14ac:dyDescent="0.3">
      <c r="A50" s="241"/>
      <c r="B50" s="252" t="s">
        <v>8</v>
      </c>
      <c r="C50" s="252"/>
      <c r="D50" s="37">
        <v>14150</v>
      </c>
      <c r="E50" s="37">
        <v>14150</v>
      </c>
    </row>
    <row r="51" spans="1:5" s="238" customFormat="1" ht="70.150000000000006" customHeight="1" x14ac:dyDescent="0.3">
      <c r="A51" s="241"/>
      <c r="B51" s="245" t="s">
        <v>3</v>
      </c>
      <c r="C51" s="242">
        <v>1139</v>
      </c>
      <c r="D51" s="123" t="s">
        <v>37</v>
      </c>
      <c r="E51" s="123"/>
    </row>
    <row r="52" spans="1:5" s="238" customFormat="1" ht="17.25" x14ac:dyDescent="0.3">
      <c r="A52" s="241"/>
      <c r="B52" s="243" t="s">
        <v>5</v>
      </c>
      <c r="C52" s="246">
        <v>11001</v>
      </c>
      <c r="D52" s="68" t="s">
        <v>11</v>
      </c>
      <c r="E52" s="68" t="s">
        <v>12</v>
      </c>
    </row>
    <row r="53" spans="1:5" s="238" customFormat="1" ht="17.25" x14ac:dyDescent="0.3">
      <c r="A53" s="241"/>
      <c r="B53" s="243" t="s">
        <v>6</v>
      </c>
      <c r="C53" s="243" t="s">
        <v>123</v>
      </c>
      <c r="D53" s="3"/>
      <c r="E53" s="3"/>
    </row>
    <row r="54" spans="1:5" s="238" customFormat="1" ht="54.75" x14ac:dyDescent="0.3">
      <c r="A54" s="241"/>
      <c r="B54" s="243" t="s">
        <v>10</v>
      </c>
      <c r="C54" s="247" t="s">
        <v>132</v>
      </c>
      <c r="D54" s="3"/>
      <c r="E54" s="3"/>
    </row>
    <row r="55" spans="1:5" s="238" customFormat="1" ht="17.25" x14ac:dyDescent="0.3">
      <c r="A55" s="241"/>
      <c r="B55" s="243" t="s">
        <v>7</v>
      </c>
      <c r="C55" s="248" t="s">
        <v>61</v>
      </c>
      <c r="D55" s="3"/>
      <c r="E55" s="3"/>
    </row>
    <row r="56" spans="1:5" s="238" customFormat="1" ht="17.25" x14ac:dyDescent="0.3">
      <c r="A56" s="241"/>
      <c r="B56" s="249" t="s">
        <v>13</v>
      </c>
      <c r="C56" s="245" t="s">
        <v>113</v>
      </c>
      <c r="D56" s="3"/>
      <c r="E56" s="3"/>
    </row>
    <row r="57" spans="1:5" s="238" customFormat="1" ht="17.25" x14ac:dyDescent="0.3">
      <c r="A57" s="241"/>
      <c r="B57" s="250"/>
      <c r="C57" s="251" t="s">
        <v>0</v>
      </c>
      <c r="D57" s="4"/>
      <c r="E57" s="4"/>
    </row>
    <row r="58" spans="1:5" s="238" customFormat="1" ht="23.25" customHeight="1" x14ac:dyDescent="0.3">
      <c r="A58" s="241"/>
      <c r="B58" s="252" t="s">
        <v>8</v>
      </c>
      <c r="C58" s="252"/>
      <c r="D58" s="37">
        <v>-14150</v>
      </c>
      <c r="E58" s="37">
        <v>-14150</v>
      </c>
    </row>
  </sheetData>
  <mergeCells count="19">
    <mergeCell ref="D43:E43"/>
    <mergeCell ref="B50:C50"/>
    <mergeCell ref="D51:E51"/>
    <mergeCell ref="B58:C58"/>
    <mergeCell ref="A39:E39"/>
    <mergeCell ref="D28:E28"/>
    <mergeCell ref="B34:C34"/>
    <mergeCell ref="B35:C35"/>
    <mergeCell ref="B36:C36"/>
    <mergeCell ref="D1:E1"/>
    <mergeCell ref="D2:E2"/>
    <mergeCell ref="D3:E3"/>
    <mergeCell ref="A5:E5"/>
    <mergeCell ref="B20:C20"/>
    <mergeCell ref="A6:E6"/>
    <mergeCell ref="A8:E8"/>
    <mergeCell ref="B21:C21"/>
    <mergeCell ref="B19:C19"/>
    <mergeCell ref="D13:E13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6" sqref="A6:H6"/>
    </sheetView>
  </sheetViews>
  <sheetFormatPr defaultColWidth="9.140625" defaultRowHeight="17.25" x14ac:dyDescent="0.25"/>
  <cols>
    <col min="1" max="1" width="18.140625" style="76" customWidth="1"/>
    <col min="2" max="2" width="15.42578125" style="76" customWidth="1"/>
    <col min="3" max="4" width="12.140625" style="76" customWidth="1"/>
    <col min="5" max="5" width="8.85546875" style="76" customWidth="1"/>
    <col min="6" max="6" width="10.85546875" style="76" customWidth="1"/>
    <col min="7" max="7" width="18" style="76" customWidth="1"/>
    <col min="8" max="8" width="10.42578125" style="76" customWidth="1"/>
    <col min="9" max="9" width="25.7109375" style="76" customWidth="1"/>
    <col min="10" max="10" width="9.7109375" style="76" bestFit="1" customWidth="1"/>
    <col min="11" max="11" width="17.42578125" style="76" customWidth="1"/>
    <col min="12" max="16384" width="9.140625" style="76"/>
  </cols>
  <sheetData>
    <row r="1" spans="1:11" ht="15" customHeight="1" x14ac:dyDescent="0.25">
      <c r="A1" s="75"/>
      <c r="B1" s="75"/>
      <c r="C1" s="75"/>
      <c r="D1" s="75"/>
      <c r="E1" s="75"/>
      <c r="F1" s="75"/>
      <c r="G1" s="75"/>
      <c r="H1" s="192" t="s">
        <v>108</v>
      </c>
      <c r="I1" s="192"/>
    </row>
    <row r="2" spans="1:11" ht="14.25" customHeight="1" x14ac:dyDescent="0.25">
      <c r="A2" s="75"/>
      <c r="B2" s="75"/>
      <c r="C2" s="75"/>
      <c r="D2" s="75"/>
      <c r="E2" s="75"/>
      <c r="F2" s="75"/>
      <c r="G2" s="192" t="s">
        <v>88</v>
      </c>
      <c r="H2" s="192"/>
      <c r="I2" s="192"/>
    </row>
    <row r="3" spans="1:11" ht="15.75" customHeight="1" x14ac:dyDescent="0.25">
      <c r="A3" s="75"/>
      <c r="B3" s="75"/>
      <c r="C3" s="75"/>
      <c r="D3" s="75"/>
      <c r="E3" s="75"/>
      <c r="F3" s="75"/>
      <c r="G3" s="192" t="s">
        <v>89</v>
      </c>
      <c r="H3" s="192"/>
      <c r="I3" s="192"/>
    </row>
    <row r="4" spans="1:11" ht="38.25" customHeight="1" x14ac:dyDescent="0.25">
      <c r="A4" s="193" t="s">
        <v>90</v>
      </c>
      <c r="B4" s="193"/>
      <c r="C4" s="193"/>
      <c r="D4" s="193"/>
      <c r="E4" s="193"/>
      <c r="F4" s="193"/>
      <c r="G4" s="193"/>
      <c r="H4" s="193"/>
      <c r="I4" s="19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11" ht="30" customHeight="1" x14ac:dyDescent="0.25">
      <c r="A6" s="194" t="s">
        <v>91</v>
      </c>
      <c r="B6" s="194"/>
      <c r="C6" s="194"/>
      <c r="D6" s="194"/>
      <c r="E6" s="194"/>
      <c r="F6" s="194"/>
      <c r="G6" s="194"/>
      <c r="H6" s="194"/>
      <c r="I6" s="194" t="s">
        <v>92</v>
      </c>
    </row>
    <row r="7" spans="1:11" ht="111" customHeight="1" x14ac:dyDescent="0.25">
      <c r="A7" s="108" t="s">
        <v>93</v>
      </c>
      <c r="B7" s="194" t="s">
        <v>94</v>
      </c>
      <c r="C7" s="194"/>
      <c r="D7" s="194"/>
      <c r="E7" s="108" t="s">
        <v>95</v>
      </c>
      <c r="F7" s="108" t="s">
        <v>96</v>
      </c>
      <c r="G7" s="108" t="s">
        <v>97</v>
      </c>
      <c r="H7" s="108" t="s">
        <v>98</v>
      </c>
      <c r="I7" s="194"/>
    </row>
    <row r="8" spans="1:11" ht="33.75" customHeight="1" x14ac:dyDescent="0.3">
      <c r="A8" s="195" t="s">
        <v>124</v>
      </c>
      <c r="B8" s="195"/>
      <c r="C8" s="195"/>
      <c r="D8" s="195"/>
      <c r="E8" s="195"/>
      <c r="F8" s="195"/>
      <c r="G8" s="195"/>
      <c r="H8" s="195"/>
      <c r="I8" s="99">
        <f>+I9</f>
        <v>-14150</v>
      </c>
    </row>
    <row r="9" spans="1:11" ht="33.75" customHeight="1" x14ac:dyDescent="0.25">
      <c r="A9" s="78" t="s">
        <v>99</v>
      </c>
      <c r="B9" s="78" t="s">
        <v>100</v>
      </c>
      <c r="C9" s="78" t="s">
        <v>101</v>
      </c>
      <c r="D9" s="196" t="s">
        <v>52</v>
      </c>
      <c r="E9" s="197"/>
      <c r="F9" s="197"/>
      <c r="G9" s="197"/>
      <c r="H9" s="198"/>
      <c r="I9" s="100">
        <f>I10</f>
        <v>-14150</v>
      </c>
      <c r="K9" s="79"/>
    </row>
    <row r="10" spans="1:11" s="75" customFormat="1" ht="39.75" customHeight="1" x14ac:dyDescent="0.25">
      <c r="A10" s="199" t="s">
        <v>102</v>
      </c>
      <c r="B10" s="200"/>
      <c r="C10" s="200"/>
      <c r="D10" s="200"/>
      <c r="E10" s="200"/>
      <c r="F10" s="200"/>
      <c r="G10" s="200"/>
      <c r="H10" s="201"/>
      <c r="I10" s="101">
        <f>I11</f>
        <v>-14150</v>
      </c>
      <c r="K10" s="80"/>
    </row>
    <row r="11" spans="1:11" s="75" customFormat="1" ht="33.75" customHeight="1" x14ac:dyDescent="0.25">
      <c r="A11" s="81"/>
      <c r="B11" s="202" t="s">
        <v>103</v>
      </c>
      <c r="C11" s="202"/>
      <c r="D11" s="202"/>
      <c r="E11" s="81"/>
      <c r="F11" s="81"/>
      <c r="G11" s="82"/>
      <c r="H11" s="81"/>
      <c r="I11" s="102">
        <f>I12</f>
        <v>-14150</v>
      </c>
      <c r="K11" s="80"/>
    </row>
    <row r="12" spans="1:11" s="75" customFormat="1" ht="33.75" customHeight="1" x14ac:dyDescent="0.25">
      <c r="A12" s="83" t="s">
        <v>104</v>
      </c>
      <c r="B12" s="203" t="s">
        <v>105</v>
      </c>
      <c r="C12" s="203"/>
      <c r="D12" s="203"/>
      <c r="E12" s="83" t="s">
        <v>106</v>
      </c>
      <c r="F12" s="83" t="s">
        <v>107</v>
      </c>
      <c r="G12" s="83"/>
      <c r="H12" s="84"/>
      <c r="I12" s="101">
        <v>-14150</v>
      </c>
      <c r="K12" s="80"/>
    </row>
  </sheetData>
  <mergeCells count="12">
    <mergeCell ref="A8:H8"/>
    <mergeCell ref="D9:H9"/>
    <mergeCell ref="A10:H10"/>
    <mergeCell ref="B11:D11"/>
    <mergeCell ref="B12:D12"/>
    <mergeCell ref="H1:I1"/>
    <mergeCell ref="G2:I2"/>
    <mergeCell ref="G3:I3"/>
    <mergeCell ref="A4:I4"/>
    <mergeCell ref="A6:H6"/>
    <mergeCell ref="I6:I7"/>
    <mergeCell ref="B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havelvac 1</vt:lpstr>
      <vt:lpstr>havelvac 2</vt:lpstr>
      <vt:lpstr>havelvac3</vt:lpstr>
      <vt:lpstr>havelvac 4</vt:lpstr>
      <vt:lpstr>havelvac5</vt:lpstr>
      <vt:lpstr>'havelvac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https://mul2.gov.am/tasks/104306/oneclick/Havelvacner_Tumo.xlsx?token=e4a216621e1b587586451c15ab3fa954</cp:keywords>
</cp:coreProperties>
</file>