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elenap\Desktop\KRTUTYUN SAMBO\"/>
    </mc:Choice>
  </mc:AlternateContent>
  <bookViews>
    <workbookView xWindow="0" yWindow="0" windowWidth="28800" windowHeight="11880" activeTab="5"/>
  </bookViews>
  <sheets>
    <sheet name="havelvac 1" sheetId="38" r:id="rId1"/>
    <sheet name="havelvac 2" sheetId="31" r:id="rId2"/>
    <sheet name="havelvac 3" sheetId="27" r:id="rId3"/>
    <sheet name="havelvac 4" sheetId="44" r:id="rId4"/>
    <sheet name="Հավելված 5" sheetId="43" r:id="rId5"/>
    <sheet name="havelvac 6" sheetId="42" r:id="rId6"/>
  </sheets>
  <definedNames>
    <definedName name="AgencyCode" localSheetId="0">#REF!</definedName>
    <definedName name="AgencyCode" localSheetId="3">#REF!</definedName>
    <definedName name="AgencyCode" localSheetId="4">#REF!</definedName>
    <definedName name="AgencyCode">#REF!</definedName>
    <definedName name="AgencyName" localSheetId="0">#REF!</definedName>
    <definedName name="AgencyName" localSheetId="3">#REF!</definedName>
    <definedName name="AgencyName" localSheetId="4">#REF!</definedName>
    <definedName name="AgencyName">#REF!</definedName>
    <definedName name="davit" localSheetId="3">#REF!</definedName>
    <definedName name="davit">#REF!</definedName>
    <definedName name="Functional1" localSheetId="0">#REF!</definedName>
    <definedName name="Functional1" localSheetId="3">#REF!</definedName>
    <definedName name="Functional1" localSheetId="4">#REF!</definedName>
    <definedName name="Functional1">#REF!</definedName>
    <definedName name="ggg" localSheetId="0">#REF!</definedName>
    <definedName name="ggg" localSheetId="3">#REF!</definedName>
    <definedName name="ggg">#REF!</definedName>
    <definedName name="PANature" localSheetId="0">#REF!</definedName>
    <definedName name="PANature" localSheetId="3">#REF!</definedName>
    <definedName name="PANature" localSheetId="4">#REF!</definedName>
    <definedName name="PANature">#REF!</definedName>
    <definedName name="PAType" localSheetId="0">#REF!</definedName>
    <definedName name="PAType" localSheetId="3">#REF!</definedName>
    <definedName name="PAType" localSheetId="4">#REF!</definedName>
    <definedName name="PAType">#REF!</definedName>
    <definedName name="Performance2" localSheetId="0">#REF!</definedName>
    <definedName name="Performance2" localSheetId="3">#REF!</definedName>
    <definedName name="Performance2" localSheetId="4">#REF!</definedName>
    <definedName name="Performance2">#REF!</definedName>
    <definedName name="PerformanceType" localSheetId="0">#REF!</definedName>
    <definedName name="PerformanceType" localSheetId="3">#REF!</definedName>
    <definedName name="PerformanceType" localSheetId="4">#REF!</definedName>
    <definedName name="PerformanceType">#REF!</definedName>
    <definedName name="_xlnm.Print_Area" localSheetId="0">'havelvac 1'!$A$1:$H$67</definedName>
    <definedName name="Հավելված" localSheetId="3">#REF!</definedName>
    <definedName name="Հավելված">#REF!</definedName>
    <definedName name="Մաս" localSheetId="3">#REF!</definedName>
    <definedName name="Մաս">#REF!</definedName>
    <definedName name="շախմատիստ" localSheetId="0">#REF!</definedName>
    <definedName name="շախմատիստ" localSheetId="3">#REF!</definedName>
    <definedName name="շախմատիստ" localSheetId="4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H28" i="38" l="1"/>
  <c r="G28" i="38"/>
  <c r="H32" i="38"/>
  <c r="G32" i="38"/>
  <c r="D12" i="31" l="1"/>
  <c r="E46" i="31"/>
  <c r="D46" i="31"/>
  <c r="E12" i="43" l="1"/>
  <c r="E11" i="43" s="1"/>
  <c r="E10" i="43" s="1"/>
  <c r="H65" i="38" l="1"/>
  <c r="H64" i="38" s="1"/>
  <c r="H63" i="38" s="1"/>
  <c r="H62" i="38" s="1"/>
  <c r="H60" i="38" s="1"/>
  <c r="H58" i="38" s="1"/>
  <c r="H55" i="38" s="1"/>
  <c r="H53" i="38" s="1"/>
  <c r="H51" i="38" s="1"/>
  <c r="G65" i="38"/>
  <c r="G64" i="38" s="1"/>
  <c r="G63" i="38" s="1"/>
  <c r="G62" i="38" s="1"/>
  <c r="G60" i="38" s="1"/>
  <c r="G58" i="38" s="1"/>
  <c r="G55" i="38" s="1"/>
  <c r="G53" i="38" s="1"/>
  <c r="G51" i="38" s="1"/>
  <c r="E12" i="31" l="1"/>
  <c r="E26" i="31"/>
  <c r="D26" i="31"/>
  <c r="D10" i="31" s="1"/>
  <c r="H41" i="38"/>
  <c r="H40" i="38" s="1"/>
  <c r="H39" i="38" s="1"/>
  <c r="H37" i="38" s="1"/>
  <c r="H35" i="38" s="1"/>
  <c r="H34" i="38" s="1"/>
  <c r="H30" i="38" s="1"/>
  <c r="G41" i="38"/>
  <c r="G40" i="38" s="1"/>
  <c r="G39" i="38" s="1"/>
  <c r="G37" i="38" s="1"/>
  <c r="G35" i="38" s="1"/>
  <c r="G34" i="38" s="1"/>
  <c r="G30" i="38" s="1"/>
  <c r="H49" i="38"/>
  <c r="H48" i="38" s="1"/>
  <c r="H47" i="38" s="1"/>
  <c r="H45" i="38" s="1"/>
  <c r="H43" i="38" s="1"/>
  <c r="G49" i="38"/>
  <c r="G48" i="38" s="1"/>
  <c r="G47" i="38" s="1"/>
  <c r="G45" i="38" s="1"/>
  <c r="G43" i="38" s="1"/>
  <c r="I11" i="42"/>
  <c r="I10" i="42" s="1"/>
  <c r="I9" i="42" s="1"/>
  <c r="I8" i="42" s="1"/>
  <c r="E10" i="31" l="1"/>
  <c r="H26" i="38"/>
  <c r="H25" i="38" s="1"/>
  <c r="H24" i="38" s="1"/>
  <c r="H23" i="38" s="1"/>
  <c r="H21" i="38" s="1"/>
  <c r="H19" i="38" s="1"/>
  <c r="H16" i="38" s="1"/>
  <c r="G26" i="38"/>
  <c r="G25" i="38" s="1"/>
  <c r="G24" i="38" s="1"/>
  <c r="G23" i="38" s="1"/>
  <c r="G21" i="38" s="1"/>
  <c r="G19" i="38" s="1"/>
  <c r="G16" i="38" s="1"/>
  <c r="H14" i="38" l="1"/>
  <c r="H12" i="38" s="1"/>
  <c r="H11" i="38" s="1"/>
  <c r="G14" i="38"/>
  <c r="G12" i="38" s="1"/>
  <c r="G11" i="38" l="1"/>
</calcChain>
</file>

<file path=xl/sharedStrings.xml><?xml version="1.0" encoding="utf-8"?>
<sst xmlns="http://schemas.openxmlformats.org/spreadsheetml/2006/main" count="351" uniqueCount="155">
  <si>
    <t>Արդյունքի չափորոշիչներ</t>
  </si>
  <si>
    <t>Ծրագրի դասիչը</t>
  </si>
  <si>
    <t>Ծրագրի անվանումը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</si>
  <si>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</si>
  <si>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</si>
  <si>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</si>
  <si>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</si>
  <si>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</si>
  <si>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</si>
  <si>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</si>
  <si>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</si>
  <si>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 xml:space="preserve"> Ինն ամիս </t>
  </si>
  <si>
    <t xml:space="preserve"> Տարի </t>
  </si>
  <si>
    <t xml:space="preserve">Միջոցառումն իրականացնողի անվանումը </t>
  </si>
  <si>
    <t>Հավելված 2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</si>
  <si>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</si>
  <si>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</si>
  <si>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</si>
  <si>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</si>
  <si>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</si>
  <si>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</si>
  <si>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</si>
  <si>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</si>
  <si>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</si>
  <si>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</si>
  <si>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</si>
  <si>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</si>
  <si>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</si>
  <si>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</si>
  <si>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</si>
  <si>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</si>
  <si>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</si>
  <si>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</si>
  <si>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</si>
  <si>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</si>
  <si>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Ցուցանիշների փոփոխությունը (ավելացումները նշված են դրական նշանով, իսկ նվազեցումները` փակագծերում)</t>
  </si>
  <si>
    <t>ԾԱՌԱՅՈՒԹՅՈՒՆՆԵՐԻ ԵՎ ԱՊՐԱՆՔՆԵՐԻ ՁԵՌՔԲԵՐՈՒՄ</t>
  </si>
  <si>
    <t>Պայմանագրային այլ ծառայությունների ձեռքբերում</t>
  </si>
  <si>
    <t>Ընդհանուր բնույթի այլ ծառայություններ</t>
  </si>
  <si>
    <t xml:space="preserve">          ՄԱՍ 2. ՊԵՏԱԿԱՆ ՄԱՐՄՆԻ ԳԾՈՎ ԱՐԴՅՈՒՆՔԱՅԻՆ (ԿԱՏԱՐՈՂԱԿԱՆ) ՑՈՒՑԱՆԻՇՆԵՐԸ</t>
  </si>
  <si>
    <t>/հազար դրամ/</t>
  </si>
  <si>
    <t>հազար դրամ/</t>
  </si>
  <si>
    <t>Հավելված 1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</si>
  <si>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</si>
  <si>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</si>
  <si>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</si>
  <si>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</si>
  <si>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>09</t>
  </si>
  <si>
    <t>ԿՐԹՈՒԹՅՈՒՆ</t>
  </si>
  <si>
    <t>06</t>
  </si>
  <si>
    <t>Կրթությանը տրամադրվող օժանդակ ծառայություններ</t>
  </si>
  <si>
    <t xml:space="preserve"> 01</t>
  </si>
  <si>
    <t>Հավելված 4</t>
  </si>
  <si>
    <t>Կրթական հաստատությունների աշակերտներին դասագրքերով և ուսումնական գրականությամբ ապահովում</t>
  </si>
  <si>
    <t>Հանրակրթության ծրագիր</t>
  </si>
  <si>
    <t>Ապահովել անվճար և որակյալ հանրակրթություն</t>
  </si>
  <si>
    <t>Մտավոր, հոգևոր, ֆիզիկական և սոցիալական ունակությունների համակողմանի ու ներդաշնակ զարգացմամբ, հայրենասիրության, պետականության և մարդասիրության ոգով դաստիրակված, պատշած վարքով և վարվելակերպով անձի ձևավորում</t>
  </si>
  <si>
    <t>Հանրակրթական դպրոցում ուսումնական գործընթացի արդյունավետության ապահովման և բարձրացման նպատակով ուսումնադիդակտիկ պարագաների ապահովում</t>
  </si>
  <si>
    <t xml:space="preserve"> Բյուջետային ծախսերի գործառական դասակարգման բաժինների, խմբերի և դասերի, բյուջետային ծրագրերի, միջոցառումների բյուջետային հատկացումնեյի գլխավոր կարկադրիչների անվանումները</t>
  </si>
  <si>
    <t>Ծառայությունների մատուցում</t>
  </si>
  <si>
    <t xml:space="preserve">Գնումների մասին ՀՀ օրենքի համաձայն ընտրված </t>
  </si>
  <si>
    <t>Տարրական դասարանների սովորողներին տրվող դասագրքերի և վարժությունների տետրերի թվաքանակ, հատ</t>
  </si>
  <si>
    <t>այդ թվում՝</t>
  </si>
  <si>
    <t>Ընթացիկ դրամաշնորհներ պետական հատվածի այլ մակարդակներին</t>
  </si>
  <si>
    <t>Միջոցառման նկարագրությունը՝</t>
  </si>
  <si>
    <t>Միջոցառումները կատարող պետական մարմինների և դրամաշնորհ ստացող տնտեսվարող սուբյեկտների անվանումները</t>
  </si>
  <si>
    <t>Ծրագրի միջոցառումները</t>
  </si>
  <si>
    <t xml:space="preserve">ՀԱՅԱՍՏԱՆԻ ՀԱՆՐԱՊԵՏՈՒԹՅԱՆ ԿԱՌԱՎԱՐՈՒԹՅԱՆ 2018 ԹՎԱԿԱՆԻ ԴԵԿՏԵՄԲԵՐԻ 27-Ի N 1515-Ն ՈՐՈՇՄԱՆ N 3  և N 4 ՀԱՎԵԼՎԱԾՈՒՄ ԿԱՏԱՐՎՈՂ  ԼՐԱՑՈՒՄՆԵՐԸ  ԵՎ  ՓՈՓՈԽՈՒԹՅՈՒՆՆԵՐԸ  </t>
  </si>
  <si>
    <t xml:space="preserve">     ՀՀ կառավարության 2019 թվականի</t>
  </si>
  <si>
    <t xml:space="preserve">     ------------ N ------------   որոշման</t>
  </si>
  <si>
    <t>ՀԱՅԱՍՏԱՆԻ ՀԱՆՐԱՊԵՏՈՒԹՅԱՆ ԿԱՌԱՎԱՐՈՒԹՅԱՆ 2018 ԹՎԱԿԱՆԻ ԴԵԿՏԵՄԲԵՐԻ 27-Ի N 1515-Ն ՈՐՈՇՄԱՆ N 12 ՀԱՎԵԼՎԱԾՈՒՄ ԿԱՏԱՐՎՈՂ ՓՈՓՈԽՈՒԹՅՈՒՆԸ</t>
  </si>
  <si>
    <t>Գնման առարկայի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</si>
  <si>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</si>
  <si>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</si>
  <si>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</si>
  <si>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</si>
  <si>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</si>
  <si>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</si>
  <si>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Բաժին N 09</t>
  </si>
  <si>
    <t>Խումբ N 06</t>
  </si>
  <si>
    <t>Դաս N 01</t>
  </si>
  <si>
    <t>1146 11016 Կրթական հաստատությունների աշակերտներին դասագրքերով և ուսումնական գրականությամբ ապահովում</t>
  </si>
  <si>
    <t>ՄԱՍ  I. ԱՊՐԱՆՔՆԵՐ</t>
  </si>
  <si>
    <t>22111110/72</t>
  </si>
  <si>
    <t>դասագրքեր</t>
  </si>
  <si>
    <t>ՄԱ</t>
  </si>
  <si>
    <t>հատ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</si>
  <si>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</si>
  <si>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</si>
  <si>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</si>
  <si>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ՀՀ կառավարության պահուստային ֆոնդ</t>
  </si>
  <si>
    <t>ՀՀ կառավարություն</t>
  </si>
  <si>
    <t xml:space="preserve"> 1139</t>
  </si>
  <si>
    <t xml:space="preserve"> 11001</t>
  </si>
  <si>
    <t xml:space="preserve"> ՀՀ կառավարություն</t>
  </si>
  <si>
    <t xml:space="preserve"> ԱՅԼ  ԾԱԽՍԵՐ</t>
  </si>
  <si>
    <t xml:space="preserve"> Պահուստային միջոցներ</t>
  </si>
  <si>
    <t xml:space="preserve"> ԱՅԼ ԾԱԽՍԵՐ</t>
  </si>
  <si>
    <t xml:space="preserve"> Պետական բյուջեում չկանխատեսված՝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</si>
  <si>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արդյունավետություն և թափանցիկություն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</si>
  <si>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</si>
  <si>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>ՀՀ կառավարության պահուստային ֆոնդ</t>
  </si>
  <si>
    <t>ՀՀ կրթության, գիտության, մշակույթի և սպորտի  նախարարություն</t>
  </si>
  <si>
    <t>ԸՆԴԱՄԵՆԸ</t>
  </si>
  <si>
    <t xml:space="preserve"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ԹԻՎ 1515-Ն ՈՐՈՇՄԱՆ N 5  ՀԱՎԵԼՎԱԾԻ  N 1  ԱՂՅՈՒՍԱԿՈՒՄ ԿԱՏԱՐՎՈՂ  ԼՐԱՑՈՒՄՆԵՐԸ ԵՎ  ՓՈՓՈԽՈՒԹՅՈՒՆՆԵՐԸ  </t>
  </si>
  <si>
    <t>ՀՀ պետական բյուջեում նախատեսված ելքերի լրացուցիչ ֆինանսավորման՝ պետական բյուջեում չկանխատեսված ելքերի, ինչպես նաև բյուջետային երաշխիքների ապահովման ելքերի ֆինանսավորման ապահովում</t>
  </si>
  <si>
    <t>08</t>
  </si>
  <si>
    <t xml:space="preserve"> ՀԱՆԳԻՍՏ, ՄՇԱԿՈՒՅԹ և ԿՐՈՆ</t>
  </si>
  <si>
    <t>01</t>
  </si>
  <si>
    <t>Հանգստի և սպորտի ծառայություններ</t>
  </si>
  <si>
    <t>2019 թվականի սեպտեմբերի 5-8-ը Ռուսաստանի Դաշնության մայրաքաղաք Մոսկվայում կայանալիք ՀԱՊԿ երկրների սամբոյի պատանեկան միջազգային փառատոնին Հայաստանի մարզական պատվիրակության մասնակցության ապահովում</t>
  </si>
  <si>
    <t>այդ թվում` ըստ կատարողների</t>
  </si>
  <si>
    <t>ՀՀ կրթության, գիտության, մշակույթի և սպորտի նախարարություն</t>
  </si>
  <si>
    <t>ԸՆԹԱՑԻԿ ԾԱԽՍԵՐ</t>
  </si>
  <si>
    <t>ԴԵՐԱՄԱՇՆՈՐՀՆԵՐ</t>
  </si>
  <si>
    <t xml:space="preserve"> - Այլ ընթացիկ դրամաշնորհներ</t>
  </si>
  <si>
    <t>Ծրագրի անվանումը՝</t>
  </si>
  <si>
    <t>Մեծ նվաճումների սպորտ</t>
  </si>
  <si>
    <t>Ծրագրի նպատակը՝</t>
  </si>
  <si>
    <t>Նպաստել Հայաստանում մեծ սպորտի շարունակական զարգացմանը և միջազգային հարթակներում ՀՀ դիրքի բարելավմանը</t>
  </si>
  <si>
    <t>Վերջնական արդյունքի նկարագրությունը՝</t>
  </si>
  <si>
    <t>ՀՀ առաջնությունների ընդլայնում, միջազգային սպորտային միջոցառումներին մասնակցության և նվաճումների ապահովում</t>
  </si>
  <si>
    <t>2019 թվականի սեպտեմբերի 5-8-ը Ռուսաստանի Դաշնության մայրաքաղաք Մոսկվայում կայանալիք ՀԱՊԿ երկրների սամբոյի պատանեկան միջազգային փառատոնին Հայաստանի մարզական պատվիրակության մասնակցություն</t>
  </si>
  <si>
    <t>Հավելված  № 5</t>
  </si>
  <si>
    <t xml:space="preserve">ՀՀ կառավարության 2019 թվականի </t>
  </si>
  <si>
    <t>______________ ի   №  ___ -Ն որոշման</t>
  </si>
  <si>
    <t>հազար դրամ</t>
  </si>
  <si>
    <t>Ծրագրային դասիչը</t>
  </si>
  <si>
    <t>Բյուջետային հատկացումների գլխավոր կարգադրիչների, ծրագրերի և միջոցառումների, ծախսային ուղղությունների անվանումները</t>
  </si>
  <si>
    <t>Ծրագիր</t>
  </si>
  <si>
    <t>Միջոցառում</t>
  </si>
  <si>
    <t xml:space="preserve">Տարի </t>
  </si>
  <si>
    <t xml:space="preserve">             </t>
  </si>
  <si>
    <t>Մեծ նվաճումներ սպորտ</t>
  </si>
  <si>
    <t>«Հայաստանի սամբոյի ֆեդերացիա» ՀԿ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</si>
  <si>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</si>
  <si>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</si>
  <si>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</si>
  <si>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</si>
  <si>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>Միջոցառումն իրականացնողի անվանումը</t>
  </si>
  <si>
    <t>Մասնագիտացված կազմակերպություններ</t>
  </si>
  <si>
    <t xml:space="preserve"> Արդյունքի չափորոշիչներ </t>
  </si>
  <si>
    <t>Միջազգային միջոցառումների թիվը, հատ</t>
  </si>
  <si>
    <t>Միջազգային միջոցառումների մասնակիցների թիվը, մարդ</t>
  </si>
  <si>
    <t>Հավելված N 6</t>
  </si>
  <si>
    <t>Հավելված 3</t>
  </si>
  <si>
    <t xml:space="preserve">ՀԱՅԱՍՏԱՆԻ ՀԱՆՐԱՊԵՏՈՒԹՅԱՆ ԿԱՌԱՎԱՐՈՒԹՅԱՆ 2018ԹՎԱԿԱՆԻ ԴԵԿՏԵՄԲԵՐԻ 27-Ի ԹԻՎ 1515-Ն ՈՐՈՇՄԱՆ N 11 ՀԱՎԵԼՎԱԾԻ 11.16, 11.22, և 11.52 ԱՂՅՈՒՍԱԿՆԵՐՈՒՄ ԿԱՏԱՐՎՈՂ ԼՐԱՑՈՒՄՆԵՐԸ ԵՎ ՓՈՓՈԽՈՒԹՅՈՒՆՆԵՐԸ  </t>
  </si>
  <si>
    <t xml:space="preserve">ՀԱՅԱՍՏԱՆԻ ՀԱՆՐԱՊԵՏՈՒԹՅԱՆ ԿԱՌԱՎԱՐՈՒԹՅԱՆ 2018ԹՎԱԿԱՆԻ ԴԵԿՏԵՄԲԵՐԻ 27-Ի ԹԻՎ 1515-Ն ՈՐՈՇՄԱՆ N 11.1 ՀԱՎԵԼՎԱԾԻ 11.1.16, 11.1.22 և 11.1.66  ԱՂՅՈՒՍԱԿՆԵՐՈՒՄ ԿԱՏԱՐՎՈՂ ԼՐԱՑՈՒՄՆԵՐԸ ԵՎ ՓՈՓՈԽՈՒԹՅՈՒՆՆԵՐԸ  </t>
  </si>
  <si>
    <r>
      <t xml:space="preserve">  ՀԱՅԱՍՏԱՆԻ ՀԱՆՐԱՊԵՏՈՒԹՅԱՆ ԿԱՌԱՎԱՐՈՒԹՅԱՆ 2018 ԹՎԱԿԱՆԻ ԴԵԿՏԵՄԲԵՐԻ 27-Ի № 1515-Ն ՈՐՈՇՄԱՆ  № 5 ՀԱՎԵԼՎԱԾԻ № 8 ԱՂՅՈՒՍԱԿՈՒՄ ԿԱՏԱՐՎՈՂ </t>
    </r>
    <r>
      <rPr>
        <b/>
        <sz val="11"/>
        <rFont val="GHEA Grapalat"/>
        <family val="3"/>
      </rPr>
      <t>ԼՐԱՑՈՒՄՆԵՐԸ</t>
    </r>
  </si>
  <si>
    <t>Ցուցանիշների փոփոխությունը նվազեցումները նշված են փակագծերում)</t>
  </si>
  <si>
    <t>Ցուցանիշների փոփոխությունը (ավելացումները նշված են դրական նշանով)</t>
  </si>
  <si>
    <t>Ցուցանիշների փոփոխությունը ( նվազեցումները նշված են փակագծերում)</t>
  </si>
  <si>
    <t>Ցուցանիշների փոփոխությունը ( նվազեցումները նշված են  փակագծերում)</t>
  </si>
  <si>
    <t xml:space="preserve">Ցուցանիշների փոփոխությունը (ավելացումները նշված են դրական նշանով)  </t>
  </si>
  <si>
    <t xml:space="preserve"> Ցուցանիշների փոփոխությունը ( նվազեցումները նշված են  փակագծերում)    Գումարը (հազար դրամով)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</si>
</sst>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0.0_);\(0.0\)"/>
    <numFmt numFmtId="167" formatCode="0.000_);\(0.000\)"/>
    <numFmt numFmtId="168" formatCode="##,##0.0;\(##,##0.0\);\-"/>
    <numFmt numFmtId="169" formatCode="#,##0.0_);\(#,##0.0\)"/>
    <numFmt numFmtId="170" formatCode="#,##0.0"/>
    <numFmt numFmtId="171" formatCode="##,##0.00;\(##,##0.00\);\-"/>
    <numFmt numFmtId="172" formatCode="0_);\(0\)"/>
  </numFmts>
  <fonts count="3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sz val="10"/>
      <name val="Times Armenian"/>
      <family val="1"/>
    </font>
    <font>
      <b/>
      <sz val="12"/>
      <name val="GHEA Grapalat"/>
      <family val="3"/>
    </font>
    <font>
      <i/>
      <sz val="10"/>
      <color theme="1"/>
      <name val="GHEA Grapalat"/>
      <family val="3"/>
    </font>
    <font>
      <sz val="12"/>
      <name val="GHEA Grapalat"/>
      <family val="3"/>
    </font>
    <font>
      <sz val="9"/>
      <name val="GHEA Grapalat"/>
      <family val="3"/>
    </font>
    <font>
      <sz val="9"/>
      <color rgb="FFFF0000"/>
      <name val="GHEA Grapalat"/>
      <family val="3"/>
    </font>
    <font>
      <sz val="12"/>
      <color theme="1"/>
      <name val="GHEA Grapalat"/>
      <family val="3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sz val="8"/>
      <name val="GHEA Grapalat"/>
      <family val="2"/>
    </font>
    <font>
      <b/>
      <i/>
      <sz val="10"/>
      <color theme="1"/>
      <name val="GHEA Grapalat"/>
      <family val="3"/>
    </font>
    <font>
      <b/>
      <i/>
      <sz val="12"/>
      <color theme="1"/>
      <name val="GHEA Grapalat"/>
      <family val="3"/>
    </font>
    <font>
      <sz val="10"/>
      <name val="GHEA Grapalat"/>
      <family val="2"/>
    </font>
    <font>
      <sz val="12"/>
      <name val="GHEA Grapalat"/>
      <family val="2"/>
    </font>
    <font>
      <b/>
      <sz val="11"/>
      <color theme="1"/>
      <name val="GHEA Grapalat"/>
      <family val="3"/>
    </font>
    <font>
      <b/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>
      <alignment horizontal="left" vertical="top" wrapText="1"/>
    </xf>
    <xf numFmtId="0" fontId="8" fillId="0" borderId="0"/>
    <xf numFmtId="0" fontId="15" fillId="0" borderId="0"/>
    <xf numFmtId="165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0" fontId="28" fillId="0" borderId="0">
      <alignment horizontal="left" vertical="top" wrapText="1"/>
    </xf>
    <xf numFmtId="168" fontId="28" fillId="0" borderId="0" applyFill="0" applyBorder="0" applyProtection="0">
      <alignment horizontal="right" vertical="top"/>
    </xf>
    <xf numFmtId="0" fontId="1" fillId="0" borderId="0"/>
  </cellStyleXfs>
  <cellXfs count="269">
    <xf numFmtId="0" fontId="0" fillId="0" borderId="0" xfId="0"/>
    <xf numFmtId="0" fontId="9" fillId="0" borderId="0" xfId="0" applyFont="1"/>
    <xf numFmtId="0" fontId="9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166" fontId="17" fillId="0" borderId="3" xfId="8" applyNumberFormat="1" applyFont="1" applyBorder="1" applyAlignment="1">
      <alignment horizontal="center" vertical="center"/>
    </xf>
    <xf numFmtId="166" fontId="17" fillId="0" borderId="11" xfId="11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3" fillId="0" borderId="0" xfId="0" applyFont="1"/>
    <xf numFmtId="0" fontId="9" fillId="0" borderId="11" xfId="0" applyFont="1" applyBorder="1" applyAlignment="1">
      <alignment horizontal="left" vertical="top" wrapText="1"/>
    </xf>
    <xf numFmtId="166" fontId="9" fillId="0" borderId="11" xfId="0" applyNumberFormat="1" applyFont="1" applyBorder="1" applyAlignment="1">
      <alignment horizontal="center" vertical="center" wrapText="1"/>
    </xf>
    <xf numFmtId="166" fontId="17" fillId="0" borderId="11" xfId="8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center" wrapText="1"/>
    </xf>
    <xf numFmtId="0" fontId="9" fillId="0" borderId="0" xfId="0" applyFont="1" applyAlignment="1"/>
    <xf numFmtId="166" fontId="17" fillId="0" borderId="0" xfId="11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 wrapText="1"/>
    </xf>
    <xf numFmtId="166" fontId="17" fillId="0" borderId="11" xfId="8" applyNumberFormat="1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0" xfId="0" applyFont="1" applyBorder="1" applyAlignment="1">
      <alignment horizontal="left" vertical="top" wrapText="1"/>
    </xf>
    <xf numFmtId="166" fontId="9" fillId="0" borderId="11" xfId="0" applyNumberFormat="1" applyFont="1" applyBorder="1" applyAlignment="1">
      <alignment horizontal="center"/>
    </xf>
    <xf numFmtId="0" fontId="17" fillId="0" borderId="11" xfId="0" applyFont="1" applyBorder="1"/>
    <xf numFmtId="0" fontId="17" fillId="0" borderId="11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top" wrapText="1"/>
    </xf>
    <xf numFmtId="0" fontId="13" fillId="2" borderId="11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center" wrapText="1"/>
    </xf>
    <xf numFmtId="0" fontId="22" fillId="0" borderId="0" xfId="3" applyFont="1" applyFill="1" applyAlignment="1">
      <alignment horizontal="center" vertical="center" wrapText="1"/>
    </xf>
    <xf numFmtId="0" fontId="22" fillId="0" borderId="0" xfId="3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7" fontId="22" fillId="0" borderId="0" xfId="3" applyNumberFormat="1" applyFont="1" applyFill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top" wrapText="1"/>
    </xf>
    <xf numFmtId="0" fontId="29" fillId="0" borderId="11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horizontal="left" vertical="top" wrapText="1"/>
    </xf>
    <xf numFmtId="0" fontId="9" fillId="0" borderId="0" xfId="0" applyFont="1" applyBorder="1"/>
    <xf numFmtId="0" fontId="18" fillId="0" borderId="11" xfId="0" applyFont="1" applyBorder="1" applyAlignment="1">
      <alignment horizontal="center" vertical="top" wrapText="1"/>
    </xf>
    <xf numFmtId="166" fontId="22" fillId="0" borderId="11" xfId="0" applyNumberFormat="1" applyFont="1" applyFill="1" applyBorder="1" applyAlignment="1">
      <alignment horizontal="center"/>
    </xf>
    <xf numFmtId="166" fontId="22" fillId="0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center" wrapText="1"/>
    </xf>
    <xf numFmtId="166" fontId="18" fillId="0" borderId="1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49" fontId="12" fillId="2" borderId="12" xfId="0" applyNumberFormat="1" applyFont="1" applyFill="1" applyBorder="1" applyAlignment="1">
      <alignment vertical="top" wrapText="1"/>
    </xf>
    <xf numFmtId="0" fontId="12" fillId="0" borderId="10" xfId="0" applyFont="1" applyBorder="1" applyAlignment="1">
      <alignment horizontal="left" vertical="top" wrapText="1"/>
    </xf>
    <xf numFmtId="49" fontId="12" fillId="2" borderId="2" xfId="0" applyNumberFormat="1" applyFont="1" applyFill="1" applyBorder="1" applyAlignment="1">
      <alignment vertical="top" wrapText="1"/>
    </xf>
    <xf numFmtId="0" fontId="12" fillId="3" borderId="1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0" fontId="12" fillId="3" borderId="3" xfId="0" applyFont="1" applyFill="1" applyBorder="1" applyAlignment="1">
      <alignment vertical="top" wrapText="1"/>
    </xf>
    <xf numFmtId="0" fontId="17" fillId="0" borderId="11" xfId="14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2" borderId="0" xfId="0" applyFont="1" applyFill="1"/>
    <xf numFmtId="0" fontId="11" fillId="0" borderId="11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vertical="center" wrapText="1"/>
    </xf>
    <xf numFmtId="0" fontId="9" fillId="0" borderId="0" xfId="0" applyFont="1" applyFill="1"/>
    <xf numFmtId="0" fontId="9" fillId="0" borderId="11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left" vertical="center" wrapText="1"/>
    </xf>
    <xf numFmtId="2" fontId="9" fillId="0" borderId="11" xfId="0" applyNumberFormat="1" applyFont="1" applyFill="1" applyBorder="1" applyAlignment="1">
      <alignment wrapText="1"/>
    </xf>
    <xf numFmtId="0" fontId="9" fillId="0" borderId="11" xfId="0" applyFont="1" applyFill="1" applyBorder="1" applyAlignment="1">
      <alignment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top" wrapText="1"/>
    </xf>
    <xf numFmtId="0" fontId="9" fillId="0" borderId="10" xfId="0" applyFont="1" applyFill="1" applyBorder="1" applyAlignment="1">
      <alignment vertical="top" wrapText="1"/>
    </xf>
    <xf numFmtId="0" fontId="12" fillId="0" borderId="11" xfId="14" applyFont="1" applyFill="1" applyBorder="1" applyAlignment="1">
      <alignment horizontal="left" vertical="top" wrapText="1"/>
    </xf>
    <xf numFmtId="169" fontId="12" fillId="0" borderId="11" xfId="15" applyNumberFormat="1" applyFont="1" applyFill="1" applyBorder="1" applyAlignment="1">
      <alignment horizontal="center" vertical="center"/>
    </xf>
    <xf numFmtId="0" fontId="32" fillId="0" borderId="0" xfId="14" applyFont="1" applyFill="1">
      <alignment horizontal="left" vertical="top" wrapText="1"/>
    </xf>
    <xf numFmtId="170" fontId="31" fillId="0" borderId="11" xfId="14" applyNumberFormat="1" applyFont="1" applyFill="1" applyBorder="1" applyAlignment="1">
      <alignment horizontal="center" vertical="center" wrapText="1"/>
    </xf>
    <xf numFmtId="168" fontId="31" fillId="0" borderId="11" xfId="15" applyNumberFormat="1" applyFont="1" applyFill="1" applyBorder="1" applyAlignment="1">
      <alignment horizontal="center" vertical="center"/>
    </xf>
    <xf numFmtId="169" fontId="32" fillId="0" borderId="0" xfId="14" applyNumberFormat="1" applyFont="1" applyFill="1">
      <alignment horizontal="left" vertical="top" wrapText="1"/>
    </xf>
    <xf numFmtId="171" fontId="31" fillId="0" borderId="11" xfId="15" applyNumberFormat="1" applyFont="1" applyFill="1" applyBorder="1" applyAlignment="1">
      <alignment horizontal="center" vertical="center"/>
    </xf>
    <xf numFmtId="0" fontId="31" fillId="0" borderId="11" xfId="14" applyFont="1" applyFill="1" applyBorder="1" applyAlignment="1">
      <alignment horizontal="left" vertical="top" wrapText="1"/>
    </xf>
    <xf numFmtId="0" fontId="17" fillId="0" borderId="11" xfId="0" applyFont="1" applyBorder="1" applyAlignment="1">
      <alignment horizontal="left"/>
    </xf>
    <xf numFmtId="0" fontId="17" fillId="0" borderId="0" xfId="0" applyFont="1"/>
    <xf numFmtId="0" fontId="17" fillId="0" borderId="11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3" xfId="0" applyFont="1" applyBorder="1"/>
    <xf numFmtId="0" fontId="9" fillId="0" borderId="11" xfId="0" applyFont="1" applyBorder="1" applyAlignment="1">
      <alignment vertical="top" wrapText="1"/>
    </xf>
    <xf numFmtId="0" fontId="25" fillId="0" borderId="0" xfId="16" applyFont="1"/>
    <xf numFmtId="0" fontId="9" fillId="0" borderId="0" xfId="16" applyFont="1" applyAlignment="1"/>
    <xf numFmtId="0" fontId="25" fillId="0" borderId="0" xfId="16" applyFont="1" applyFill="1" applyAlignment="1">
      <alignment horizontal="right"/>
    </xf>
    <xf numFmtId="0" fontId="18" fillId="0" borderId="0" xfId="16" applyFont="1"/>
    <xf numFmtId="0" fontId="18" fillId="0" borderId="0" xfId="16" applyFont="1" applyBorder="1"/>
    <xf numFmtId="0" fontId="10" fillId="0" borderId="0" xfId="16" applyFont="1" applyFill="1" applyAlignment="1">
      <alignment horizontal="center" wrapText="1"/>
    </xf>
    <xf numFmtId="0" fontId="9" fillId="0" borderId="0" xfId="16" applyFont="1" applyFill="1" applyAlignment="1">
      <alignment horizontal="center" wrapText="1"/>
    </xf>
    <xf numFmtId="0" fontId="31" fillId="2" borderId="11" xfId="14" applyFont="1" applyFill="1" applyBorder="1" applyAlignment="1">
      <alignment horizontal="center" vertical="center" wrapText="1"/>
    </xf>
    <xf numFmtId="0" fontId="9" fillId="0" borderId="0" xfId="16" applyFont="1"/>
    <xf numFmtId="0" fontId="9" fillId="0" borderId="11" xfId="16" applyFont="1" applyBorder="1" applyAlignment="1">
      <alignment vertical="center"/>
    </xf>
    <xf numFmtId="0" fontId="9" fillId="0" borderId="11" xfId="16" applyFont="1" applyBorder="1" applyAlignment="1">
      <alignment horizontal="center" vertical="center" wrapText="1"/>
    </xf>
    <xf numFmtId="0" fontId="9" fillId="0" borderId="10" xfId="16" applyFont="1" applyBorder="1" applyAlignment="1"/>
    <xf numFmtId="0" fontId="11" fillId="0" borderId="11" xfId="16" applyFont="1" applyBorder="1" applyAlignment="1">
      <alignment vertical="center"/>
    </xf>
    <xf numFmtId="170" fontId="11" fillId="0" borderId="11" xfId="16" applyNumberFormat="1" applyFont="1" applyBorder="1" applyAlignment="1">
      <alignment horizontal="center" vertical="center"/>
    </xf>
    <xf numFmtId="0" fontId="11" fillId="0" borderId="11" xfId="16" applyFont="1" applyBorder="1" applyAlignment="1">
      <alignment horizontal="left" vertical="center"/>
    </xf>
    <xf numFmtId="0" fontId="11" fillId="2" borderId="11" xfId="16" applyFont="1" applyFill="1" applyBorder="1" applyAlignment="1">
      <alignment vertical="center"/>
    </xf>
    <xf numFmtId="0" fontId="9" fillId="0" borderId="12" xfId="16" applyFont="1" applyBorder="1" applyAlignment="1">
      <alignment horizontal="center"/>
    </xf>
    <xf numFmtId="0" fontId="9" fillId="0" borderId="12" xfId="16" applyFont="1" applyBorder="1" applyAlignment="1">
      <alignment horizontal="center" vertical="top"/>
    </xf>
    <xf numFmtId="0" fontId="9" fillId="0" borderId="11" xfId="16" applyFont="1" applyBorder="1" applyAlignment="1">
      <alignment vertical="top" wrapText="1"/>
    </xf>
    <xf numFmtId="0" fontId="11" fillId="2" borderId="12" xfId="16" applyFont="1" applyFill="1" applyBorder="1" applyAlignment="1">
      <alignment horizontal="center" vertical="center" wrapText="1"/>
    </xf>
    <xf numFmtId="169" fontId="9" fillId="0" borderId="12" xfId="16" applyNumberFormat="1" applyFont="1" applyBorder="1" applyAlignment="1">
      <alignment horizontal="center" vertical="center"/>
    </xf>
    <xf numFmtId="0" fontId="9" fillId="0" borderId="11" xfId="16" applyFont="1" applyBorder="1" applyAlignment="1">
      <alignment horizontal="left" vertical="center"/>
    </xf>
    <xf numFmtId="0" fontId="9" fillId="0" borderId="11" xfId="16" applyFont="1" applyBorder="1" applyAlignment="1"/>
    <xf numFmtId="0" fontId="9" fillId="2" borderId="11" xfId="16" applyFont="1" applyFill="1" applyBorder="1" applyAlignment="1">
      <alignment vertical="center" wrapText="1"/>
    </xf>
    <xf numFmtId="0" fontId="9" fillId="2" borderId="11" xfId="16" applyFont="1" applyFill="1" applyBorder="1" applyAlignment="1">
      <alignment horizontal="center" vertical="center" wrapText="1"/>
    </xf>
    <xf numFmtId="169" fontId="9" fillId="0" borderId="11" xfId="16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justify"/>
    </xf>
    <xf numFmtId="172" fontId="17" fillId="0" borderId="11" xfId="0" applyNumberFormat="1" applyFont="1" applyFill="1" applyBorder="1" applyAlignment="1">
      <alignment horizontal="right" vertical="top" wrapText="1"/>
    </xf>
    <xf numFmtId="164" fontId="17" fillId="0" borderId="11" xfId="0" applyNumberFormat="1" applyFont="1" applyFill="1" applyBorder="1" applyAlignment="1">
      <alignment horizontal="right" vertical="top" wrapText="1"/>
    </xf>
    <xf numFmtId="0" fontId="10" fillId="2" borderId="18" xfId="0" applyFont="1" applyFill="1" applyBorder="1" applyAlignment="1">
      <alignment wrapText="1"/>
    </xf>
    <xf numFmtId="0" fontId="23" fillId="0" borderId="11" xfId="0" applyFont="1" applyFill="1" applyBorder="1" applyAlignment="1">
      <alignment horizontal="center" vertical="center" wrapText="1"/>
    </xf>
    <xf numFmtId="1" fontId="24" fillId="0" borderId="1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17" fillId="0" borderId="11" xfId="0" applyFont="1" applyFill="1" applyBorder="1" applyAlignment="1">
      <alignment horizontal="left" vertical="top" wrapText="1"/>
    </xf>
    <xf numFmtId="0" fontId="26" fillId="3" borderId="10" xfId="0" applyFont="1" applyFill="1" applyBorder="1" applyAlignment="1">
      <alignment horizontal="center" vertical="top" wrapText="1"/>
    </xf>
    <xf numFmtId="0" fontId="26" fillId="3" borderId="12" xfId="0" applyFont="1" applyFill="1" applyBorder="1" applyAlignment="1">
      <alignment horizontal="center" vertical="top" wrapText="1"/>
    </xf>
    <xf numFmtId="0" fontId="26" fillId="3" borderId="2" xfId="0" applyFont="1" applyFill="1" applyBorder="1" applyAlignment="1">
      <alignment horizontal="center" vertical="top" wrapText="1"/>
    </xf>
    <xf numFmtId="0" fontId="26" fillId="3" borderId="18" xfId="0" applyFont="1" applyFill="1" applyBorder="1" applyAlignment="1">
      <alignment horizontal="center" vertical="top" wrapText="1"/>
    </xf>
    <xf numFmtId="0" fontId="26" fillId="3" borderId="19" xfId="0" applyFont="1" applyFill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7" fillId="0" borderId="12" xfId="14" applyFont="1" applyFill="1" applyBorder="1" applyAlignment="1">
      <alignment horizontal="center" vertical="top" wrapText="1"/>
    </xf>
    <xf numFmtId="0" fontId="17" fillId="0" borderId="2" xfId="14" applyFont="1" applyFill="1" applyBorder="1" applyAlignment="1">
      <alignment horizontal="center" vertical="top" wrapText="1"/>
    </xf>
    <xf numFmtId="0" fontId="17" fillId="0" borderId="3" xfId="14" applyFont="1" applyFill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49" fontId="12" fillId="2" borderId="12" xfId="0" applyNumberFormat="1" applyFont="1" applyFill="1" applyBorder="1" applyAlignment="1">
      <alignment horizontal="center" vertical="top" wrapText="1"/>
    </xf>
    <xf numFmtId="49" fontId="12" fillId="2" borderId="2" xfId="0" applyNumberFormat="1" applyFont="1" applyFill="1" applyBorder="1" applyAlignment="1">
      <alignment horizontal="center" vertical="top" wrapText="1"/>
    </xf>
    <xf numFmtId="49" fontId="12" fillId="2" borderId="3" xfId="0" applyNumberFormat="1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top" wrapText="1"/>
    </xf>
    <xf numFmtId="0" fontId="12" fillId="0" borderId="12" xfId="14" applyFont="1" applyFill="1" applyBorder="1" applyAlignment="1">
      <alignment horizontal="center" vertical="top" wrapText="1"/>
    </xf>
    <xf numFmtId="0" fontId="12" fillId="0" borderId="2" xfId="14" applyFont="1" applyFill="1" applyBorder="1" applyAlignment="1">
      <alignment horizontal="center" vertical="top" wrapText="1"/>
    </xf>
    <xf numFmtId="0" fontId="12" fillId="0" borderId="3" xfId="14" applyFont="1" applyFill="1" applyBorder="1" applyAlignment="1">
      <alignment horizontal="center" vertical="top" wrapText="1"/>
    </xf>
    <xf numFmtId="0" fontId="31" fillId="0" borderId="12" xfId="14" applyFont="1" applyFill="1" applyBorder="1" applyAlignment="1">
      <alignment horizontal="center" vertical="top" wrapText="1"/>
    </xf>
    <xf numFmtId="0" fontId="31" fillId="0" borderId="2" xfId="14" applyFont="1" applyFill="1" applyBorder="1" applyAlignment="1">
      <alignment horizontal="center" vertical="top" wrapText="1"/>
    </xf>
    <xf numFmtId="0" fontId="31" fillId="0" borderId="3" xfId="14" applyFont="1" applyFill="1" applyBorder="1" applyAlignment="1">
      <alignment horizontal="center" vertical="top" wrapText="1"/>
    </xf>
    <xf numFmtId="49" fontId="12" fillId="0" borderId="12" xfId="14" applyNumberFormat="1" applyFont="1" applyFill="1" applyBorder="1" applyAlignment="1">
      <alignment horizontal="center" vertical="top" wrapText="1"/>
    </xf>
    <xf numFmtId="49" fontId="12" fillId="0" borderId="2" xfId="14" applyNumberFormat="1" applyFont="1" applyFill="1" applyBorder="1" applyAlignment="1">
      <alignment horizontal="center" vertical="top" wrapText="1"/>
    </xf>
    <xf numFmtId="49" fontId="12" fillId="0" borderId="3" xfId="14" applyNumberFormat="1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166" fontId="17" fillId="0" borderId="12" xfId="8" applyNumberFormat="1" applyFont="1" applyBorder="1" applyAlignment="1">
      <alignment horizontal="center" vertical="top" wrapText="1"/>
    </xf>
    <xf numFmtId="166" fontId="17" fillId="0" borderId="2" xfId="8" applyNumberFormat="1" applyFont="1" applyBorder="1" applyAlignment="1">
      <alignment horizontal="center" vertical="top" wrapText="1"/>
    </xf>
    <xf numFmtId="166" fontId="17" fillId="0" borderId="3" xfId="8" applyNumberFormat="1" applyFont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164" fontId="21" fillId="0" borderId="12" xfId="0" applyNumberFormat="1" applyFont="1" applyBorder="1" applyAlignment="1">
      <alignment horizontal="center" vertical="top" wrapText="1"/>
    </xf>
    <xf numFmtId="164" fontId="21" fillId="0" borderId="2" xfId="0" applyNumberFormat="1" applyFont="1" applyBorder="1" applyAlignment="1">
      <alignment horizontal="center" vertical="top" wrapText="1"/>
    </xf>
    <xf numFmtId="164" fontId="21" fillId="0" borderId="3" xfId="0" applyNumberFormat="1" applyFont="1" applyBorder="1" applyAlignment="1">
      <alignment horizontal="center" vertical="top" wrapText="1"/>
    </xf>
    <xf numFmtId="164" fontId="21" fillId="0" borderId="12" xfId="0" applyNumberFormat="1" applyFont="1" applyFill="1" applyBorder="1" applyAlignment="1">
      <alignment horizontal="center" vertical="top" wrapText="1"/>
    </xf>
    <xf numFmtId="164" fontId="21" fillId="0" borderId="2" xfId="0" applyNumberFormat="1" applyFont="1" applyFill="1" applyBorder="1" applyAlignment="1">
      <alignment horizontal="center" vertical="top" wrapText="1"/>
    </xf>
    <xf numFmtId="164" fontId="21" fillId="0" borderId="3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17" fillId="0" borderId="11" xfId="0" applyFont="1" applyBorder="1" applyAlignment="1">
      <alignment horizontal="center"/>
    </xf>
    <xf numFmtId="0" fontId="17" fillId="0" borderId="11" xfId="0" applyFont="1" applyBorder="1" applyAlignment="1">
      <alignment horizontal="center" vertical="top"/>
    </xf>
    <xf numFmtId="170" fontId="17" fillId="0" borderId="12" xfId="0" applyNumberFormat="1" applyFont="1" applyBorder="1" applyAlignment="1">
      <alignment horizontal="center"/>
    </xf>
    <xf numFmtId="170" fontId="17" fillId="0" borderId="2" xfId="0" applyNumberFormat="1" applyFont="1" applyBorder="1" applyAlignment="1">
      <alignment horizontal="center"/>
    </xf>
    <xf numFmtId="170" fontId="17" fillId="0" borderId="3" xfId="0" applyNumberFormat="1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164" fontId="12" fillId="0" borderId="1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/>
    </xf>
    <xf numFmtId="0" fontId="20" fillId="0" borderId="8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left" vertical="top" wrapText="1"/>
    </xf>
    <xf numFmtId="166" fontId="17" fillId="0" borderId="12" xfId="8" applyNumberFormat="1" applyFont="1" applyBorder="1" applyAlignment="1">
      <alignment horizontal="center" vertical="center" wrapText="1"/>
    </xf>
    <xf numFmtId="166" fontId="17" fillId="0" borderId="2" xfId="8" applyNumberFormat="1" applyFont="1" applyBorder="1" applyAlignment="1">
      <alignment horizontal="center" vertical="center" wrapText="1"/>
    </xf>
    <xf numFmtId="166" fontId="17" fillId="0" borderId="3" xfId="8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66" fontId="17" fillId="0" borderId="12" xfId="11" applyNumberFormat="1" applyFont="1" applyBorder="1" applyAlignment="1">
      <alignment horizontal="center" vertical="top"/>
    </xf>
    <xf numFmtId="166" fontId="17" fillId="0" borderId="2" xfId="11" applyNumberFormat="1" applyFont="1" applyBorder="1" applyAlignment="1">
      <alignment horizontal="center" vertical="top"/>
    </xf>
    <xf numFmtId="166" fontId="17" fillId="0" borderId="3" xfId="11" applyNumberFormat="1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8" fillId="0" borderId="8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9" fillId="0" borderId="11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9" fillId="0" borderId="11" xfId="0" applyFont="1" applyBorder="1" applyAlignment="1">
      <alignment horizontal="center"/>
    </xf>
    <xf numFmtId="0" fontId="11" fillId="0" borderId="8" xfId="16" applyFont="1" applyBorder="1" applyAlignment="1">
      <alignment horizontal="center" vertical="center"/>
    </xf>
    <xf numFmtId="0" fontId="11" fillId="0" borderId="10" xfId="16" applyFont="1" applyBorder="1" applyAlignment="1">
      <alignment horizontal="center" vertical="center"/>
    </xf>
    <xf numFmtId="0" fontId="11" fillId="2" borderId="8" xfId="16" applyFont="1" applyFill="1" applyBorder="1" applyAlignment="1">
      <alignment horizontal="center" vertical="center" wrapText="1"/>
    </xf>
    <xf numFmtId="0" fontId="11" fillId="2" borderId="10" xfId="16" applyFont="1" applyFill="1" applyBorder="1" applyAlignment="1">
      <alignment horizontal="center" vertical="center" wrapText="1"/>
    </xf>
    <xf numFmtId="0" fontId="9" fillId="0" borderId="0" xfId="16" applyFont="1" applyAlignment="1">
      <alignment horizontal="right"/>
    </xf>
    <xf numFmtId="0" fontId="33" fillId="0" borderId="0" xfId="16" applyFont="1" applyFill="1" applyAlignment="1">
      <alignment horizontal="center" wrapText="1"/>
    </xf>
    <xf numFmtId="0" fontId="9" fillId="0" borderId="8" xfId="16" applyFont="1" applyBorder="1" applyAlignment="1">
      <alignment horizontal="center" vertical="center"/>
    </xf>
    <xf numFmtId="0" fontId="9" fillId="0" borderId="10" xfId="16" applyFont="1" applyBorder="1" applyAlignment="1">
      <alignment horizontal="center" vertical="center"/>
    </xf>
    <xf numFmtId="0" fontId="9" fillId="0" borderId="12" xfId="16" applyFont="1" applyBorder="1" applyAlignment="1">
      <alignment horizontal="center" vertical="center" wrapText="1"/>
    </xf>
    <xf numFmtId="0" fontId="9" fillId="0" borderId="3" xfId="16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3" fillId="0" borderId="0" xfId="3" applyFont="1" applyFill="1" applyAlignment="1">
      <alignment horizontal="right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</cellXfs>
  <cellStyles count="17">
    <cellStyle name="Comma" xfId="8" builtinId="3"/>
    <cellStyle name="Comma 2" xfId="10"/>
    <cellStyle name="Normal" xfId="0" builtinId="0"/>
    <cellStyle name="Normal 10" xfId="4"/>
    <cellStyle name="Normal 2" xfId="1"/>
    <cellStyle name="Normal 2 2" xfId="12"/>
    <cellStyle name="Normal 3" xfId="3"/>
    <cellStyle name="Normal 4" xfId="5"/>
    <cellStyle name="Normal 5" xfId="9"/>
    <cellStyle name="Normal 6" xfId="11"/>
    <cellStyle name="Normal 7" xfId="13"/>
    <cellStyle name="Normal 8" xfId="14"/>
    <cellStyle name="Normal 9" xfId="16"/>
    <cellStyle name="Percent 2" xfId="2"/>
    <cellStyle name="SN_241" xfId="15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6"/>
  <sheetViews>
    <sheetView topLeftCell="A10" zoomScaleNormal="100" workbookViewId="0">
      <selection activeCell="F9" sqref="F9:F10"/>
    </sheetView>
  </sheetViews>
  <sheetFormatPr defaultColWidth="9.140625" defaultRowHeight="13.5" x14ac:dyDescent="0.25"/>
  <cols>
    <col min="1" max="1" width="6.85546875" style="1" customWidth="1"/>
    <col min="2" max="2" width="9.140625" style="1"/>
    <col min="3" max="3" width="6.7109375" style="1" customWidth="1"/>
    <col min="4" max="4" width="9.28515625" style="1" customWidth="1"/>
    <col min="5" max="5" width="13.28515625" style="1" customWidth="1"/>
    <col min="6" max="6" width="62.140625" style="1" customWidth="1"/>
    <col min="7" max="7" width="14.85546875" style="1" customWidth="1"/>
    <col min="8" max="8" width="14.28515625" style="1" customWidth="1"/>
    <col min="9" max="9" width="49.85546875" style="1" customWidth="1"/>
    <col min="10" max="16384" width="9.140625" style="1"/>
  </cols>
  <sheetData>
    <row r="1" spans="1:8" ht="18" customHeight="1" x14ac:dyDescent="0.25">
      <c r="G1" s="155" t="s">
        <v>42</v>
      </c>
      <c r="H1" s="155"/>
    </row>
    <row r="2" spans="1:8" ht="18" customHeight="1" x14ac:dyDescent="0.25">
      <c r="F2" s="155" t="s">
        <v>4</v>
      </c>
      <c r="G2" s="155"/>
      <c r="H2" s="155"/>
    </row>
    <row r="3" spans="1:8" ht="18" customHeight="1" x14ac:dyDescent="0.25">
      <c r="F3" s="155" t="s">
        <v>9</v>
      </c>
      <c r="G3" s="155"/>
      <c r="H3" s="155"/>
    </row>
    <row r="6" spans="1:8" ht="45" customHeight="1" x14ac:dyDescent="0.3">
      <c r="A6" s="159" t="s">
        <v>67</v>
      </c>
      <c r="B6" s="159"/>
      <c r="C6" s="159"/>
      <c r="D6" s="159"/>
      <c r="E6" s="159"/>
      <c r="F6" s="159"/>
      <c r="G6" s="159"/>
      <c r="H6" s="159"/>
    </row>
    <row r="8" spans="1:8" x14ac:dyDescent="0.25">
      <c r="H8" s="18" t="s">
        <v>40</v>
      </c>
    </row>
    <row r="9" spans="1:8" s="65" customFormat="1" ht="80.45" customHeight="1" x14ac:dyDescent="0.25">
      <c r="A9" s="160" t="s">
        <v>43</v>
      </c>
      <c r="B9" s="161"/>
      <c r="C9" s="162"/>
      <c r="D9" s="168" t="s">
        <v>15</v>
      </c>
      <c r="E9" s="168"/>
      <c r="F9" s="168" t="s">
        <v>58</v>
      </c>
      <c r="G9" s="156" t="s">
        <v>35</v>
      </c>
      <c r="H9" s="157"/>
    </row>
    <row r="10" spans="1:8" s="65" customFormat="1" ht="42" customHeight="1" x14ac:dyDescent="0.25">
      <c r="A10" s="22" t="s">
        <v>44</v>
      </c>
      <c r="B10" s="22" t="s">
        <v>45</v>
      </c>
      <c r="C10" s="22" t="s">
        <v>46</v>
      </c>
      <c r="D10" s="60" t="s">
        <v>19</v>
      </c>
      <c r="E10" s="60" t="s">
        <v>20</v>
      </c>
      <c r="F10" s="168"/>
      <c r="G10" s="60" t="s">
        <v>17</v>
      </c>
      <c r="H10" s="60" t="s">
        <v>18</v>
      </c>
    </row>
    <row r="11" spans="1:8" s="65" customFormat="1" ht="16.5" x14ac:dyDescent="0.25">
      <c r="A11" s="66"/>
      <c r="B11" s="66"/>
      <c r="C11" s="66"/>
      <c r="D11" s="60"/>
      <c r="E11" s="60"/>
      <c r="F11" s="23" t="s">
        <v>22</v>
      </c>
      <c r="G11" s="21">
        <f>G12</f>
        <v>0</v>
      </c>
      <c r="H11" s="21">
        <f>H12</f>
        <v>0</v>
      </c>
    </row>
    <row r="12" spans="1:8" s="65" customFormat="1" ht="16.5" x14ac:dyDescent="0.25">
      <c r="A12" s="67" t="s">
        <v>47</v>
      </c>
      <c r="B12" s="169"/>
      <c r="C12" s="169"/>
      <c r="D12" s="158"/>
      <c r="E12" s="158"/>
      <c r="F12" s="68" t="s">
        <v>48</v>
      </c>
      <c r="G12" s="15">
        <f>G14+G51</f>
        <v>0</v>
      </c>
      <c r="H12" s="15">
        <f>H14+H51</f>
        <v>0</v>
      </c>
    </row>
    <row r="13" spans="1:8" s="65" customFormat="1" ht="16.5" x14ac:dyDescent="0.25">
      <c r="A13" s="69"/>
      <c r="B13" s="169"/>
      <c r="C13" s="169"/>
      <c r="D13" s="158"/>
      <c r="E13" s="158"/>
      <c r="F13" s="32" t="s">
        <v>23</v>
      </c>
      <c r="G13" s="20"/>
      <c r="H13" s="20"/>
    </row>
    <row r="14" spans="1:8" s="65" customFormat="1" ht="16.5" x14ac:dyDescent="0.25">
      <c r="A14" s="69"/>
      <c r="B14" s="163" t="s">
        <v>49</v>
      </c>
      <c r="C14" s="169"/>
      <c r="D14" s="158"/>
      <c r="E14" s="158"/>
      <c r="F14" s="68" t="s">
        <v>50</v>
      </c>
      <c r="G14" s="15">
        <f t="shared" ref="G14:H14" si="0">G16</f>
        <v>-1772.5</v>
      </c>
      <c r="H14" s="15">
        <f t="shared" si="0"/>
        <v>-1772.5</v>
      </c>
    </row>
    <row r="15" spans="1:8" s="65" customFormat="1" ht="16.5" x14ac:dyDescent="0.25">
      <c r="A15" s="69"/>
      <c r="B15" s="164"/>
      <c r="C15" s="169"/>
      <c r="D15" s="158"/>
      <c r="E15" s="158"/>
      <c r="F15" s="32" t="s">
        <v>23</v>
      </c>
      <c r="G15" s="20"/>
      <c r="H15" s="20"/>
    </row>
    <row r="16" spans="1:8" s="65" customFormat="1" ht="16.5" x14ac:dyDescent="0.25">
      <c r="A16" s="69"/>
      <c r="B16" s="164"/>
      <c r="C16" s="166" t="s">
        <v>51</v>
      </c>
      <c r="D16" s="158"/>
      <c r="E16" s="158"/>
      <c r="F16" s="68" t="s">
        <v>50</v>
      </c>
      <c r="G16" s="30">
        <f>G19</f>
        <v>-1772.5</v>
      </c>
      <c r="H16" s="30">
        <f>H19</f>
        <v>-1772.5</v>
      </c>
    </row>
    <row r="17" spans="1:8" s="65" customFormat="1" ht="16.5" x14ac:dyDescent="0.25">
      <c r="A17" s="69"/>
      <c r="B17" s="164"/>
      <c r="C17" s="167"/>
      <c r="D17" s="158"/>
      <c r="E17" s="158"/>
      <c r="F17" s="12" t="s">
        <v>102</v>
      </c>
      <c r="G17" s="30"/>
      <c r="H17" s="30"/>
    </row>
    <row r="18" spans="1:8" s="65" customFormat="1" ht="16.5" x14ac:dyDescent="0.25">
      <c r="A18" s="69"/>
      <c r="B18" s="164"/>
      <c r="C18" s="167"/>
      <c r="D18" s="158"/>
      <c r="E18" s="158"/>
      <c r="F18" s="32" t="s">
        <v>23</v>
      </c>
      <c r="G18" s="20"/>
      <c r="H18" s="20"/>
    </row>
    <row r="19" spans="1:8" s="65" customFormat="1" ht="27" x14ac:dyDescent="0.25">
      <c r="A19" s="69"/>
      <c r="B19" s="164"/>
      <c r="C19" s="167"/>
      <c r="D19" s="29">
        <v>1146</v>
      </c>
      <c r="E19" s="60">
        <v>11016</v>
      </c>
      <c r="F19" s="32" t="s">
        <v>53</v>
      </c>
      <c r="G19" s="30">
        <f>G21</f>
        <v>-1772.5</v>
      </c>
      <c r="H19" s="30">
        <f>H21</f>
        <v>-1772.5</v>
      </c>
    </row>
    <row r="20" spans="1:8" ht="14.25" x14ac:dyDescent="0.25">
      <c r="A20" s="69"/>
      <c r="B20" s="164"/>
      <c r="C20" s="167"/>
      <c r="D20" s="146"/>
      <c r="E20" s="146"/>
      <c r="F20" s="11" t="s">
        <v>24</v>
      </c>
      <c r="G20" s="31"/>
      <c r="H20" s="31"/>
    </row>
    <row r="21" spans="1:8" ht="30" customHeight="1" x14ac:dyDescent="0.25">
      <c r="A21" s="69"/>
      <c r="B21" s="164"/>
      <c r="C21" s="167"/>
      <c r="D21" s="147"/>
      <c r="E21" s="147"/>
      <c r="F21" s="47" t="s">
        <v>102</v>
      </c>
      <c r="G21" s="30">
        <f>G23</f>
        <v>-1772.5</v>
      </c>
      <c r="H21" s="30">
        <f>H23</f>
        <v>-1772.5</v>
      </c>
    </row>
    <row r="22" spans="1:8" ht="27" x14ac:dyDescent="0.25">
      <c r="A22" s="69"/>
      <c r="B22" s="164"/>
      <c r="C22" s="167"/>
      <c r="D22" s="147"/>
      <c r="E22" s="147"/>
      <c r="F22" s="11" t="s">
        <v>25</v>
      </c>
      <c r="G22" s="31"/>
      <c r="H22" s="31"/>
    </row>
    <row r="23" spans="1:8" ht="14.25" x14ac:dyDescent="0.25">
      <c r="A23" s="69"/>
      <c r="B23" s="164"/>
      <c r="C23" s="167"/>
      <c r="D23" s="147"/>
      <c r="E23" s="147"/>
      <c r="F23" s="11" t="s">
        <v>26</v>
      </c>
      <c r="G23" s="33">
        <f t="shared" ref="G23:G25" si="1">+G24</f>
        <v>-1772.5</v>
      </c>
      <c r="H23" s="33">
        <f t="shared" ref="H23:H25" si="2">+H24</f>
        <v>-1772.5</v>
      </c>
    </row>
    <row r="24" spans="1:8" ht="14.25" x14ac:dyDescent="0.25">
      <c r="A24" s="69"/>
      <c r="B24" s="164"/>
      <c r="C24" s="167"/>
      <c r="D24" s="147"/>
      <c r="E24" s="147"/>
      <c r="F24" s="11" t="s">
        <v>27</v>
      </c>
      <c r="G24" s="33">
        <f t="shared" si="1"/>
        <v>-1772.5</v>
      </c>
      <c r="H24" s="33">
        <f t="shared" si="2"/>
        <v>-1772.5</v>
      </c>
    </row>
    <row r="25" spans="1:8" ht="14.25" x14ac:dyDescent="0.25">
      <c r="A25" s="69"/>
      <c r="B25" s="164"/>
      <c r="C25" s="167"/>
      <c r="D25" s="147"/>
      <c r="E25" s="147"/>
      <c r="F25" s="11" t="s">
        <v>36</v>
      </c>
      <c r="G25" s="33">
        <f t="shared" si="1"/>
        <v>-1772.5</v>
      </c>
      <c r="H25" s="33">
        <f t="shared" si="2"/>
        <v>-1772.5</v>
      </c>
    </row>
    <row r="26" spans="1:8" ht="14.25" x14ac:dyDescent="0.25">
      <c r="A26" s="69"/>
      <c r="B26" s="164"/>
      <c r="C26" s="167"/>
      <c r="D26" s="147"/>
      <c r="E26" s="147"/>
      <c r="F26" s="11" t="s">
        <v>37</v>
      </c>
      <c r="G26" s="33">
        <f>+G27</f>
        <v>-1772.5</v>
      </c>
      <c r="H26" s="33">
        <f>+H27</f>
        <v>-1772.5</v>
      </c>
    </row>
    <row r="27" spans="1:8" ht="14.25" x14ac:dyDescent="0.25">
      <c r="A27" s="69"/>
      <c r="B27" s="165"/>
      <c r="C27" s="167"/>
      <c r="D27" s="147"/>
      <c r="E27" s="147"/>
      <c r="F27" s="11" t="s">
        <v>38</v>
      </c>
      <c r="G27" s="30">
        <v>-1772.5</v>
      </c>
      <c r="H27" s="30">
        <v>-1772.5</v>
      </c>
    </row>
    <row r="28" spans="1:8" ht="28.5" x14ac:dyDescent="0.25">
      <c r="A28" s="70" t="s">
        <v>87</v>
      </c>
      <c r="B28" s="136"/>
      <c r="C28" s="137"/>
      <c r="D28" s="141"/>
      <c r="E28" s="141"/>
      <c r="F28" s="48" t="s">
        <v>88</v>
      </c>
      <c r="G28" s="30">
        <f>G30</f>
        <v>0</v>
      </c>
      <c r="H28" s="30">
        <f>H30</f>
        <v>0</v>
      </c>
    </row>
    <row r="29" spans="1:8" ht="14.25" x14ac:dyDescent="0.25">
      <c r="A29" s="71"/>
      <c r="B29" s="136"/>
      <c r="C29" s="138"/>
      <c r="D29" s="142"/>
      <c r="E29" s="142"/>
      <c r="F29" s="49" t="s">
        <v>23</v>
      </c>
      <c r="G29" s="30"/>
      <c r="H29" s="30"/>
    </row>
    <row r="30" spans="1:8" ht="14.25" x14ac:dyDescent="0.25">
      <c r="A30" s="71"/>
      <c r="B30" s="70" t="s">
        <v>51</v>
      </c>
      <c r="C30" s="139"/>
      <c r="D30" s="142"/>
      <c r="E30" s="142"/>
      <c r="F30" s="48" t="s">
        <v>89</v>
      </c>
      <c r="G30" s="30">
        <f>G32</f>
        <v>0</v>
      </c>
      <c r="H30" s="30">
        <f>H32</f>
        <v>0</v>
      </c>
    </row>
    <row r="31" spans="1:8" ht="14.25" x14ac:dyDescent="0.25">
      <c r="A31" s="71"/>
      <c r="B31" s="71"/>
      <c r="C31" s="140"/>
      <c r="D31" s="142"/>
      <c r="E31" s="142"/>
      <c r="F31" s="49" t="s">
        <v>23</v>
      </c>
      <c r="G31" s="30"/>
      <c r="H31" s="30"/>
    </row>
    <row r="32" spans="1:8" ht="14.25" x14ac:dyDescent="0.25">
      <c r="A32" s="71"/>
      <c r="B32" s="71"/>
      <c r="C32" s="70" t="s">
        <v>51</v>
      </c>
      <c r="D32" s="142"/>
      <c r="E32" s="142"/>
      <c r="F32" s="50" t="s">
        <v>90</v>
      </c>
      <c r="G32" s="30">
        <f>G34+G43</f>
        <v>0</v>
      </c>
      <c r="H32" s="30">
        <f>H34+H43</f>
        <v>0</v>
      </c>
    </row>
    <row r="33" spans="1:8" ht="14.25" x14ac:dyDescent="0.25">
      <c r="A33" s="71"/>
      <c r="B33" s="71"/>
      <c r="C33" s="71"/>
      <c r="D33" s="142"/>
      <c r="E33" s="142"/>
      <c r="F33" s="49" t="s">
        <v>23</v>
      </c>
      <c r="G33" s="30"/>
      <c r="H33" s="30"/>
    </row>
    <row r="34" spans="1:8" ht="14.25" x14ac:dyDescent="0.25">
      <c r="A34" s="71"/>
      <c r="B34" s="71"/>
      <c r="C34" s="71"/>
      <c r="D34" s="143"/>
      <c r="E34" s="143"/>
      <c r="F34" s="50" t="s">
        <v>91</v>
      </c>
      <c r="G34" s="30">
        <f>G35</f>
        <v>1772.5</v>
      </c>
      <c r="H34" s="30">
        <f>H35</f>
        <v>1772.5</v>
      </c>
    </row>
    <row r="35" spans="1:8" ht="14.25" x14ac:dyDescent="0.25">
      <c r="A35" s="71"/>
      <c r="B35" s="71"/>
      <c r="C35" s="71"/>
      <c r="D35" s="152" t="s">
        <v>92</v>
      </c>
      <c r="E35" s="154" t="s">
        <v>93</v>
      </c>
      <c r="F35" s="49" t="s">
        <v>90</v>
      </c>
      <c r="G35" s="30">
        <f>G37</f>
        <v>1772.5</v>
      </c>
      <c r="H35" s="30">
        <f>H37</f>
        <v>1772.5</v>
      </c>
    </row>
    <row r="36" spans="1:8" ht="14.25" x14ac:dyDescent="0.25">
      <c r="A36" s="71"/>
      <c r="B36" s="71"/>
      <c r="C36" s="71"/>
      <c r="D36" s="152"/>
      <c r="E36" s="152"/>
      <c r="F36" s="49" t="s">
        <v>24</v>
      </c>
      <c r="G36" s="30"/>
      <c r="H36" s="30"/>
    </row>
    <row r="37" spans="1:8" ht="14.25" x14ac:dyDescent="0.25">
      <c r="A37" s="71"/>
      <c r="B37" s="71"/>
      <c r="C37" s="71"/>
      <c r="D37" s="152"/>
      <c r="E37" s="152"/>
      <c r="F37" s="51" t="s">
        <v>94</v>
      </c>
      <c r="G37" s="30">
        <f>G39</f>
        <v>1772.5</v>
      </c>
      <c r="H37" s="30">
        <f>H39</f>
        <v>1772.5</v>
      </c>
    </row>
    <row r="38" spans="1:8" ht="27" x14ac:dyDescent="0.25">
      <c r="A38" s="144"/>
      <c r="B38" s="71"/>
      <c r="C38" s="71"/>
      <c r="D38" s="152"/>
      <c r="E38" s="152"/>
      <c r="F38" s="49" t="s">
        <v>25</v>
      </c>
      <c r="G38" s="30"/>
      <c r="H38" s="30"/>
    </row>
    <row r="39" spans="1:8" ht="14.25" x14ac:dyDescent="0.25">
      <c r="A39" s="144"/>
      <c r="B39" s="71"/>
      <c r="C39" s="71"/>
      <c r="D39" s="152"/>
      <c r="E39" s="152"/>
      <c r="F39" s="49" t="s">
        <v>26</v>
      </c>
      <c r="G39" s="30">
        <f t="shared" ref="G39:H41" si="3">G40</f>
        <v>1772.5</v>
      </c>
      <c r="H39" s="30">
        <f t="shared" si="3"/>
        <v>1772.5</v>
      </c>
    </row>
    <row r="40" spans="1:8" ht="14.25" x14ac:dyDescent="0.25">
      <c r="A40" s="144"/>
      <c r="B40" s="71"/>
      <c r="C40" s="71"/>
      <c r="D40" s="152"/>
      <c r="E40" s="152"/>
      <c r="F40" s="49" t="s">
        <v>27</v>
      </c>
      <c r="G40" s="30">
        <f t="shared" si="3"/>
        <v>1772.5</v>
      </c>
      <c r="H40" s="30">
        <f t="shared" si="3"/>
        <v>1772.5</v>
      </c>
    </row>
    <row r="41" spans="1:8" ht="14.25" x14ac:dyDescent="0.25">
      <c r="A41" s="144"/>
      <c r="B41" s="71"/>
      <c r="C41" s="71"/>
      <c r="D41" s="152"/>
      <c r="E41" s="152"/>
      <c r="F41" s="49" t="s">
        <v>95</v>
      </c>
      <c r="G41" s="30">
        <f t="shared" si="3"/>
        <v>1772.5</v>
      </c>
      <c r="H41" s="30">
        <f t="shared" si="3"/>
        <v>1772.5</v>
      </c>
    </row>
    <row r="42" spans="1:8" ht="14.25" x14ac:dyDescent="0.25">
      <c r="A42" s="144"/>
      <c r="B42" s="72"/>
      <c r="C42" s="72"/>
      <c r="D42" s="153"/>
      <c r="E42" s="153"/>
      <c r="F42" s="49" t="s">
        <v>96</v>
      </c>
      <c r="G42" s="30">
        <v>1772.5</v>
      </c>
      <c r="H42" s="30">
        <v>1772.5</v>
      </c>
    </row>
    <row r="43" spans="1:8" x14ac:dyDescent="0.25">
      <c r="A43" s="144"/>
      <c r="B43" s="146"/>
      <c r="C43" s="146"/>
      <c r="D43" s="146"/>
      <c r="E43" s="149" t="s">
        <v>93</v>
      </c>
      <c r="F43" s="73" t="s">
        <v>90</v>
      </c>
      <c r="G43" s="30">
        <f>G45</f>
        <v>-1772.5</v>
      </c>
      <c r="H43" s="30">
        <f>H45</f>
        <v>-1772.5</v>
      </c>
    </row>
    <row r="44" spans="1:8" x14ac:dyDescent="0.25">
      <c r="A44" s="144"/>
      <c r="B44" s="147"/>
      <c r="C44" s="147"/>
      <c r="D44" s="147"/>
      <c r="E44" s="150"/>
      <c r="F44" s="73" t="s">
        <v>24</v>
      </c>
      <c r="G44" s="30"/>
      <c r="H44" s="30"/>
    </row>
    <row r="45" spans="1:8" x14ac:dyDescent="0.25">
      <c r="A45" s="144"/>
      <c r="B45" s="147"/>
      <c r="C45" s="147"/>
      <c r="D45" s="147"/>
      <c r="E45" s="150"/>
      <c r="F45" s="73" t="s">
        <v>94</v>
      </c>
      <c r="G45" s="30">
        <f>G47</f>
        <v>-1772.5</v>
      </c>
      <c r="H45" s="30">
        <f>H47</f>
        <v>-1772.5</v>
      </c>
    </row>
    <row r="46" spans="1:8" ht="27" x14ac:dyDescent="0.25">
      <c r="A46" s="144"/>
      <c r="B46" s="147"/>
      <c r="C46" s="147"/>
      <c r="D46" s="147"/>
      <c r="E46" s="150"/>
      <c r="F46" s="73" t="s">
        <v>25</v>
      </c>
      <c r="G46" s="30"/>
      <c r="H46" s="30"/>
    </row>
    <row r="47" spans="1:8" x14ac:dyDescent="0.25">
      <c r="A47" s="144"/>
      <c r="B47" s="147"/>
      <c r="C47" s="147"/>
      <c r="D47" s="147"/>
      <c r="E47" s="150"/>
      <c r="F47" s="73" t="s">
        <v>26</v>
      </c>
      <c r="G47" s="30">
        <f t="shared" ref="G47:H49" si="4">G48</f>
        <v>-1772.5</v>
      </c>
      <c r="H47" s="30">
        <f t="shared" si="4"/>
        <v>-1772.5</v>
      </c>
    </row>
    <row r="48" spans="1:8" x14ac:dyDescent="0.25">
      <c r="A48" s="144"/>
      <c r="B48" s="147"/>
      <c r="C48" s="147"/>
      <c r="D48" s="147"/>
      <c r="E48" s="150"/>
      <c r="F48" s="73" t="s">
        <v>27</v>
      </c>
      <c r="G48" s="30">
        <f t="shared" si="4"/>
        <v>-1772.5</v>
      </c>
      <c r="H48" s="30">
        <f t="shared" si="4"/>
        <v>-1772.5</v>
      </c>
    </row>
    <row r="49" spans="1:10" x14ac:dyDescent="0.25">
      <c r="A49" s="144"/>
      <c r="B49" s="147"/>
      <c r="C49" s="147"/>
      <c r="D49" s="147"/>
      <c r="E49" s="150"/>
      <c r="F49" s="73" t="s">
        <v>97</v>
      </c>
      <c r="G49" s="30">
        <f t="shared" si="4"/>
        <v>-1772.5</v>
      </c>
      <c r="H49" s="30">
        <f t="shared" si="4"/>
        <v>-1772.5</v>
      </c>
    </row>
    <row r="50" spans="1:10" x14ac:dyDescent="0.25">
      <c r="A50" s="145"/>
      <c r="B50" s="148"/>
      <c r="C50" s="148"/>
      <c r="D50" s="148"/>
      <c r="E50" s="151"/>
      <c r="F50" s="73" t="s">
        <v>96</v>
      </c>
      <c r="G50" s="30">
        <v>-1772.5</v>
      </c>
      <c r="H50" s="30">
        <v>-1772.5</v>
      </c>
    </row>
    <row r="51" spans="1:10" s="89" customFormat="1" ht="17.25" x14ac:dyDescent="0.25">
      <c r="A51" s="176" t="s">
        <v>106</v>
      </c>
      <c r="B51" s="173"/>
      <c r="C51" s="173"/>
      <c r="D51" s="173"/>
      <c r="E51" s="173"/>
      <c r="F51" s="87" t="s">
        <v>107</v>
      </c>
      <c r="G51" s="88">
        <f>+G53</f>
        <v>1772.5</v>
      </c>
      <c r="H51" s="88">
        <f>+H53</f>
        <v>1772.5</v>
      </c>
    </row>
    <row r="52" spans="1:10" s="89" customFormat="1" ht="17.25" x14ac:dyDescent="0.25">
      <c r="A52" s="177"/>
      <c r="B52" s="175"/>
      <c r="C52" s="174"/>
      <c r="D52" s="174"/>
      <c r="E52" s="174"/>
      <c r="F52" s="87" t="s">
        <v>23</v>
      </c>
      <c r="G52" s="90"/>
      <c r="H52" s="90"/>
    </row>
    <row r="53" spans="1:10" s="89" customFormat="1" ht="17.25" x14ac:dyDescent="0.25">
      <c r="A53" s="177"/>
      <c r="B53" s="176" t="s">
        <v>108</v>
      </c>
      <c r="C53" s="174"/>
      <c r="D53" s="174"/>
      <c r="E53" s="174"/>
      <c r="F53" s="87" t="s">
        <v>109</v>
      </c>
      <c r="G53" s="88">
        <f>+G55</f>
        <v>1772.5</v>
      </c>
      <c r="H53" s="88">
        <f t="shared" ref="H53" si="5">+H55</f>
        <v>1772.5</v>
      </c>
    </row>
    <row r="54" spans="1:10" s="89" customFormat="1" ht="17.25" x14ac:dyDescent="0.25">
      <c r="A54" s="177"/>
      <c r="B54" s="177"/>
      <c r="C54" s="175"/>
      <c r="D54" s="174"/>
      <c r="E54" s="174"/>
      <c r="F54" s="87" t="s">
        <v>62</v>
      </c>
      <c r="G54" s="90"/>
      <c r="H54" s="90"/>
    </row>
    <row r="55" spans="1:10" s="89" customFormat="1" ht="17.25" x14ac:dyDescent="0.25">
      <c r="A55" s="177"/>
      <c r="B55" s="177"/>
      <c r="C55" s="176" t="s">
        <v>108</v>
      </c>
      <c r="D55" s="174"/>
      <c r="E55" s="174"/>
      <c r="F55" s="87" t="s">
        <v>109</v>
      </c>
      <c r="G55" s="88">
        <f>G58</f>
        <v>1772.5</v>
      </c>
      <c r="H55" s="88">
        <f>H58</f>
        <v>1772.5</v>
      </c>
    </row>
    <row r="56" spans="1:10" s="65" customFormat="1" ht="16.5" x14ac:dyDescent="0.25">
      <c r="A56" s="177"/>
      <c r="B56" s="177"/>
      <c r="C56" s="177"/>
      <c r="D56" s="174"/>
      <c r="E56" s="174"/>
      <c r="F56" s="12" t="s">
        <v>102</v>
      </c>
      <c r="G56" s="30"/>
      <c r="H56" s="30"/>
    </row>
    <row r="57" spans="1:10" s="65" customFormat="1" ht="16.5" x14ac:dyDescent="0.25">
      <c r="A57" s="177"/>
      <c r="B57" s="177"/>
      <c r="C57" s="177"/>
      <c r="D57" s="175"/>
      <c r="E57" s="175"/>
      <c r="F57" s="32" t="s">
        <v>23</v>
      </c>
      <c r="G57" s="20"/>
      <c r="H57" s="20"/>
    </row>
    <row r="58" spans="1:10" s="89" customFormat="1" ht="57" x14ac:dyDescent="0.25">
      <c r="A58" s="177"/>
      <c r="B58" s="177"/>
      <c r="C58" s="177"/>
      <c r="D58" s="170">
        <v>1041</v>
      </c>
      <c r="E58" s="173">
        <v>11021</v>
      </c>
      <c r="F58" s="87" t="s">
        <v>110</v>
      </c>
      <c r="G58" s="91">
        <f t="shared" ref="G58:H58" si="6">+G60</f>
        <v>1772.5</v>
      </c>
      <c r="H58" s="91">
        <f t="shared" si="6"/>
        <v>1772.5</v>
      </c>
      <c r="J58" s="92"/>
    </row>
    <row r="59" spans="1:10" s="89" customFormat="1" ht="17.25" x14ac:dyDescent="0.25">
      <c r="A59" s="177"/>
      <c r="B59" s="177"/>
      <c r="C59" s="177"/>
      <c r="D59" s="171"/>
      <c r="E59" s="174"/>
      <c r="F59" s="80" t="s">
        <v>111</v>
      </c>
      <c r="G59" s="93"/>
      <c r="H59" s="93"/>
      <c r="J59" s="92"/>
    </row>
    <row r="60" spans="1:10" s="89" customFormat="1" ht="28.5" x14ac:dyDescent="0.25">
      <c r="A60" s="177"/>
      <c r="B60" s="177"/>
      <c r="C60" s="177"/>
      <c r="D60" s="171"/>
      <c r="E60" s="174"/>
      <c r="F60" s="87" t="s">
        <v>112</v>
      </c>
      <c r="G60" s="91">
        <f t="shared" ref="G60:H60" si="7">+G62</f>
        <v>1772.5</v>
      </c>
      <c r="H60" s="91">
        <f t="shared" si="7"/>
        <v>1772.5</v>
      </c>
    </row>
    <row r="61" spans="1:10" s="89" customFormat="1" ht="27" x14ac:dyDescent="0.25">
      <c r="A61" s="177"/>
      <c r="B61" s="177"/>
      <c r="C61" s="177"/>
      <c r="D61" s="171"/>
      <c r="E61" s="174"/>
      <c r="F61" s="80" t="s">
        <v>25</v>
      </c>
      <c r="G61" s="93"/>
      <c r="H61" s="93"/>
    </row>
    <row r="62" spans="1:10" s="89" customFormat="1" ht="17.25" x14ac:dyDescent="0.25">
      <c r="A62" s="177"/>
      <c r="B62" s="177"/>
      <c r="C62" s="177"/>
      <c r="D62" s="171"/>
      <c r="E62" s="174"/>
      <c r="F62" s="80" t="s">
        <v>26</v>
      </c>
      <c r="G62" s="91">
        <f t="shared" ref="G62:H65" si="8">+G63</f>
        <v>1772.5</v>
      </c>
      <c r="H62" s="91">
        <f t="shared" si="8"/>
        <v>1772.5</v>
      </c>
    </row>
    <row r="63" spans="1:10" s="89" customFormat="1" ht="17.25" x14ac:dyDescent="0.25">
      <c r="A63" s="177"/>
      <c r="B63" s="177"/>
      <c r="C63" s="177"/>
      <c r="D63" s="171"/>
      <c r="E63" s="174"/>
      <c r="F63" s="80" t="s">
        <v>113</v>
      </c>
      <c r="G63" s="91">
        <f>+G64</f>
        <v>1772.5</v>
      </c>
      <c r="H63" s="91">
        <f>+H64</f>
        <v>1772.5</v>
      </c>
    </row>
    <row r="64" spans="1:10" s="89" customFormat="1" ht="17.25" x14ac:dyDescent="0.25">
      <c r="A64" s="177"/>
      <c r="B64" s="177"/>
      <c r="C64" s="177"/>
      <c r="D64" s="171"/>
      <c r="E64" s="174"/>
      <c r="F64" s="80" t="s">
        <v>114</v>
      </c>
      <c r="G64" s="91">
        <f t="shared" si="8"/>
        <v>1772.5</v>
      </c>
      <c r="H64" s="91">
        <f t="shared" si="8"/>
        <v>1772.5</v>
      </c>
    </row>
    <row r="65" spans="1:8" s="89" customFormat="1" ht="27" x14ac:dyDescent="0.25">
      <c r="A65" s="177"/>
      <c r="B65" s="177"/>
      <c r="C65" s="177"/>
      <c r="D65" s="171"/>
      <c r="E65" s="174"/>
      <c r="F65" s="94" t="s">
        <v>63</v>
      </c>
      <c r="G65" s="91">
        <f t="shared" si="8"/>
        <v>1772.5</v>
      </c>
      <c r="H65" s="91">
        <f t="shared" si="8"/>
        <v>1772.5</v>
      </c>
    </row>
    <row r="66" spans="1:8" s="89" customFormat="1" ht="17.25" x14ac:dyDescent="0.25">
      <c r="A66" s="178"/>
      <c r="B66" s="178"/>
      <c r="C66" s="178"/>
      <c r="D66" s="172"/>
      <c r="E66" s="175"/>
      <c r="F66" s="80" t="s">
        <v>115</v>
      </c>
      <c r="G66" s="91">
        <v>1772.5</v>
      </c>
      <c r="H66" s="91">
        <v>1772.5</v>
      </c>
    </row>
  </sheetData>
  <mergeCells count="36">
    <mergeCell ref="D58:D66"/>
    <mergeCell ref="E58:E66"/>
    <mergeCell ref="A51:A66"/>
    <mergeCell ref="B53:B66"/>
    <mergeCell ref="C51:C54"/>
    <mergeCell ref="C55:C66"/>
    <mergeCell ref="B51:B52"/>
    <mergeCell ref="E51:E57"/>
    <mergeCell ref="D51:D57"/>
    <mergeCell ref="G1:H1"/>
    <mergeCell ref="F2:H2"/>
    <mergeCell ref="F3:H3"/>
    <mergeCell ref="G9:H9"/>
    <mergeCell ref="D12:D18"/>
    <mergeCell ref="E12:E18"/>
    <mergeCell ref="A6:H6"/>
    <mergeCell ref="A9:C9"/>
    <mergeCell ref="B14:B27"/>
    <mergeCell ref="C16:C27"/>
    <mergeCell ref="D20:D27"/>
    <mergeCell ref="E20:E27"/>
    <mergeCell ref="D9:E9"/>
    <mergeCell ref="B12:B13"/>
    <mergeCell ref="C12:C15"/>
    <mergeCell ref="F9:F10"/>
    <mergeCell ref="B28:B29"/>
    <mergeCell ref="C28:C31"/>
    <mergeCell ref="D28:D34"/>
    <mergeCell ref="E28:E34"/>
    <mergeCell ref="A38:A50"/>
    <mergeCell ref="B43:B50"/>
    <mergeCell ref="C43:C50"/>
    <mergeCell ref="D43:D50"/>
    <mergeCell ref="E43:E50"/>
    <mergeCell ref="D35:D42"/>
    <mergeCell ref="E35:E42"/>
  </mergeCells>
  <pageMargins left="0.37" right="0.16" top="0.17" bottom="0.16" header="0.17" footer="0.16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58"/>
  <sheetViews>
    <sheetView topLeftCell="A43" workbookViewId="0">
      <selection activeCell="E19" sqref="E19:E24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5" width="17.140625" style="1" customWidth="1"/>
    <col min="6" max="6" width="9.140625" style="1"/>
    <col min="7" max="7" width="49.85546875" style="1" customWidth="1"/>
    <col min="8" max="16384" width="9.140625" style="1"/>
  </cols>
  <sheetData>
    <row r="1" spans="1:5" ht="16.5" customHeight="1" x14ac:dyDescent="0.25">
      <c r="D1" s="25"/>
      <c r="E1" s="59" t="s">
        <v>14</v>
      </c>
    </row>
    <row r="2" spans="1:5" ht="16.5" customHeight="1" x14ac:dyDescent="0.25">
      <c r="D2" s="155" t="s">
        <v>4</v>
      </c>
      <c r="E2" s="155"/>
    </row>
    <row r="3" spans="1:5" ht="16.5" customHeight="1" x14ac:dyDescent="0.25">
      <c r="D3" s="155" t="s">
        <v>9</v>
      </c>
      <c r="E3" s="155"/>
    </row>
    <row r="5" spans="1:5" ht="80.25" customHeight="1" x14ac:dyDescent="0.25">
      <c r="A5" s="209" t="s">
        <v>104</v>
      </c>
      <c r="B5" s="209"/>
      <c r="C5" s="209"/>
      <c r="D5" s="209"/>
      <c r="E5" s="209"/>
    </row>
    <row r="7" spans="1:5" x14ac:dyDescent="0.25">
      <c r="D7" s="211" t="s">
        <v>41</v>
      </c>
      <c r="E7" s="211"/>
    </row>
    <row r="8" spans="1:5" s="65" customFormat="1" ht="65.45" customHeight="1" x14ac:dyDescent="0.25">
      <c r="A8" s="210" t="s">
        <v>15</v>
      </c>
      <c r="B8" s="210"/>
      <c r="C8" s="210" t="s">
        <v>16</v>
      </c>
      <c r="D8" s="168" t="s">
        <v>35</v>
      </c>
      <c r="E8" s="168"/>
    </row>
    <row r="9" spans="1:5" s="65" customFormat="1" ht="35.25" customHeight="1" x14ac:dyDescent="0.25">
      <c r="A9" s="61" t="s">
        <v>19</v>
      </c>
      <c r="B9" s="61" t="s">
        <v>20</v>
      </c>
      <c r="C9" s="210"/>
      <c r="D9" s="17" t="s">
        <v>17</v>
      </c>
      <c r="E9" s="17" t="s">
        <v>18</v>
      </c>
    </row>
    <row r="10" spans="1:5" s="65" customFormat="1" ht="22.5" customHeight="1" x14ac:dyDescent="0.25">
      <c r="A10" s="56"/>
      <c r="B10" s="236" t="s">
        <v>103</v>
      </c>
      <c r="C10" s="237"/>
      <c r="D10" s="64">
        <f>D12+D26+D46</f>
        <v>0</v>
      </c>
      <c r="E10" s="64">
        <f>E12+E26+E46</f>
        <v>0</v>
      </c>
    </row>
    <row r="11" spans="1:5" s="65" customFormat="1" ht="21" customHeight="1" x14ac:dyDescent="0.25">
      <c r="A11" s="61"/>
      <c r="B11" s="212" t="s">
        <v>102</v>
      </c>
      <c r="C11" s="213"/>
      <c r="D11" s="213"/>
      <c r="E11" s="214"/>
    </row>
    <row r="12" spans="1:5" s="65" customFormat="1" ht="16.5" x14ac:dyDescent="0.25">
      <c r="A12" s="227">
        <v>1146</v>
      </c>
      <c r="B12" s="230"/>
      <c r="C12" s="7" t="s">
        <v>28</v>
      </c>
      <c r="D12" s="215">
        <f>D19</f>
        <v>-1772.5</v>
      </c>
      <c r="E12" s="215">
        <f>E19</f>
        <v>-1772.5</v>
      </c>
    </row>
    <row r="13" spans="1:5" s="65" customFormat="1" ht="16.5" x14ac:dyDescent="0.25">
      <c r="A13" s="228"/>
      <c r="B13" s="230"/>
      <c r="C13" s="6" t="s">
        <v>54</v>
      </c>
      <c r="D13" s="216"/>
      <c r="E13" s="216"/>
    </row>
    <row r="14" spans="1:5" s="65" customFormat="1" ht="16.5" x14ac:dyDescent="0.25">
      <c r="A14" s="228"/>
      <c r="B14" s="230"/>
      <c r="C14" s="7" t="s">
        <v>29</v>
      </c>
      <c r="D14" s="216"/>
      <c r="E14" s="216"/>
    </row>
    <row r="15" spans="1:5" s="65" customFormat="1" ht="16.5" x14ac:dyDescent="0.25">
      <c r="A15" s="228"/>
      <c r="B15" s="230"/>
      <c r="C15" s="6" t="s">
        <v>55</v>
      </c>
      <c r="D15" s="216"/>
      <c r="E15" s="216"/>
    </row>
    <row r="16" spans="1:5" s="65" customFormat="1" ht="16.5" x14ac:dyDescent="0.25">
      <c r="A16" s="228"/>
      <c r="B16" s="230"/>
      <c r="C16" s="7" t="s">
        <v>30</v>
      </c>
      <c r="D16" s="216"/>
      <c r="E16" s="216"/>
    </row>
    <row r="17" spans="1:6" s="65" customFormat="1" ht="65.25" customHeight="1" x14ac:dyDescent="0.25">
      <c r="A17" s="229"/>
      <c r="B17" s="230"/>
      <c r="C17" s="6" t="s">
        <v>56</v>
      </c>
      <c r="D17" s="217"/>
      <c r="E17" s="217"/>
    </row>
    <row r="18" spans="1:6" ht="14.25" x14ac:dyDescent="0.25">
      <c r="A18" s="231"/>
      <c r="B18" s="232"/>
      <c r="C18" s="233" t="s">
        <v>21</v>
      </c>
      <c r="D18" s="234"/>
      <c r="E18" s="235"/>
    </row>
    <row r="19" spans="1:6" s="65" customFormat="1" ht="16.5" x14ac:dyDescent="0.25">
      <c r="A19" s="218"/>
      <c r="B19" s="224">
        <v>11016</v>
      </c>
      <c r="C19" s="7" t="s">
        <v>31</v>
      </c>
      <c r="D19" s="221">
        <v>-1772.5</v>
      </c>
      <c r="E19" s="221">
        <v>-1772.5</v>
      </c>
    </row>
    <row r="20" spans="1:6" s="65" customFormat="1" ht="27" x14ac:dyDescent="0.25">
      <c r="A20" s="219"/>
      <c r="B20" s="225"/>
      <c r="C20" s="19" t="s">
        <v>53</v>
      </c>
      <c r="D20" s="222"/>
      <c r="E20" s="222"/>
    </row>
    <row r="21" spans="1:6" s="65" customFormat="1" ht="16.5" customHeight="1" x14ac:dyDescent="0.25">
      <c r="A21" s="219"/>
      <c r="B21" s="225"/>
      <c r="C21" s="7" t="s">
        <v>32</v>
      </c>
      <c r="D21" s="222"/>
      <c r="E21" s="222"/>
    </row>
    <row r="22" spans="1:6" s="65" customFormat="1" ht="40.5" x14ac:dyDescent="0.25">
      <c r="A22" s="219"/>
      <c r="B22" s="225"/>
      <c r="C22" s="6" t="s">
        <v>57</v>
      </c>
      <c r="D22" s="222"/>
      <c r="E22" s="222"/>
    </row>
    <row r="23" spans="1:6" s="65" customFormat="1" ht="16.5" customHeight="1" x14ac:dyDescent="0.25">
      <c r="A23" s="219"/>
      <c r="B23" s="225"/>
      <c r="C23" s="7" t="s">
        <v>33</v>
      </c>
      <c r="D23" s="222"/>
      <c r="E23" s="222"/>
    </row>
    <row r="24" spans="1:6" s="65" customFormat="1" ht="16.5" customHeight="1" x14ac:dyDescent="0.25">
      <c r="A24" s="220"/>
      <c r="B24" s="226"/>
      <c r="C24" s="6" t="s">
        <v>34</v>
      </c>
      <c r="D24" s="223"/>
      <c r="E24" s="223"/>
      <c r="F24" s="74"/>
    </row>
    <row r="25" spans="1:6" s="65" customFormat="1" ht="16.5" customHeight="1" x14ac:dyDescent="0.25">
      <c r="A25" s="62"/>
      <c r="B25" s="212" t="s">
        <v>101</v>
      </c>
      <c r="C25" s="213"/>
      <c r="D25" s="213"/>
      <c r="E25" s="214"/>
      <c r="F25" s="74"/>
    </row>
    <row r="26" spans="1:6" s="65" customFormat="1" ht="16.5" customHeight="1" x14ac:dyDescent="0.25">
      <c r="A26" s="52"/>
      <c r="B26" s="52"/>
      <c r="C26" s="53" t="s">
        <v>91</v>
      </c>
      <c r="D26" s="189">
        <f>D33+D39</f>
        <v>0</v>
      </c>
      <c r="E26" s="189">
        <f>E33+E39</f>
        <v>0</v>
      </c>
      <c r="F26" s="74"/>
    </row>
    <row r="27" spans="1:6" s="65" customFormat="1" ht="16.5" customHeight="1" x14ac:dyDescent="0.25">
      <c r="A27" s="185" t="s">
        <v>92</v>
      </c>
      <c r="B27" s="179"/>
      <c r="C27" s="54" t="s">
        <v>28</v>
      </c>
      <c r="D27" s="190"/>
      <c r="E27" s="190"/>
      <c r="F27" s="74"/>
    </row>
    <row r="28" spans="1:6" s="65" customFormat="1" ht="16.5" customHeight="1" x14ac:dyDescent="0.25">
      <c r="A28" s="185"/>
      <c r="B28" s="180"/>
      <c r="C28" s="52" t="s">
        <v>90</v>
      </c>
      <c r="D28" s="190"/>
      <c r="E28" s="190"/>
      <c r="F28" s="74"/>
    </row>
    <row r="29" spans="1:6" s="65" customFormat="1" ht="16.5" customHeight="1" x14ac:dyDescent="0.25">
      <c r="A29" s="185"/>
      <c r="B29" s="180"/>
      <c r="C29" s="54" t="s">
        <v>29</v>
      </c>
      <c r="D29" s="190"/>
      <c r="E29" s="190"/>
      <c r="F29" s="74"/>
    </row>
    <row r="30" spans="1:6" s="65" customFormat="1" ht="16.5" customHeight="1" x14ac:dyDescent="0.25">
      <c r="A30" s="185"/>
      <c r="B30" s="180"/>
      <c r="C30" s="52" t="s">
        <v>98</v>
      </c>
      <c r="D30" s="190"/>
      <c r="E30" s="190"/>
      <c r="F30" s="74"/>
    </row>
    <row r="31" spans="1:6" s="65" customFormat="1" ht="16.5" customHeight="1" x14ac:dyDescent="0.25">
      <c r="A31" s="185"/>
      <c r="B31" s="180"/>
      <c r="C31" s="54" t="s">
        <v>30</v>
      </c>
      <c r="D31" s="190"/>
      <c r="E31" s="190"/>
      <c r="F31" s="74"/>
    </row>
    <row r="32" spans="1:6" s="65" customFormat="1" ht="16.5" customHeight="1" x14ac:dyDescent="0.25">
      <c r="A32" s="185"/>
      <c r="B32" s="181"/>
      <c r="C32" s="52" t="s">
        <v>99</v>
      </c>
      <c r="D32" s="191"/>
      <c r="E32" s="191"/>
      <c r="F32" s="74"/>
    </row>
    <row r="33" spans="1:6" s="65" customFormat="1" ht="16.5" customHeight="1" x14ac:dyDescent="0.25">
      <c r="A33" s="179"/>
      <c r="B33" s="179" t="s">
        <v>93</v>
      </c>
      <c r="C33" s="54" t="s">
        <v>31</v>
      </c>
      <c r="D33" s="186">
        <v>1772.5</v>
      </c>
      <c r="E33" s="186">
        <v>1772.5</v>
      </c>
      <c r="F33" s="74"/>
    </row>
    <row r="34" spans="1:6" s="65" customFormat="1" ht="16.5" customHeight="1" x14ac:dyDescent="0.25">
      <c r="A34" s="180"/>
      <c r="B34" s="180"/>
      <c r="C34" s="52" t="s">
        <v>90</v>
      </c>
      <c r="D34" s="187"/>
      <c r="E34" s="187"/>
      <c r="F34" s="74"/>
    </row>
    <row r="35" spans="1:6" s="65" customFormat="1" ht="16.5" customHeight="1" x14ac:dyDescent="0.25">
      <c r="A35" s="180"/>
      <c r="B35" s="180"/>
      <c r="C35" s="54" t="s">
        <v>32</v>
      </c>
      <c r="D35" s="187"/>
      <c r="E35" s="187"/>
      <c r="F35" s="74"/>
    </row>
    <row r="36" spans="1:6" s="65" customFormat="1" ht="16.5" customHeight="1" x14ac:dyDescent="0.25">
      <c r="A36" s="180"/>
      <c r="B36" s="180"/>
      <c r="C36" s="52" t="s">
        <v>100</v>
      </c>
      <c r="D36" s="187"/>
      <c r="E36" s="187"/>
      <c r="F36" s="74"/>
    </row>
    <row r="37" spans="1:6" s="65" customFormat="1" ht="16.5" customHeight="1" x14ac:dyDescent="0.25">
      <c r="A37" s="180"/>
      <c r="B37" s="180"/>
      <c r="C37" s="54" t="s">
        <v>33</v>
      </c>
      <c r="D37" s="187"/>
      <c r="E37" s="187"/>
      <c r="F37" s="74"/>
    </row>
    <row r="38" spans="1:6" s="65" customFormat="1" ht="16.5" customHeight="1" x14ac:dyDescent="0.25">
      <c r="A38" s="181"/>
      <c r="B38" s="181"/>
      <c r="C38" s="52" t="s">
        <v>34</v>
      </c>
      <c r="D38" s="188"/>
      <c r="E38" s="188"/>
      <c r="F38" s="74"/>
    </row>
    <row r="39" spans="1:6" s="65" customFormat="1" ht="16.5" customHeight="1" x14ac:dyDescent="0.25">
      <c r="A39" s="179"/>
      <c r="B39" s="179" t="s">
        <v>93</v>
      </c>
      <c r="C39" s="54" t="s">
        <v>31</v>
      </c>
      <c r="D39" s="182">
        <v>-1772.5</v>
      </c>
      <c r="E39" s="182">
        <v>-1772.5</v>
      </c>
      <c r="F39" s="74"/>
    </row>
    <row r="40" spans="1:6" s="65" customFormat="1" ht="16.5" customHeight="1" x14ac:dyDescent="0.25">
      <c r="A40" s="180"/>
      <c r="B40" s="180"/>
      <c r="C40" s="52" t="s">
        <v>90</v>
      </c>
      <c r="D40" s="183"/>
      <c r="E40" s="183"/>
      <c r="F40" s="74"/>
    </row>
    <row r="41" spans="1:6" s="65" customFormat="1" ht="16.5" customHeight="1" x14ac:dyDescent="0.25">
      <c r="A41" s="180"/>
      <c r="B41" s="180"/>
      <c r="C41" s="54" t="s">
        <v>32</v>
      </c>
      <c r="D41" s="183"/>
      <c r="E41" s="183"/>
      <c r="F41" s="74"/>
    </row>
    <row r="42" spans="1:6" s="65" customFormat="1" ht="16.5" customHeight="1" x14ac:dyDescent="0.25">
      <c r="A42" s="180"/>
      <c r="B42" s="180"/>
      <c r="C42" s="52" t="s">
        <v>100</v>
      </c>
      <c r="D42" s="183"/>
      <c r="E42" s="183"/>
      <c r="F42" s="74"/>
    </row>
    <row r="43" spans="1:6" s="65" customFormat="1" ht="16.5" customHeight="1" x14ac:dyDescent="0.25">
      <c r="A43" s="180"/>
      <c r="B43" s="180"/>
      <c r="C43" s="54" t="s">
        <v>33</v>
      </c>
      <c r="D43" s="183"/>
      <c r="E43" s="183"/>
      <c r="F43" s="74"/>
    </row>
    <row r="44" spans="1:6" s="65" customFormat="1" ht="16.5" customHeight="1" x14ac:dyDescent="0.25">
      <c r="A44" s="181"/>
      <c r="B44" s="181"/>
      <c r="C44" s="52" t="s">
        <v>34</v>
      </c>
      <c r="D44" s="184"/>
      <c r="E44" s="184"/>
      <c r="F44" s="74"/>
    </row>
    <row r="45" spans="1:6" ht="17.25" x14ac:dyDescent="0.3">
      <c r="A45" s="31"/>
      <c r="B45" s="192" t="s">
        <v>102</v>
      </c>
      <c r="C45" s="193"/>
      <c r="D45" s="193"/>
      <c r="E45" s="194"/>
    </row>
    <row r="46" spans="1:6" s="96" customFormat="1" ht="14.25" customHeight="1" x14ac:dyDescent="0.25">
      <c r="A46" s="95">
        <v>1041</v>
      </c>
      <c r="B46" s="34"/>
      <c r="C46" s="34" t="s">
        <v>116</v>
      </c>
      <c r="D46" s="206">
        <f>D53</f>
        <v>1772.5</v>
      </c>
      <c r="E46" s="206">
        <f>E53</f>
        <v>1772.5</v>
      </c>
    </row>
    <row r="47" spans="1:6" s="96" customFormat="1" x14ac:dyDescent="0.25">
      <c r="A47" s="200"/>
      <c r="B47" s="200"/>
      <c r="C47" s="34" t="s">
        <v>117</v>
      </c>
      <c r="D47" s="207"/>
      <c r="E47" s="207"/>
    </row>
    <row r="48" spans="1:6" s="96" customFormat="1" x14ac:dyDescent="0.25">
      <c r="A48" s="201"/>
      <c r="B48" s="201"/>
      <c r="C48" s="34" t="s">
        <v>118</v>
      </c>
      <c r="D48" s="207"/>
      <c r="E48" s="207"/>
    </row>
    <row r="49" spans="1:5" s="96" customFormat="1" ht="40.5" x14ac:dyDescent="0.25">
      <c r="A49" s="201"/>
      <c r="B49" s="201"/>
      <c r="C49" s="97" t="s">
        <v>119</v>
      </c>
      <c r="D49" s="207"/>
      <c r="E49" s="207"/>
    </row>
    <row r="50" spans="1:5" s="96" customFormat="1" x14ac:dyDescent="0.25">
      <c r="A50" s="201"/>
      <c r="B50" s="201"/>
      <c r="C50" s="34" t="s">
        <v>120</v>
      </c>
      <c r="D50" s="207"/>
      <c r="E50" s="207"/>
    </row>
    <row r="51" spans="1:5" s="96" customFormat="1" ht="27" x14ac:dyDescent="0.25">
      <c r="A51" s="202"/>
      <c r="B51" s="202"/>
      <c r="C51" s="98" t="s">
        <v>121</v>
      </c>
      <c r="D51" s="208"/>
      <c r="E51" s="208"/>
    </row>
    <row r="52" spans="1:5" s="96" customFormat="1" ht="13.5" customHeight="1" x14ac:dyDescent="0.25">
      <c r="A52" s="203" t="s">
        <v>21</v>
      </c>
      <c r="B52" s="204"/>
      <c r="C52" s="204"/>
      <c r="D52" s="205"/>
      <c r="E52" s="34"/>
    </row>
    <row r="53" spans="1:5" s="96" customFormat="1" x14ac:dyDescent="0.25">
      <c r="A53" s="195"/>
      <c r="B53" s="196">
        <v>11021</v>
      </c>
      <c r="C53" s="99" t="s">
        <v>6</v>
      </c>
      <c r="D53" s="197">
        <v>1772.5</v>
      </c>
      <c r="E53" s="197">
        <v>1772.5</v>
      </c>
    </row>
    <row r="54" spans="1:5" s="96" customFormat="1" ht="54.75" customHeight="1" x14ac:dyDescent="0.25">
      <c r="A54" s="195"/>
      <c r="B54" s="196"/>
      <c r="C54" s="100" t="s">
        <v>110</v>
      </c>
      <c r="D54" s="198"/>
      <c r="E54" s="198"/>
    </row>
    <row r="55" spans="1:5" s="96" customFormat="1" x14ac:dyDescent="0.25">
      <c r="A55" s="195"/>
      <c r="B55" s="196"/>
      <c r="C55" s="99" t="s">
        <v>64</v>
      </c>
      <c r="D55" s="198"/>
      <c r="E55" s="198"/>
    </row>
    <row r="56" spans="1:5" s="96" customFormat="1" ht="61.5" customHeight="1" x14ac:dyDescent="0.25">
      <c r="A56" s="195"/>
      <c r="B56" s="196"/>
      <c r="C56" s="73" t="s">
        <v>122</v>
      </c>
      <c r="D56" s="198"/>
      <c r="E56" s="198"/>
    </row>
    <row r="57" spans="1:5" s="96" customFormat="1" x14ac:dyDescent="0.25">
      <c r="A57" s="195"/>
      <c r="B57" s="196"/>
      <c r="C57" s="99" t="s">
        <v>7</v>
      </c>
      <c r="D57" s="198"/>
      <c r="E57" s="198"/>
    </row>
    <row r="58" spans="1:5" s="96" customFormat="1" x14ac:dyDescent="0.25">
      <c r="A58" s="195"/>
      <c r="B58" s="196"/>
      <c r="C58" s="34" t="s">
        <v>59</v>
      </c>
      <c r="D58" s="199"/>
      <c r="E58" s="199"/>
    </row>
  </sheetData>
  <mergeCells count="42">
    <mergeCell ref="B25:E25"/>
    <mergeCell ref="D12:D17"/>
    <mergeCell ref="E12:E17"/>
    <mergeCell ref="A19:A24"/>
    <mergeCell ref="D8:E8"/>
    <mergeCell ref="D19:D24"/>
    <mergeCell ref="E19:E24"/>
    <mergeCell ref="B19:B24"/>
    <mergeCell ref="A12:A17"/>
    <mergeCell ref="B12:B17"/>
    <mergeCell ref="A18:B18"/>
    <mergeCell ref="C18:E18"/>
    <mergeCell ref="B10:C10"/>
    <mergeCell ref="B11:E11"/>
    <mergeCell ref="D2:E2"/>
    <mergeCell ref="D3:E3"/>
    <mergeCell ref="A5:E5"/>
    <mergeCell ref="A8:B8"/>
    <mergeCell ref="C8:C9"/>
    <mergeCell ref="D7:E7"/>
    <mergeCell ref="B45:E45"/>
    <mergeCell ref="A53:A58"/>
    <mergeCell ref="B53:B58"/>
    <mergeCell ref="D53:D58"/>
    <mergeCell ref="E53:E58"/>
    <mergeCell ref="A47:A51"/>
    <mergeCell ref="B47:B51"/>
    <mergeCell ref="A52:D52"/>
    <mergeCell ref="D46:D51"/>
    <mergeCell ref="E46:E51"/>
    <mergeCell ref="A39:A44"/>
    <mergeCell ref="B39:B44"/>
    <mergeCell ref="D39:D44"/>
    <mergeCell ref="E39:E44"/>
    <mergeCell ref="A27:A32"/>
    <mergeCell ref="B27:B32"/>
    <mergeCell ref="A33:A38"/>
    <mergeCell ref="B33:B38"/>
    <mergeCell ref="D33:D38"/>
    <mergeCell ref="E33:E38"/>
    <mergeCell ref="D26:D32"/>
    <mergeCell ref="E26:E32"/>
  </mergeCells>
  <pageMargins left="0.16" right="0.22" top="0.27" bottom="0.24" header="0.2" footer="0.16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59"/>
  <sheetViews>
    <sheetView topLeftCell="A46" workbookViewId="0">
      <selection activeCell="D52" sqref="D52:E52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4" width="19.140625" style="1" customWidth="1"/>
    <col min="5" max="5" width="16" style="1" customWidth="1"/>
    <col min="6" max="16384" width="9.140625" style="1"/>
  </cols>
  <sheetData>
    <row r="1" spans="1:5" ht="15" customHeight="1" x14ac:dyDescent="0.25">
      <c r="D1" s="155" t="s">
        <v>145</v>
      </c>
      <c r="E1" s="155"/>
    </row>
    <row r="2" spans="1:5" x14ac:dyDescent="0.25">
      <c r="D2" s="155" t="s">
        <v>4</v>
      </c>
      <c r="E2" s="155"/>
    </row>
    <row r="3" spans="1:5" x14ac:dyDescent="0.25">
      <c r="D3" s="155" t="s">
        <v>9</v>
      </c>
      <c r="E3" s="155"/>
    </row>
    <row r="5" spans="1:5" ht="45" customHeight="1" x14ac:dyDescent="0.25">
      <c r="A5" s="245" t="s">
        <v>146</v>
      </c>
      <c r="B5" s="245"/>
      <c r="C5" s="245"/>
      <c r="D5" s="245"/>
      <c r="E5" s="245"/>
    </row>
    <row r="6" spans="1:5" ht="17.25" x14ac:dyDescent="0.3">
      <c r="A6" s="247" t="s">
        <v>102</v>
      </c>
      <c r="B6" s="247"/>
      <c r="C6" s="247"/>
      <c r="D6" s="247"/>
      <c r="E6" s="247"/>
    </row>
    <row r="7" spans="1:5" ht="12.75" customHeight="1" x14ac:dyDescent="0.3">
      <c r="A7" s="14"/>
      <c r="B7" s="14"/>
      <c r="C7" s="14"/>
      <c r="D7" s="14"/>
      <c r="E7" s="14"/>
    </row>
    <row r="8" spans="1:5" ht="15" customHeight="1" x14ac:dyDescent="0.25">
      <c r="A8" s="248" t="s">
        <v>39</v>
      </c>
      <c r="B8" s="248"/>
      <c r="C8" s="248"/>
      <c r="D8" s="248"/>
      <c r="E8" s="248"/>
    </row>
    <row r="10" spans="1:5" ht="14.25" x14ac:dyDescent="0.25">
      <c r="B10" s="4" t="s">
        <v>1</v>
      </c>
      <c r="C10" s="4" t="s">
        <v>2</v>
      </c>
      <c r="E10" s="26"/>
    </row>
    <row r="11" spans="1:5" x14ac:dyDescent="0.25">
      <c r="B11" s="8">
        <v>1146</v>
      </c>
      <c r="C11" s="24" t="s">
        <v>54</v>
      </c>
      <c r="E11" s="26"/>
    </row>
    <row r="13" spans="1:5" ht="59.25" customHeight="1" x14ac:dyDescent="0.25">
      <c r="B13" s="10" t="s">
        <v>3</v>
      </c>
      <c r="C13" s="37">
        <v>1146</v>
      </c>
      <c r="D13" s="168" t="s">
        <v>149</v>
      </c>
      <c r="E13" s="168"/>
    </row>
    <row r="14" spans="1:5" x14ac:dyDescent="0.25">
      <c r="B14" s="10" t="s">
        <v>5</v>
      </c>
      <c r="C14" s="36">
        <v>11016</v>
      </c>
      <c r="D14" s="5" t="s">
        <v>11</v>
      </c>
      <c r="E14" s="5" t="s">
        <v>12</v>
      </c>
    </row>
    <row r="15" spans="1:5" ht="33" customHeight="1" x14ac:dyDescent="0.25">
      <c r="B15" s="10" t="s">
        <v>6</v>
      </c>
      <c r="C15" s="24" t="s">
        <v>53</v>
      </c>
      <c r="D15" s="2"/>
      <c r="E15" s="2"/>
    </row>
    <row r="16" spans="1:5" ht="44.25" customHeight="1" x14ac:dyDescent="0.25">
      <c r="B16" s="10" t="s">
        <v>10</v>
      </c>
      <c r="C16" s="6" t="s">
        <v>57</v>
      </c>
      <c r="D16" s="2"/>
      <c r="E16" s="2"/>
    </row>
    <row r="17" spans="1:5" x14ac:dyDescent="0.25">
      <c r="B17" s="10" t="s">
        <v>7</v>
      </c>
      <c r="C17" s="13" t="s">
        <v>59</v>
      </c>
      <c r="D17" s="2"/>
      <c r="E17" s="2"/>
    </row>
    <row r="18" spans="1:5" x14ac:dyDescent="0.25">
      <c r="B18" s="9" t="s">
        <v>13</v>
      </c>
      <c r="C18" s="9" t="s">
        <v>60</v>
      </c>
      <c r="D18" s="2"/>
      <c r="E18" s="2"/>
    </row>
    <row r="19" spans="1:5" x14ac:dyDescent="0.25">
      <c r="B19" s="242" t="s">
        <v>0</v>
      </c>
      <c r="C19" s="243"/>
      <c r="D19" s="3"/>
      <c r="E19" s="3"/>
    </row>
    <row r="20" spans="1:5" x14ac:dyDescent="0.25">
      <c r="B20" s="246" t="s">
        <v>61</v>
      </c>
      <c r="C20" s="246"/>
      <c r="D20" s="28"/>
      <c r="E20" s="27"/>
    </row>
    <row r="21" spans="1:5" x14ac:dyDescent="0.25">
      <c r="B21" s="240" t="s">
        <v>8</v>
      </c>
      <c r="C21" s="241"/>
      <c r="D21" s="16">
        <v>-1772.5</v>
      </c>
      <c r="E21" s="16">
        <v>-1772.5</v>
      </c>
    </row>
    <row r="22" spans="1:5" ht="23.25" customHeight="1" x14ac:dyDescent="0.25">
      <c r="A22" s="55"/>
      <c r="B22" s="40"/>
      <c r="C22" s="40"/>
      <c r="D22" s="26"/>
      <c r="E22" s="26"/>
    </row>
    <row r="24" spans="1:5" s="79" customFormat="1" ht="14.25" x14ac:dyDescent="0.25">
      <c r="B24" s="76" t="s">
        <v>1</v>
      </c>
      <c r="C24" s="76" t="s">
        <v>2</v>
      </c>
    </row>
    <row r="25" spans="1:5" s="79" customFormat="1" x14ac:dyDescent="0.25">
      <c r="B25" s="52">
        <v>1041</v>
      </c>
      <c r="C25" s="78" t="s">
        <v>117</v>
      </c>
    </row>
    <row r="26" spans="1:5" s="79" customFormat="1" ht="19.5" customHeight="1" x14ac:dyDescent="0.25">
      <c r="B26" s="127"/>
    </row>
    <row r="27" spans="1:5" s="79" customFormat="1" ht="14.25" x14ac:dyDescent="0.25">
      <c r="B27" s="38" t="s">
        <v>66</v>
      </c>
    </row>
    <row r="28" spans="1:5" s="79" customFormat="1" ht="81.75" customHeight="1" x14ac:dyDescent="0.25">
      <c r="B28" s="80" t="s">
        <v>3</v>
      </c>
      <c r="C28" s="52">
        <v>1041</v>
      </c>
      <c r="D28" s="168" t="s">
        <v>150</v>
      </c>
      <c r="E28" s="168"/>
    </row>
    <row r="29" spans="1:5" x14ac:dyDescent="0.25">
      <c r="B29" s="19" t="s">
        <v>135</v>
      </c>
      <c r="C29" s="35">
        <v>11021</v>
      </c>
      <c r="D29" s="29" t="s">
        <v>11</v>
      </c>
      <c r="E29" s="29" t="s">
        <v>12</v>
      </c>
    </row>
    <row r="30" spans="1:5" ht="63.75" customHeight="1" x14ac:dyDescent="0.25">
      <c r="B30" s="52" t="s">
        <v>136</v>
      </c>
      <c r="C30" s="54" t="s">
        <v>110</v>
      </c>
      <c r="D30" s="179"/>
      <c r="E30" s="249"/>
    </row>
    <row r="31" spans="1:5" ht="58.5" customHeight="1" x14ac:dyDescent="0.25">
      <c r="B31" s="52" t="s">
        <v>137</v>
      </c>
      <c r="C31" s="54" t="s">
        <v>122</v>
      </c>
      <c r="D31" s="180"/>
      <c r="E31" s="249"/>
    </row>
    <row r="32" spans="1:5" ht="16.149999999999999" customHeight="1" x14ac:dyDescent="0.25">
      <c r="B32" s="52" t="s">
        <v>138</v>
      </c>
      <c r="C32" s="54" t="s">
        <v>59</v>
      </c>
      <c r="D32" s="180"/>
      <c r="E32" s="249"/>
    </row>
    <row r="33" spans="1:5" x14ac:dyDescent="0.25">
      <c r="B33" s="52" t="s">
        <v>139</v>
      </c>
      <c r="C33" s="54" t="s">
        <v>140</v>
      </c>
      <c r="D33" s="180"/>
      <c r="E33" s="249"/>
    </row>
    <row r="34" spans="1:5" x14ac:dyDescent="0.25">
      <c r="B34" s="185" t="s">
        <v>141</v>
      </c>
      <c r="C34" s="185"/>
      <c r="D34" s="181"/>
      <c r="E34" s="249"/>
    </row>
    <row r="35" spans="1:5" ht="20.25" customHeight="1" x14ac:dyDescent="0.25">
      <c r="B35" s="244" t="s">
        <v>142</v>
      </c>
      <c r="C35" s="244"/>
      <c r="D35" s="128">
        <v>1</v>
      </c>
      <c r="E35" s="128">
        <v>1</v>
      </c>
    </row>
    <row r="36" spans="1:5" ht="13.5" customHeight="1" x14ac:dyDescent="0.25">
      <c r="B36" s="244" t="s">
        <v>143</v>
      </c>
      <c r="C36" s="244"/>
      <c r="D36" s="128">
        <v>13</v>
      </c>
      <c r="E36" s="128">
        <v>13</v>
      </c>
    </row>
    <row r="37" spans="1:5" x14ac:dyDescent="0.25">
      <c r="B37" s="244" t="s">
        <v>8</v>
      </c>
      <c r="C37" s="244"/>
      <c r="D37" s="129">
        <v>1772.5</v>
      </c>
      <c r="E37" s="129">
        <v>1772.5</v>
      </c>
    </row>
    <row r="40" spans="1:5" s="75" customFormat="1" ht="23.25" customHeight="1" x14ac:dyDescent="0.25">
      <c r="A40" s="239" t="s">
        <v>91</v>
      </c>
      <c r="B40" s="239"/>
      <c r="C40" s="239"/>
      <c r="D40" s="239"/>
      <c r="E40" s="239"/>
    </row>
    <row r="41" spans="1:5" s="75" customFormat="1" ht="23.25" customHeight="1" x14ac:dyDescent="0.3">
      <c r="A41" s="130"/>
      <c r="B41" s="76" t="s">
        <v>1</v>
      </c>
      <c r="C41" s="76" t="s">
        <v>2</v>
      </c>
      <c r="D41" s="1"/>
      <c r="E41" s="1"/>
    </row>
    <row r="42" spans="1:5" s="75" customFormat="1" ht="17.25" x14ac:dyDescent="0.3">
      <c r="A42" s="130"/>
      <c r="B42" s="77">
        <v>1139</v>
      </c>
      <c r="C42" s="78" t="s">
        <v>101</v>
      </c>
      <c r="D42" s="1"/>
      <c r="E42" s="1"/>
    </row>
    <row r="43" spans="1:5" s="75" customFormat="1" ht="23.25" customHeight="1" x14ac:dyDescent="0.3">
      <c r="A43" s="130"/>
      <c r="B43" s="38" t="s">
        <v>66</v>
      </c>
      <c r="C43" s="79"/>
      <c r="D43" s="1"/>
      <c r="E43" s="1"/>
    </row>
    <row r="44" spans="1:5" s="75" customFormat="1" ht="54.75" customHeight="1" x14ac:dyDescent="0.3">
      <c r="A44" s="130"/>
      <c r="B44" s="80" t="s">
        <v>3</v>
      </c>
      <c r="C44" s="77">
        <v>1139</v>
      </c>
      <c r="D44" s="168" t="s">
        <v>150</v>
      </c>
      <c r="E44" s="168"/>
    </row>
    <row r="45" spans="1:5" s="75" customFormat="1" ht="17.25" x14ac:dyDescent="0.3">
      <c r="A45" s="130"/>
      <c r="B45" s="78" t="s">
        <v>5</v>
      </c>
      <c r="C45" s="81">
        <v>11001</v>
      </c>
      <c r="D45" s="39" t="s">
        <v>11</v>
      </c>
      <c r="E45" s="39" t="s">
        <v>12</v>
      </c>
    </row>
    <row r="46" spans="1:5" s="75" customFormat="1" ht="17.25" x14ac:dyDescent="0.3">
      <c r="A46" s="130"/>
      <c r="B46" s="78" t="s">
        <v>6</v>
      </c>
      <c r="C46" s="78" t="s">
        <v>101</v>
      </c>
      <c r="D46" s="2"/>
      <c r="E46" s="2"/>
    </row>
    <row r="47" spans="1:5" s="75" customFormat="1" ht="60.6" customHeight="1" x14ac:dyDescent="0.3">
      <c r="A47" s="130"/>
      <c r="B47" s="78" t="s">
        <v>10</v>
      </c>
      <c r="C47" s="82" t="s">
        <v>105</v>
      </c>
      <c r="D47" s="2"/>
      <c r="E47" s="2"/>
    </row>
    <row r="48" spans="1:5" s="75" customFormat="1" ht="17.25" x14ac:dyDescent="0.3">
      <c r="A48" s="130"/>
      <c r="B48" s="78" t="s">
        <v>7</v>
      </c>
      <c r="C48" s="83" t="s">
        <v>59</v>
      </c>
      <c r="D48" s="2"/>
      <c r="E48" s="2"/>
    </row>
    <row r="49" spans="1:5" s="75" customFormat="1" ht="17.25" x14ac:dyDescent="0.3">
      <c r="A49" s="130"/>
      <c r="B49" s="84" t="s">
        <v>13</v>
      </c>
      <c r="C49" s="80" t="s">
        <v>91</v>
      </c>
      <c r="D49" s="2"/>
      <c r="E49" s="2"/>
    </row>
    <row r="50" spans="1:5" s="75" customFormat="1" ht="17.25" x14ac:dyDescent="0.3">
      <c r="A50" s="130"/>
      <c r="B50" s="85"/>
      <c r="C50" s="86" t="s">
        <v>0</v>
      </c>
      <c r="D50" s="3"/>
      <c r="E50" s="3"/>
    </row>
    <row r="51" spans="1:5" s="75" customFormat="1" ht="17.25" x14ac:dyDescent="0.3">
      <c r="A51" s="130"/>
      <c r="B51" s="238" t="s">
        <v>8</v>
      </c>
      <c r="C51" s="238"/>
      <c r="D51" s="30">
        <v>1772.5</v>
      </c>
      <c r="E51" s="30">
        <v>1772.5</v>
      </c>
    </row>
    <row r="52" spans="1:5" s="75" customFormat="1" ht="70.150000000000006" customHeight="1" x14ac:dyDescent="0.3">
      <c r="A52" s="130"/>
      <c r="B52" s="80" t="s">
        <v>3</v>
      </c>
      <c r="C52" s="77">
        <v>1139</v>
      </c>
      <c r="D52" s="168" t="s">
        <v>151</v>
      </c>
      <c r="E52" s="168"/>
    </row>
    <row r="53" spans="1:5" s="75" customFormat="1" ht="17.25" x14ac:dyDescent="0.3">
      <c r="A53" s="130"/>
      <c r="B53" s="78" t="s">
        <v>5</v>
      </c>
      <c r="C53" s="81">
        <v>11001</v>
      </c>
      <c r="D53" s="39" t="s">
        <v>11</v>
      </c>
      <c r="E53" s="39" t="s">
        <v>12</v>
      </c>
    </row>
    <row r="54" spans="1:5" s="75" customFormat="1" ht="17.25" x14ac:dyDescent="0.3">
      <c r="A54" s="130"/>
      <c r="B54" s="78" t="s">
        <v>6</v>
      </c>
      <c r="C54" s="78" t="s">
        <v>101</v>
      </c>
      <c r="D54" s="2"/>
      <c r="E54" s="2"/>
    </row>
    <row r="55" spans="1:5" s="75" customFormat="1" ht="54.75" x14ac:dyDescent="0.3">
      <c r="A55" s="130"/>
      <c r="B55" s="78" t="s">
        <v>10</v>
      </c>
      <c r="C55" s="82" t="s">
        <v>105</v>
      </c>
      <c r="D55" s="2"/>
      <c r="E55" s="2"/>
    </row>
    <row r="56" spans="1:5" s="75" customFormat="1" ht="17.25" x14ac:dyDescent="0.3">
      <c r="A56" s="130"/>
      <c r="B56" s="78" t="s">
        <v>7</v>
      </c>
      <c r="C56" s="83" t="s">
        <v>59</v>
      </c>
      <c r="D56" s="2"/>
      <c r="E56" s="2"/>
    </row>
    <row r="57" spans="1:5" s="75" customFormat="1" ht="17.25" x14ac:dyDescent="0.3">
      <c r="A57" s="130"/>
      <c r="B57" s="84" t="s">
        <v>13</v>
      </c>
      <c r="C57" s="80" t="s">
        <v>91</v>
      </c>
      <c r="D57" s="2"/>
      <c r="E57" s="2"/>
    </row>
    <row r="58" spans="1:5" s="75" customFormat="1" ht="17.25" x14ac:dyDescent="0.3">
      <c r="A58" s="130"/>
      <c r="B58" s="85"/>
      <c r="C58" s="86" t="s">
        <v>0</v>
      </c>
      <c r="D58" s="3"/>
      <c r="E58" s="3"/>
    </row>
    <row r="59" spans="1:5" s="75" customFormat="1" ht="23.25" customHeight="1" x14ac:dyDescent="0.3">
      <c r="A59" s="130"/>
      <c r="B59" s="238" t="s">
        <v>8</v>
      </c>
      <c r="C59" s="238"/>
      <c r="D59" s="30">
        <v>-1772.5</v>
      </c>
      <c r="E59" s="30">
        <v>-1772.5</v>
      </c>
    </row>
  </sheetData>
  <mergeCells count="22">
    <mergeCell ref="D13:E13"/>
    <mergeCell ref="D44:E44"/>
    <mergeCell ref="B51:C51"/>
    <mergeCell ref="D1:E1"/>
    <mergeCell ref="D2:E2"/>
    <mergeCell ref="D3:E3"/>
    <mergeCell ref="A5:E5"/>
    <mergeCell ref="B20:C20"/>
    <mergeCell ref="A6:E6"/>
    <mergeCell ref="A8:E8"/>
    <mergeCell ref="E30:E34"/>
    <mergeCell ref="B37:C37"/>
    <mergeCell ref="D30:D34"/>
    <mergeCell ref="D28:E28"/>
    <mergeCell ref="B34:C34"/>
    <mergeCell ref="B35:C35"/>
    <mergeCell ref="D52:E52"/>
    <mergeCell ref="B59:C59"/>
    <mergeCell ref="A40:E40"/>
    <mergeCell ref="B21:C21"/>
    <mergeCell ref="B19:C19"/>
    <mergeCell ref="B36:C36"/>
  </mergeCells>
  <pageMargins left="0" right="0" top="0" bottom="0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43" workbookViewId="0">
      <selection activeCell="D52" sqref="D52:E52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4" width="19.140625" style="1" customWidth="1"/>
    <col min="5" max="5" width="16" style="1" customWidth="1"/>
    <col min="6" max="16384" width="9.140625" style="1"/>
  </cols>
  <sheetData>
    <row r="1" spans="1:5" ht="15" customHeight="1" x14ac:dyDescent="0.25">
      <c r="D1" s="155" t="s">
        <v>52</v>
      </c>
      <c r="E1" s="155"/>
    </row>
    <row r="2" spans="1:5" x14ac:dyDescent="0.25">
      <c r="D2" s="155" t="s">
        <v>4</v>
      </c>
      <c r="E2" s="155"/>
    </row>
    <row r="3" spans="1:5" x14ac:dyDescent="0.25">
      <c r="D3" s="155" t="s">
        <v>9</v>
      </c>
      <c r="E3" s="155"/>
    </row>
    <row r="5" spans="1:5" ht="45" customHeight="1" x14ac:dyDescent="0.25">
      <c r="A5" s="245" t="s">
        <v>147</v>
      </c>
      <c r="B5" s="245"/>
      <c r="C5" s="245"/>
      <c r="D5" s="245"/>
      <c r="E5" s="245"/>
    </row>
    <row r="6" spans="1:5" ht="17.25" x14ac:dyDescent="0.3">
      <c r="A6" s="247" t="s">
        <v>102</v>
      </c>
      <c r="B6" s="247"/>
      <c r="C6" s="247"/>
      <c r="D6" s="247"/>
      <c r="E6" s="247"/>
    </row>
    <row r="7" spans="1:5" ht="12.75" customHeight="1" x14ac:dyDescent="0.3">
      <c r="A7" s="134"/>
      <c r="B7" s="134"/>
      <c r="C7" s="134"/>
      <c r="D7" s="134"/>
      <c r="E7" s="134"/>
    </row>
    <row r="8" spans="1:5" ht="15" customHeight="1" x14ac:dyDescent="0.25">
      <c r="A8" s="248" t="s">
        <v>39</v>
      </c>
      <c r="B8" s="248"/>
      <c r="C8" s="248"/>
      <c r="D8" s="248"/>
      <c r="E8" s="248"/>
    </row>
    <row r="10" spans="1:5" ht="14.25" x14ac:dyDescent="0.25">
      <c r="B10" s="4" t="s">
        <v>1</v>
      </c>
      <c r="C10" s="4" t="s">
        <v>2</v>
      </c>
      <c r="E10" s="26"/>
    </row>
    <row r="11" spans="1:5" x14ac:dyDescent="0.25">
      <c r="B11" s="8">
        <v>1146</v>
      </c>
      <c r="C11" s="24" t="s">
        <v>54</v>
      </c>
      <c r="E11" s="26"/>
    </row>
    <row r="13" spans="1:5" ht="59.25" customHeight="1" x14ac:dyDescent="0.25">
      <c r="B13" s="10" t="s">
        <v>3</v>
      </c>
      <c r="C13" s="37">
        <v>1146</v>
      </c>
      <c r="D13" s="168" t="s">
        <v>151</v>
      </c>
      <c r="E13" s="168"/>
    </row>
    <row r="14" spans="1:5" x14ac:dyDescent="0.25">
      <c r="B14" s="10" t="s">
        <v>5</v>
      </c>
      <c r="C14" s="36">
        <v>11016</v>
      </c>
      <c r="D14" s="5" t="s">
        <v>11</v>
      </c>
      <c r="E14" s="5" t="s">
        <v>12</v>
      </c>
    </row>
    <row r="15" spans="1:5" ht="33" customHeight="1" x14ac:dyDescent="0.25">
      <c r="B15" s="10" t="s">
        <v>6</v>
      </c>
      <c r="C15" s="24" t="s">
        <v>53</v>
      </c>
      <c r="D15" s="2"/>
      <c r="E15" s="2"/>
    </row>
    <row r="16" spans="1:5" ht="44.25" customHeight="1" x14ac:dyDescent="0.25">
      <c r="B16" s="10" t="s">
        <v>10</v>
      </c>
      <c r="C16" s="6" t="s">
        <v>57</v>
      </c>
      <c r="D16" s="2"/>
      <c r="E16" s="2"/>
    </row>
    <row r="17" spans="1:5" x14ac:dyDescent="0.25">
      <c r="B17" s="10" t="s">
        <v>7</v>
      </c>
      <c r="C17" s="13" t="s">
        <v>59</v>
      </c>
      <c r="D17" s="2"/>
      <c r="E17" s="2"/>
    </row>
    <row r="18" spans="1:5" x14ac:dyDescent="0.25">
      <c r="B18" s="133" t="s">
        <v>13</v>
      </c>
      <c r="C18" s="133" t="s">
        <v>60</v>
      </c>
      <c r="D18" s="2"/>
      <c r="E18" s="2"/>
    </row>
    <row r="19" spans="1:5" x14ac:dyDescent="0.25">
      <c r="B19" s="242" t="s">
        <v>0</v>
      </c>
      <c r="C19" s="243"/>
      <c r="D19" s="3"/>
      <c r="E19" s="3"/>
    </row>
    <row r="20" spans="1:5" x14ac:dyDescent="0.25">
      <c r="B20" s="246" t="s">
        <v>61</v>
      </c>
      <c r="C20" s="246"/>
      <c r="D20" s="28"/>
      <c r="E20" s="27"/>
    </row>
    <row r="21" spans="1:5" x14ac:dyDescent="0.25">
      <c r="B21" s="240" t="s">
        <v>8</v>
      </c>
      <c r="C21" s="241"/>
      <c r="D21" s="16">
        <v>-1772.5</v>
      </c>
      <c r="E21" s="16">
        <v>-1772.5</v>
      </c>
    </row>
    <row r="22" spans="1:5" ht="23.25" customHeight="1" x14ac:dyDescent="0.25">
      <c r="A22" s="55"/>
      <c r="B22" s="40"/>
      <c r="C22" s="40"/>
      <c r="D22" s="26"/>
      <c r="E22" s="26"/>
    </row>
    <row r="24" spans="1:5" s="79" customFormat="1" ht="14.25" x14ac:dyDescent="0.25">
      <c r="B24" s="76" t="s">
        <v>1</v>
      </c>
      <c r="C24" s="76" t="s">
        <v>2</v>
      </c>
    </row>
    <row r="25" spans="1:5" s="79" customFormat="1" x14ac:dyDescent="0.25">
      <c r="B25" s="52">
        <v>1041</v>
      </c>
      <c r="C25" s="78" t="s">
        <v>117</v>
      </c>
    </row>
    <row r="26" spans="1:5" s="79" customFormat="1" ht="19.5" customHeight="1" x14ac:dyDescent="0.25">
      <c r="B26" s="127"/>
    </row>
    <row r="27" spans="1:5" s="79" customFormat="1" ht="14.25" x14ac:dyDescent="0.25">
      <c r="B27" s="38" t="s">
        <v>66</v>
      </c>
    </row>
    <row r="28" spans="1:5" s="79" customFormat="1" ht="66" customHeight="1" x14ac:dyDescent="0.25">
      <c r="B28" s="80" t="s">
        <v>3</v>
      </c>
      <c r="C28" s="52">
        <v>1041</v>
      </c>
      <c r="D28" s="168" t="s">
        <v>150</v>
      </c>
      <c r="E28" s="168"/>
    </row>
    <row r="29" spans="1:5" x14ac:dyDescent="0.25">
      <c r="B29" s="19" t="s">
        <v>135</v>
      </c>
      <c r="C29" s="35">
        <v>11021</v>
      </c>
      <c r="D29" s="29" t="s">
        <v>11</v>
      </c>
      <c r="E29" s="29" t="s">
        <v>12</v>
      </c>
    </row>
    <row r="30" spans="1:5" ht="63.75" customHeight="1" x14ac:dyDescent="0.25">
      <c r="B30" s="52" t="s">
        <v>136</v>
      </c>
      <c r="C30" s="135" t="s">
        <v>110</v>
      </c>
      <c r="D30" s="179"/>
      <c r="E30" s="249"/>
    </row>
    <row r="31" spans="1:5" ht="58.5" customHeight="1" x14ac:dyDescent="0.25">
      <c r="B31" s="52" t="s">
        <v>137</v>
      </c>
      <c r="C31" s="135" t="s">
        <v>122</v>
      </c>
      <c r="D31" s="180"/>
      <c r="E31" s="249"/>
    </row>
    <row r="32" spans="1:5" ht="16.149999999999999" customHeight="1" x14ac:dyDescent="0.25">
      <c r="B32" s="52" t="s">
        <v>138</v>
      </c>
      <c r="C32" s="135" t="s">
        <v>59</v>
      </c>
      <c r="D32" s="180"/>
      <c r="E32" s="249"/>
    </row>
    <row r="33" spans="1:5" x14ac:dyDescent="0.25">
      <c r="B33" s="52" t="s">
        <v>139</v>
      </c>
      <c r="C33" s="135" t="s">
        <v>140</v>
      </c>
      <c r="D33" s="180"/>
      <c r="E33" s="249"/>
    </row>
    <row r="34" spans="1:5" x14ac:dyDescent="0.25">
      <c r="B34" s="185" t="s">
        <v>141</v>
      </c>
      <c r="C34" s="185"/>
      <c r="D34" s="181"/>
      <c r="E34" s="249"/>
    </row>
    <row r="35" spans="1:5" ht="20.25" customHeight="1" x14ac:dyDescent="0.25">
      <c r="B35" s="244" t="s">
        <v>142</v>
      </c>
      <c r="C35" s="244"/>
      <c r="D35" s="128">
        <v>1</v>
      </c>
      <c r="E35" s="128">
        <v>1</v>
      </c>
    </row>
    <row r="36" spans="1:5" ht="13.5" customHeight="1" x14ac:dyDescent="0.25">
      <c r="B36" s="244" t="s">
        <v>143</v>
      </c>
      <c r="C36" s="244"/>
      <c r="D36" s="128">
        <v>13</v>
      </c>
      <c r="E36" s="128">
        <v>13</v>
      </c>
    </row>
    <row r="37" spans="1:5" x14ac:dyDescent="0.25">
      <c r="B37" s="244" t="s">
        <v>8</v>
      </c>
      <c r="C37" s="244"/>
      <c r="D37" s="129">
        <v>1772.5</v>
      </c>
      <c r="E37" s="129">
        <v>1772.5</v>
      </c>
    </row>
    <row r="40" spans="1:5" s="75" customFormat="1" ht="23.25" customHeight="1" x14ac:dyDescent="0.25">
      <c r="A40" s="239" t="s">
        <v>91</v>
      </c>
      <c r="B40" s="239"/>
      <c r="C40" s="239"/>
      <c r="D40" s="239"/>
      <c r="E40" s="239"/>
    </row>
    <row r="41" spans="1:5" s="75" customFormat="1" ht="23.25" customHeight="1" x14ac:dyDescent="0.3">
      <c r="A41" s="130"/>
      <c r="B41" s="76" t="s">
        <v>1</v>
      </c>
      <c r="C41" s="76" t="s">
        <v>2</v>
      </c>
      <c r="D41" s="1"/>
      <c r="E41" s="1"/>
    </row>
    <row r="42" spans="1:5" s="75" customFormat="1" ht="17.25" x14ac:dyDescent="0.3">
      <c r="A42" s="130"/>
      <c r="B42" s="77">
        <v>1139</v>
      </c>
      <c r="C42" s="78" t="s">
        <v>101</v>
      </c>
      <c r="D42" s="1"/>
      <c r="E42" s="1"/>
    </row>
    <row r="43" spans="1:5" s="75" customFormat="1" ht="23.25" customHeight="1" x14ac:dyDescent="0.3">
      <c r="A43" s="130"/>
      <c r="B43" s="38" t="s">
        <v>66</v>
      </c>
      <c r="C43" s="79"/>
      <c r="D43" s="1"/>
      <c r="E43" s="1"/>
    </row>
    <row r="44" spans="1:5" s="75" customFormat="1" ht="54.75" customHeight="1" x14ac:dyDescent="0.3">
      <c r="A44" s="130"/>
      <c r="B44" s="80" t="s">
        <v>3</v>
      </c>
      <c r="C44" s="77">
        <v>1139</v>
      </c>
      <c r="D44" s="168" t="s">
        <v>150</v>
      </c>
      <c r="E44" s="168"/>
    </row>
    <row r="45" spans="1:5" s="75" customFormat="1" ht="17.25" x14ac:dyDescent="0.3">
      <c r="A45" s="130"/>
      <c r="B45" s="78" t="s">
        <v>5</v>
      </c>
      <c r="C45" s="81">
        <v>11001</v>
      </c>
      <c r="D45" s="39" t="s">
        <v>11</v>
      </c>
      <c r="E45" s="39" t="s">
        <v>12</v>
      </c>
    </row>
    <row r="46" spans="1:5" s="75" customFormat="1" ht="17.25" x14ac:dyDescent="0.3">
      <c r="A46" s="130"/>
      <c r="B46" s="78" t="s">
        <v>6</v>
      </c>
      <c r="C46" s="78" t="s">
        <v>101</v>
      </c>
      <c r="D46" s="2"/>
      <c r="E46" s="2"/>
    </row>
    <row r="47" spans="1:5" s="75" customFormat="1" ht="60.6" customHeight="1" x14ac:dyDescent="0.3">
      <c r="A47" s="130"/>
      <c r="B47" s="78" t="s">
        <v>10</v>
      </c>
      <c r="C47" s="82" t="s">
        <v>105</v>
      </c>
      <c r="D47" s="2"/>
      <c r="E47" s="2"/>
    </row>
    <row r="48" spans="1:5" s="75" customFormat="1" ht="17.25" x14ac:dyDescent="0.3">
      <c r="A48" s="130"/>
      <c r="B48" s="78" t="s">
        <v>7</v>
      </c>
      <c r="C48" s="83" t="s">
        <v>59</v>
      </c>
      <c r="D48" s="2"/>
      <c r="E48" s="2"/>
    </row>
    <row r="49" spans="1:5" s="75" customFormat="1" ht="17.25" x14ac:dyDescent="0.3">
      <c r="A49" s="130"/>
      <c r="B49" s="84" t="s">
        <v>13</v>
      </c>
      <c r="C49" s="80" t="s">
        <v>91</v>
      </c>
      <c r="D49" s="2"/>
      <c r="E49" s="2"/>
    </row>
    <row r="50" spans="1:5" s="75" customFormat="1" ht="17.25" x14ac:dyDescent="0.3">
      <c r="A50" s="130"/>
      <c r="B50" s="85"/>
      <c r="C50" s="86" t="s">
        <v>0</v>
      </c>
      <c r="D50" s="3"/>
      <c r="E50" s="3"/>
    </row>
    <row r="51" spans="1:5" s="75" customFormat="1" ht="17.25" x14ac:dyDescent="0.3">
      <c r="A51" s="130"/>
      <c r="B51" s="238" t="s">
        <v>8</v>
      </c>
      <c r="C51" s="238"/>
      <c r="D51" s="30">
        <v>1772.5</v>
      </c>
      <c r="E51" s="30">
        <v>1772.5</v>
      </c>
    </row>
    <row r="52" spans="1:5" s="75" customFormat="1" ht="70.150000000000006" customHeight="1" x14ac:dyDescent="0.3">
      <c r="A52" s="130"/>
      <c r="B52" s="80" t="s">
        <v>3</v>
      </c>
      <c r="C52" s="77">
        <v>1139</v>
      </c>
      <c r="D52" s="168" t="s">
        <v>152</v>
      </c>
      <c r="E52" s="168"/>
    </row>
    <row r="53" spans="1:5" s="75" customFormat="1" ht="17.25" x14ac:dyDescent="0.3">
      <c r="A53" s="130"/>
      <c r="B53" s="78" t="s">
        <v>5</v>
      </c>
      <c r="C53" s="81">
        <v>11001</v>
      </c>
      <c r="D53" s="39" t="s">
        <v>11</v>
      </c>
      <c r="E53" s="39" t="s">
        <v>12</v>
      </c>
    </row>
    <row r="54" spans="1:5" s="75" customFormat="1" ht="17.25" x14ac:dyDescent="0.3">
      <c r="A54" s="130"/>
      <c r="B54" s="78" t="s">
        <v>6</v>
      </c>
      <c r="C54" s="78" t="s">
        <v>101</v>
      </c>
      <c r="D54" s="2"/>
      <c r="E54" s="2"/>
    </row>
    <row r="55" spans="1:5" s="75" customFormat="1" ht="54.75" x14ac:dyDescent="0.3">
      <c r="A55" s="130"/>
      <c r="B55" s="78" t="s">
        <v>10</v>
      </c>
      <c r="C55" s="82" t="s">
        <v>105</v>
      </c>
      <c r="D55" s="2"/>
      <c r="E55" s="2"/>
    </row>
    <row r="56" spans="1:5" s="75" customFormat="1" ht="17.25" x14ac:dyDescent="0.3">
      <c r="A56" s="130"/>
      <c r="B56" s="78" t="s">
        <v>7</v>
      </c>
      <c r="C56" s="83" t="s">
        <v>59</v>
      </c>
      <c r="D56" s="2"/>
      <c r="E56" s="2"/>
    </row>
    <row r="57" spans="1:5" s="75" customFormat="1" ht="17.25" x14ac:dyDescent="0.3">
      <c r="A57" s="130"/>
      <c r="B57" s="84" t="s">
        <v>13</v>
      </c>
      <c r="C57" s="80" t="s">
        <v>91</v>
      </c>
      <c r="D57" s="2"/>
      <c r="E57" s="2"/>
    </row>
    <row r="58" spans="1:5" s="75" customFormat="1" ht="17.25" x14ac:dyDescent="0.3">
      <c r="A58" s="130"/>
      <c r="B58" s="85"/>
      <c r="C58" s="86" t="s">
        <v>0</v>
      </c>
      <c r="D58" s="3"/>
      <c r="E58" s="3"/>
    </row>
    <row r="59" spans="1:5" s="75" customFormat="1" ht="23.25" customHeight="1" x14ac:dyDescent="0.3">
      <c r="A59" s="130"/>
      <c r="B59" s="238" t="s">
        <v>8</v>
      </c>
      <c r="C59" s="238"/>
      <c r="D59" s="30">
        <v>-1772.5</v>
      </c>
      <c r="E59" s="30">
        <v>-1772.5</v>
      </c>
    </row>
  </sheetData>
  <mergeCells count="22">
    <mergeCell ref="D30:D34"/>
    <mergeCell ref="E30:E34"/>
    <mergeCell ref="B34:C34"/>
    <mergeCell ref="D1:E1"/>
    <mergeCell ref="D2:E2"/>
    <mergeCell ref="D3:E3"/>
    <mergeCell ref="A5:E5"/>
    <mergeCell ref="A6:E6"/>
    <mergeCell ref="A8:E8"/>
    <mergeCell ref="D13:E13"/>
    <mergeCell ref="B19:C19"/>
    <mergeCell ref="B20:C20"/>
    <mergeCell ref="B21:C21"/>
    <mergeCell ref="D28:E28"/>
    <mergeCell ref="D52:E52"/>
    <mergeCell ref="B59:C59"/>
    <mergeCell ref="B35:C35"/>
    <mergeCell ref="B36:C36"/>
    <mergeCell ref="B37:C37"/>
    <mergeCell ref="A40:E40"/>
    <mergeCell ref="D44:E44"/>
    <mergeCell ref="B51:C51"/>
  </mergeCells>
  <pageMargins left="0" right="0" top="0" bottom="0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"/>
  <sheetViews>
    <sheetView workbookViewId="0">
      <selection activeCell="E8" sqref="E8"/>
    </sheetView>
  </sheetViews>
  <sheetFormatPr defaultColWidth="9.140625" defaultRowHeight="17.25" x14ac:dyDescent="0.3"/>
  <cols>
    <col min="1" max="1" width="9.5703125" style="101" customWidth="1"/>
    <col min="2" max="2" width="13.5703125" style="101" customWidth="1"/>
    <col min="3" max="3" width="62.140625" style="101" customWidth="1"/>
    <col min="4" max="4" width="30.5703125" style="101" customWidth="1"/>
    <col min="5" max="5" width="26.42578125" style="101" customWidth="1"/>
    <col min="6" max="16384" width="9.140625" style="101"/>
  </cols>
  <sheetData>
    <row r="1" spans="1:42" x14ac:dyDescent="0.3">
      <c r="D1" s="254" t="s">
        <v>123</v>
      </c>
      <c r="E1" s="254"/>
      <c r="F1" s="102"/>
      <c r="G1" s="103"/>
    </row>
    <row r="2" spans="1:42" s="104" customFormat="1" ht="16.5" x14ac:dyDescent="0.3">
      <c r="D2" s="254" t="s">
        <v>124</v>
      </c>
      <c r="E2" s="254"/>
      <c r="F2" s="102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</row>
    <row r="3" spans="1:42" s="104" customFormat="1" ht="15.75" customHeight="1" x14ac:dyDescent="0.3">
      <c r="D3" s="254" t="s">
        <v>125</v>
      </c>
      <c r="E3" s="254"/>
      <c r="F3" s="102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</row>
    <row r="4" spans="1:42" x14ac:dyDescent="0.3">
      <c r="E4" s="103"/>
      <c r="F4" s="103"/>
      <c r="G4" s="103"/>
    </row>
    <row r="5" spans="1:42" ht="15.75" customHeight="1" x14ac:dyDescent="0.3">
      <c r="E5" s="103"/>
      <c r="F5" s="103"/>
      <c r="G5" s="103"/>
    </row>
    <row r="6" spans="1:42" ht="49.5" customHeight="1" x14ac:dyDescent="0.3">
      <c r="A6" s="255" t="s">
        <v>148</v>
      </c>
      <c r="B6" s="255"/>
      <c r="C6" s="255"/>
      <c r="D6" s="255"/>
      <c r="E6" s="255"/>
      <c r="F6" s="106"/>
      <c r="G6" s="106"/>
    </row>
    <row r="7" spans="1:42" x14ac:dyDescent="0.3">
      <c r="B7" s="106"/>
      <c r="C7" s="106"/>
      <c r="D7" s="106"/>
      <c r="E7" s="107" t="s">
        <v>126</v>
      </c>
      <c r="F7" s="106"/>
      <c r="G7" s="106"/>
    </row>
    <row r="8" spans="1:42" s="109" customFormat="1" ht="54" x14ac:dyDescent="0.25">
      <c r="A8" s="256" t="s">
        <v>127</v>
      </c>
      <c r="B8" s="257"/>
      <c r="C8" s="258" t="s">
        <v>128</v>
      </c>
      <c r="D8" s="258" t="s">
        <v>65</v>
      </c>
      <c r="E8" s="108" t="s">
        <v>153</v>
      </c>
    </row>
    <row r="9" spans="1:42" s="109" customFormat="1" ht="13.5" x14ac:dyDescent="0.25">
      <c r="A9" s="110" t="s">
        <v>129</v>
      </c>
      <c r="B9" s="110" t="s">
        <v>130</v>
      </c>
      <c r="C9" s="259"/>
      <c r="D9" s="259"/>
      <c r="E9" s="111" t="s">
        <v>131</v>
      </c>
    </row>
    <row r="10" spans="1:42" s="109" customFormat="1" ht="27.75" customHeight="1" x14ac:dyDescent="0.25">
      <c r="A10" s="112" t="s">
        <v>132</v>
      </c>
      <c r="B10" s="250" t="s">
        <v>112</v>
      </c>
      <c r="C10" s="251"/>
      <c r="D10" s="113"/>
      <c r="E10" s="114">
        <f>+E11</f>
        <v>1772.5</v>
      </c>
    </row>
    <row r="11" spans="1:42" s="109" customFormat="1" ht="20.25" customHeight="1" x14ac:dyDescent="0.25">
      <c r="A11" s="115">
        <v>1041</v>
      </c>
      <c r="B11" s="252" t="s">
        <v>133</v>
      </c>
      <c r="C11" s="253"/>
      <c r="D11" s="116"/>
      <c r="E11" s="114">
        <f>+E12</f>
        <v>1772.5</v>
      </c>
    </row>
    <row r="12" spans="1:42" s="109" customFormat="1" ht="66" customHeight="1" x14ac:dyDescent="0.25">
      <c r="A12" s="117"/>
      <c r="B12" s="118">
        <v>11021</v>
      </c>
      <c r="C12" s="119" t="s">
        <v>110</v>
      </c>
      <c r="D12" s="120" t="s">
        <v>112</v>
      </c>
      <c r="E12" s="121">
        <f>E13</f>
        <v>1772.5</v>
      </c>
    </row>
    <row r="13" spans="1:42" s="109" customFormat="1" ht="27" x14ac:dyDescent="0.25">
      <c r="A13" s="122"/>
      <c r="B13" s="123"/>
      <c r="C13" s="124"/>
      <c r="D13" s="125" t="s">
        <v>134</v>
      </c>
      <c r="E13" s="126">
        <v>1772.5</v>
      </c>
    </row>
  </sheetData>
  <mergeCells count="9">
    <mergeCell ref="B10:C10"/>
    <mergeCell ref="B11:C11"/>
    <mergeCell ref="D1:E1"/>
    <mergeCell ref="D2:E2"/>
    <mergeCell ref="D3:E3"/>
    <mergeCell ref="A6:E6"/>
    <mergeCell ref="A8:B8"/>
    <mergeCell ref="C8:C9"/>
    <mergeCell ref="D8:D9"/>
  </mergeCells>
  <pageMargins left="0" right="0" top="0" bottom="0" header="0" footer="0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I6" sqref="I6:I7"/>
    </sheetView>
  </sheetViews>
  <sheetFormatPr defaultColWidth="9.140625" defaultRowHeight="17.25" x14ac:dyDescent="0.25"/>
  <cols>
    <col min="1" max="1" width="18.140625" style="42" customWidth="1"/>
    <col min="2" max="2" width="15.42578125" style="42" customWidth="1"/>
    <col min="3" max="4" width="12.140625" style="42" customWidth="1"/>
    <col min="5" max="5" width="8.85546875" style="42" customWidth="1"/>
    <col min="6" max="6" width="10.85546875" style="42" customWidth="1"/>
    <col min="7" max="7" width="18" style="42" customWidth="1"/>
    <col min="8" max="8" width="10.42578125" style="42" customWidth="1"/>
    <col min="9" max="9" width="25.7109375" style="42" customWidth="1"/>
    <col min="10" max="10" width="9.7109375" style="42" bestFit="1" customWidth="1"/>
    <col min="11" max="11" width="17.42578125" style="42" customWidth="1"/>
    <col min="12" max="16384" width="9.140625" style="42"/>
  </cols>
  <sheetData>
    <row r="1" spans="1:11" ht="15" customHeight="1" x14ac:dyDescent="0.25">
      <c r="A1" s="41"/>
      <c r="B1" s="41"/>
      <c r="C1" s="41"/>
      <c r="D1" s="41"/>
      <c r="E1" s="41"/>
      <c r="F1" s="41"/>
      <c r="G1" s="41"/>
      <c r="H1" s="266" t="s">
        <v>144</v>
      </c>
      <c r="I1" s="266"/>
    </row>
    <row r="2" spans="1:11" ht="14.25" customHeight="1" x14ac:dyDescent="0.25">
      <c r="A2" s="41"/>
      <c r="B2" s="41"/>
      <c r="C2" s="41"/>
      <c r="D2" s="41"/>
      <c r="E2" s="41"/>
      <c r="F2" s="41"/>
      <c r="G2" s="266" t="s">
        <v>68</v>
      </c>
      <c r="H2" s="266"/>
      <c r="I2" s="266"/>
    </row>
    <row r="3" spans="1:11" ht="15.75" customHeight="1" x14ac:dyDescent="0.25">
      <c r="A3" s="41"/>
      <c r="B3" s="41"/>
      <c r="C3" s="41"/>
      <c r="D3" s="41"/>
      <c r="E3" s="41"/>
      <c r="F3" s="41"/>
      <c r="G3" s="266" t="s">
        <v>69</v>
      </c>
      <c r="H3" s="266"/>
      <c r="I3" s="266"/>
    </row>
    <row r="4" spans="1:11" ht="38.25" customHeight="1" x14ac:dyDescent="0.25">
      <c r="A4" s="267" t="s">
        <v>70</v>
      </c>
      <c r="B4" s="267"/>
      <c r="C4" s="267"/>
      <c r="D4" s="267"/>
      <c r="E4" s="267"/>
      <c r="F4" s="267"/>
      <c r="G4" s="267"/>
      <c r="H4" s="267"/>
      <c r="I4" s="267"/>
    </row>
    <row r="5" spans="1:11" x14ac:dyDescent="0.25">
      <c r="A5" s="43"/>
      <c r="B5" s="43"/>
      <c r="C5" s="43"/>
      <c r="D5" s="43"/>
      <c r="E5" s="43"/>
      <c r="F5" s="43"/>
      <c r="G5" s="43"/>
      <c r="H5" s="43"/>
      <c r="I5" s="43"/>
    </row>
    <row r="6" spans="1:11" ht="30" customHeight="1" x14ac:dyDescent="0.25">
      <c r="A6" s="268" t="s">
        <v>71</v>
      </c>
      <c r="B6" s="268"/>
      <c r="C6" s="268"/>
      <c r="D6" s="268"/>
      <c r="E6" s="268"/>
      <c r="F6" s="268"/>
      <c r="G6" s="268"/>
      <c r="H6" s="268"/>
      <c r="I6" s="268" t="s">
        <v>154</v>
      </c>
    </row>
    <row r="7" spans="1:11" ht="111" customHeight="1" x14ac:dyDescent="0.25">
      <c r="A7" s="63" t="s">
        <v>72</v>
      </c>
      <c r="B7" s="268" t="s">
        <v>73</v>
      </c>
      <c r="C7" s="268"/>
      <c r="D7" s="268"/>
      <c r="E7" s="63" t="s">
        <v>74</v>
      </c>
      <c r="F7" s="63" t="s">
        <v>75</v>
      </c>
      <c r="G7" s="63" t="s">
        <v>76</v>
      </c>
      <c r="H7" s="63" t="s">
        <v>77</v>
      </c>
      <c r="I7" s="268"/>
    </row>
    <row r="8" spans="1:11" ht="33.75" customHeight="1" x14ac:dyDescent="0.3">
      <c r="A8" s="260" t="s">
        <v>102</v>
      </c>
      <c r="B8" s="260"/>
      <c r="C8" s="260"/>
      <c r="D8" s="260"/>
      <c r="E8" s="260"/>
      <c r="F8" s="260"/>
      <c r="G8" s="260"/>
      <c r="H8" s="260"/>
      <c r="I8" s="57">
        <f>+I9</f>
        <v>-1772.5</v>
      </c>
    </row>
    <row r="9" spans="1:11" s="41" customFormat="1" ht="33.75" customHeight="1" x14ac:dyDescent="0.25">
      <c r="A9" s="45" t="s">
        <v>78</v>
      </c>
      <c r="B9" s="45" t="s">
        <v>79</v>
      </c>
      <c r="C9" s="45" t="s">
        <v>80</v>
      </c>
      <c r="D9" s="261" t="s">
        <v>50</v>
      </c>
      <c r="E9" s="262"/>
      <c r="F9" s="262"/>
      <c r="G9" s="262"/>
      <c r="H9" s="263"/>
      <c r="I9" s="58">
        <f>I10</f>
        <v>-1772.5</v>
      </c>
      <c r="K9" s="44"/>
    </row>
    <row r="10" spans="1:11" s="41" customFormat="1" ht="39.75" customHeight="1" x14ac:dyDescent="0.25">
      <c r="A10" s="261" t="s">
        <v>81</v>
      </c>
      <c r="B10" s="262"/>
      <c r="C10" s="262"/>
      <c r="D10" s="262"/>
      <c r="E10" s="262"/>
      <c r="F10" s="262"/>
      <c r="G10" s="262"/>
      <c r="H10" s="263"/>
      <c r="I10" s="58">
        <f>I11</f>
        <v>-1772.5</v>
      </c>
      <c r="K10" s="44"/>
    </row>
    <row r="11" spans="1:11" s="41" customFormat="1" ht="33.75" customHeight="1" x14ac:dyDescent="0.25">
      <c r="A11" s="131"/>
      <c r="B11" s="264" t="s">
        <v>82</v>
      </c>
      <c r="C11" s="264"/>
      <c r="D11" s="264"/>
      <c r="E11" s="131"/>
      <c r="F11" s="131"/>
      <c r="G11" s="132"/>
      <c r="H11" s="131"/>
      <c r="I11" s="58">
        <f>I12</f>
        <v>-1772.5</v>
      </c>
      <c r="K11" s="44"/>
    </row>
    <row r="12" spans="1:11" s="41" customFormat="1" ht="33.75" customHeight="1" x14ac:dyDescent="0.25">
      <c r="A12" s="45" t="s">
        <v>83</v>
      </c>
      <c r="B12" s="265" t="s">
        <v>84</v>
      </c>
      <c r="C12" s="265"/>
      <c r="D12" s="265"/>
      <c r="E12" s="45" t="s">
        <v>85</v>
      </c>
      <c r="F12" s="45" t="s">
        <v>86</v>
      </c>
      <c r="G12" s="45"/>
      <c r="H12" s="46"/>
      <c r="I12" s="58">
        <v>-1772.5</v>
      </c>
      <c r="K12" s="44"/>
    </row>
  </sheetData>
  <mergeCells count="12">
    <mergeCell ref="H1:I1"/>
    <mergeCell ref="G2:I2"/>
    <mergeCell ref="G3:I3"/>
    <mergeCell ref="A4:I4"/>
    <mergeCell ref="A6:H6"/>
    <mergeCell ref="I6:I7"/>
    <mergeCell ref="B7:D7"/>
    <mergeCell ref="A8:H8"/>
    <mergeCell ref="D9:H9"/>
    <mergeCell ref="A10:H10"/>
    <mergeCell ref="B11:D11"/>
    <mergeCell ref="B12:D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havelvac 1</vt:lpstr>
      <vt:lpstr>havelvac 2</vt:lpstr>
      <vt:lpstr>havelvac 3</vt:lpstr>
      <vt:lpstr>havelvac 4</vt:lpstr>
      <vt:lpstr>Հավելված 5</vt:lpstr>
      <vt:lpstr>havelvac 6</vt:lpstr>
      <vt:lpstr>'havelvac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https://mul2.gov.am/tasks/118326/oneclick/Havelvacner_SAMBO.xlsx?token=1948fe5cec4675bcc47dc98abffdf154</cp:keywords>
  <cp:lastModifiedBy>Yelena Petrosyan</cp:lastModifiedBy>
  <dcterms:modified xsi:type="dcterms:W3CDTF">2019-08-27T11:46:50Z</dcterms:modified>
</cp:coreProperties>
</file>