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narikS\Desktop\կգն ԵՊՀ 100\նոր տարբերակ\"/>
    </mc:Choice>
  </mc:AlternateContent>
  <bookViews>
    <workbookView xWindow="0" yWindow="0" windowWidth="28800" windowHeight="12330" activeTab="4"/>
  </bookViews>
  <sheets>
    <sheet name="havelvac 1" sheetId="31" r:id="rId1"/>
    <sheet name="havelvac 2" sheetId="38" r:id="rId2"/>
    <sheet name="havelvac 3" sheetId="39" r:id="rId3"/>
    <sheet name="havelvac 4" sheetId="27" r:id="rId4"/>
    <sheet name="havelvac 5" sheetId="40" r:id="rId5"/>
  </sheets>
  <definedNames>
    <definedName name="AgencyCode" localSheetId="1">#REF!</definedName>
    <definedName name="AgencyCode">#REF!</definedName>
    <definedName name="AgencyName" localSheetId="1">#REF!</definedName>
    <definedName name="AgencyName">#REF!</definedName>
    <definedName name="Functional1" localSheetId="1">#REF!</definedName>
    <definedName name="Functional1">#REF!</definedName>
    <definedName name="ggg" localSheetId="1">#REF!</definedName>
    <definedName name="ggg">#REF!</definedName>
    <definedName name="PANature" localSheetId="1">#REF!</definedName>
    <definedName name="PANature">#REF!</definedName>
    <definedName name="PAType" localSheetId="1">#REF!</definedName>
    <definedName name="PAType">#REF!</definedName>
    <definedName name="Performance2" localSheetId="1">#REF!</definedName>
    <definedName name="Performance2">#REF!</definedName>
    <definedName name="PerformanceType" localSheetId="1">#REF!</definedName>
    <definedName name="PerformanceType">#REF!</definedName>
    <definedName name="_xlnm.Print_Area" localSheetId="1">'havelvac 2'!$A$1:$H$49</definedName>
    <definedName name="շախմատիստ" localSheetId="1">#REF!</definedName>
    <definedName name="շախմատիստ">#REF!</definedName>
  </definedNames>
  <calcPr calcId="162913"/>
</workbook>
</file>

<file path=xl/calcChain.xml><?xml version="1.0" encoding="utf-8"?>
<calcChain xmlns="http://schemas.openxmlformats.org/spreadsheetml/2006/main">
  <c r="E25" i="31" l="1"/>
  <c r="D25" i="31"/>
  <c r="H35" i="38"/>
  <c r="G35" i="38"/>
  <c r="H33" i="38"/>
  <c r="H31" i="38" s="1"/>
  <c r="H29" i="38" s="1"/>
  <c r="H27" i="38" s="1"/>
  <c r="G33" i="38"/>
  <c r="G31" i="38" s="1"/>
  <c r="G29" i="38" s="1"/>
  <c r="G27" i="38" s="1"/>
  <c r="D44" i="31" l="1"/>
  <c r="E44" i="31"/>
  <c r="D11" i="31"/>
  <c r="D9" i="31" s="1"/>
  <c r="E18" i="31"/>
  <c r="E11" i="31" s="1"/>
  <c r="E9" i="31" s="1"/>
  <c r="H46" i="38" l="1"/>
  <c r="G46" i="38"/>
  <c r="G45" i="38" s="1"/>
  <c r="G44" i="38" s="1"/>
  <c r="G43" i="38" s="1"/>
  <c r="G41" i="38" s="1"/>
  <c r="G39" i="38" s="1"/>
  <c r="G37" i="38" s="1"/>
  <c r="H45" i="38"/>
  <c r="H44" i="38" s="1"/>
  <c r="H43" i="38" s="1"/>
  <c r="H41" i="38" s="1"/>
  <c r="H39" i="38" s="1"/>
  <c r="H37" i="38" s="1"/>
  <c r="I11" i="40"/>
  <c r="I10" i="40" s="1"/>
  <c r="I9" i="40" s="1"/>
  <c r="I8" i="40" s="1"/>
  <c r="E12" i="39" l="1"/>
  <c r="E11" i="39" s="1"/>
  <c r="E10" i="39" s="1"/>
  <c r="H14" i="38" l="1"/>
  <c r="H12" i="38" l="1"/>
  <c r="H10" i="38" s="1"/>
  <c r="G14" i="38"/>
  <c r="G12" i="38" l="1"/>
  <c r="G10" i="38" s="1"/>
  <c r="G9" i="38" l="1"/>
  <c r="H9" i="38"/>
</calcChain>
</file>

<file path=xl/sharedStrings.xml><?xml version="1.0" encoding="utf-8"?>
<sst xmlns="http://schemas.openxmlformats.org/spreadsheetml/2006/main" count="243" uniqueCount="120">
  <si>
    <t>Արդյունքի չափորոշիչներ</t>
  </si>
  <si>
    <t>Ծրագրի դասիչը</t>
  </si>
  <si>
    <t>Ծրագրի անվանումը</t>
  </si>
  <si>
    <t>Ծրագրի միջոցառումները</t>
  </si>
  <si>
    <t>Ծրագրի դասիչը՝</t>
  </si>
  <si>
    <t xml:space="preserve">ՀՀ կառավարության  2019 թվականի </t>
  </si>
  <si>
    <t>Միջոցառման դասիչը՝</t>
  </si>
  <si>
    <t>Միջոցառման անվանումը՝</t>
  </si>
  <si>
    <t>Միջոցառման տեսակը՝</t>
  </si>
  <si>
    <t>Միջոցառման վրա կատարվող ծախսը (հազար դրամ)</t>
  </si>
  <si>
    <t>______________ ի    ___Ն որոշման</t>
  </si>
  <si>
    <t>Նկարագրությունը՝</t>
  </si>
  <si>
    <t xml:space="preserve"> Ինն ամիս </t>
  </si>
  <si>
    <t xml:space="preserve"> Տարի </t>
  </si>
  <si>
    <t xml:space="preserve">Միջոցառումն իրականացնողի անվանումը </t>
  </si>
  <si>
    <t>Հավելված 2</t>
  </si>
  <si>
    <t>Հավելված 3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</si>
  <si>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</si>
  <si>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</si>
  <si>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Ինն ամիս</t>
  </si>
  <si>
    <t xml:space="preserve"> Տարի</t>
  </si>
  <si>
    <t xml:space="preserve"> Ծրագիր</t>
  </si>
  <si>
    <t xml:space="preserve"> Միջոցառում</t>
  </si>
  <si>
    <t>Ծրագրի միջոցառումներ</t>
  </si>
  <si>
    <t xml:space="preserve"> ԸՆԴԱՄԵՆԸ</t>
  </si>
  <si>
    <t xml:space="preserve"> այդ թվում`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</si>
  <si>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</si>
  <si>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</si>
  <si>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</si>
  <si>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ԸՆԹԱՑԻԿ ԾԱԽՍԵՐ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</si>
  <si>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</si>
  <si>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</si>
  <si>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</si>
  <si>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</si>
  <si>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</si>
  <si>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</si>
  <si>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</si>
  <si>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>Ցուցանիշների փոփոխությունը (ավելացումները նշված են դրական նշանով, իսկ նվազեցումները` փակագծերում)</t>
  </si>
  <si>
    <t>Ցուցանիշների փոփոխությունը (ավելացումները նշված են դրական նշանով)</t>
  </si>
  <si>
    <t>ԾԱՌԱՅՈՒԹՅՈՒՆՆԵՐԻ ԵՎ ԱՊՐԱՆՔՆԵՐԻ ՁԵՌՔԲԵՐՈՒՄ</t>
  </si>
  <si>
    <t>Պայմանագրային այլ ծառայությունների ձեռքբերում</t>
  </si>
  <si>
    <t xml:space="preserve">          ՄԱՍ 2. ՊԵՏԱԿԱՆ ՄԱՐՄՆԻ ԳԾՈՎ ԱՐԴՅՈՒՆՔԱՅԻՆ (ԿԱՏԱՐՈՂԱԿԱՆ) ՑՈՒՑԱՆԻՇՆԵՐԸ</t>
  </si>
  <si>
    <t>Հավելված 1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</si>
  <si>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</si>
  <si>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</si>
  <si>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</si>
  <si>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</si>
  <si>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>09</t>
  </si>
  <si>
    <t>ԿՐԹՈՒԹՅՈՒՆ</t>
  </si>
  <si>
    <t>06</t>
  </si>
  <si>
    <t>Կրթությանը տրամադրվող օժանդակ ծառայություններ</t>
  </si>
  <si>
    <t xml:space="preserve"> 01</t>
  </si>
  <si>
    <t>Վերջնական արդյունքի նկարագրությունը`</t>
  </si>
  <si>
    <t>ԸՆԴԱՄԵՆԸ ԾԱԽՍԵՐ</t>
  </si>
  <si>
    <t>ԸՆԹԱՑԻԿ ԾԱԽՍԵՐ</t>
  </si>
  <si>
    <t>Հավելված 4</t>
  </si>
  <si>
    <t>Կրթական հաստատությունների աշակերտներին դասագրքերով և ուսումնական գրականությամբ ապահովում</t>
  </si>
  <si>
    <t>Հանրակրթության ծրագիր</t>
  </si>
  <si>
    <t>Ապահովել անվճար և որակյալ հանրակրթություն</t>
  </si>
  <si>
    <t>Մտավոր, հոգևոր, ֆիզիկական և սոցիալական ունակությունների համակողմանի ու ներդաշնակ զարգացմամբ, հայրենասիրության, պետականության և մարդասիրության ոգով դաստիրակված, պատշած վարքով և վարվելակերպով անձի ձևավորում</t>
  </si>
  <si>
    <t>Հանրակրթական դպրոցում ուսումնական գործընթացի արդյունավետության ապահովման և բարձրացման նպատակով ուսումնադիդակտիկ պարագաների ապահովում</t>
  </si>
  <si>
    <t xml:space="preserve"> Բյուջետային ծախսերի գործառական դասակարգման բաժինների, խմբերի և դասերի, բյուջետային ծրագրերի, միջոցառումների բյուջետային հատկացումնեյի գլխավոր կարկադրիչների անվանումները</t>
  </si>
  <si>
    <t>Ծառայությունների մատուցում</t>
  </si>
  <si>
    <t>Տարրական դասարանների սովորողներին տրվող դասագրքերի և վարժությունների տետրերի թվաքանակ, հատ</t>
  </si>
  <si>
    <t>Բարձրագույն և հետբուհական մասնագիտական կրթության ծրագիր</t>
  </si>
  <si>
    <t>Ապահովել մատչելի, որակյալ և մրցունակ բարձրագույն և հետբուհական մասնագիտական կրթություն</t>
  </si>
  <si>
    <t>Գիտելիքների տնտեսության և գիտության զարգացման արդի պահանջներին համապատասխան բարձրագույն և հետբուհական մասնագիտական որակավորում ունեցող մասնագետների պատրաստում</t>
  </si>
  <si>
    <t>ԴՐԱՄԱՇՆՈՐՀՆԵՐ</t>
  </si>
  <si>
    <t>Ընթացիկ դրամաշնորհներ պետական հատվածի այլ մակարդակներին</t>
  </si>
  <si>
    <t xml:space="preserve"> - Այլ ընթացիկ դրամաշնորհներ</t>
  </si>
  <si>
    <t xml:space="preserve"> - Ընդհանուր բնույթի այլ ծառայություններ</t>
  </si>
  <si>
    <t>/հազար դրամներով/</t>
  </si>
  <si>
    <t xml:space="preserve"> Բյուջետային հատկացումների գլխավոր կարգադրիչների, ծրագրերի, միջոցառումների, ծախսային ուղղությունների անվանումները</t>
  </si>
  <si>
    <t>Միջոցառումը կատարող պետական մարմինների և դևամաշնորհ ստացող տնտեսվարող սուբյեկտների անվանումները</t>
  </si>
  <si>
    <t>«Երևանի պետական համալսարան» հիմնադրամ</t>
  </si>
  <si>
    <t>Ցուցանիշների փոփոխությունը (ավելացումները նշված են դրական նշանով, իսկ նվազեցումները՝ փակագծերում)</t>
  </si>
  <si>
    <t xml:space="preserve">     ՀՀ կառավարության 2019 թվականի</t>
  </si>
  <si>
    <t xml:space="preserve">     ------------ N ------------   որոշման</t>
  </si>
  <si>
    <t>Գնման առարկայի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</si>
  <si>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</si>
  <si>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</si>
  <si>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</si>
  <si>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</si>
  <si>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</si>
  <si>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</si>
  <si>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Բաժին N 09</t>
  </si>
  <si>
    <t>Խումբ N 06</t>
  </si>
  <si>
    <t>Դաս N 01</t>
  </si>
  <si>
    <t>1146 11016 Կրթական հաստատությունների աշակերտներին դասագրքերով և ուսումնական գրականությամբ ապահովում</t>
  </si>
  <si>
    <t>ՄԱՍ  I. ԱՊՐԱՆՔՆԵՐ</t>
  </si>
  <si>
    <t>22111110/72</t>
  </si>
  <si>
    <t>դասագրքեր</t>
  </si>
  <si>
    <t>ՄԱ</t>
  </si>
  <si>
    <t>հատ</t>
  </si>
  <si>
    <t>Հավելված 5</t>
  </si>
  <si>
    <t>ՀԱՅԱՍՏԱՆԻ ՀԱՆՐԱՊԵՏՈՒԹՅԱՆ ԿԱՌԱՎԱՐՈՒԹՅԱՆ 2018 ԹՎԱԿԱՆԻ ԴԵԿՏԵՄԲԵՐԻ 27-Ի N 1515-Ն ՈՐՈՇՄԱՆ N 12 ՀԱՎԵԼՎԱԾՈՒՄ ԿԱՏԱՐՎՈՂ ՓՈՓՈԽՈՒԹՅՈՒՆՆԵՐԸ</t>
  </si>
  <si>
    <t>Գումարը (հազար դրամով) Ցուցանիշների փոփոխությունները       (ծախսերի նվազեցումները նշված են փակագծերում)</t>
  </si>
  <si>
    <t>ՀԱՅԱՍՏԱՆԻ ՀԱՆՐԱՊԵՏՈՒԹՅԱՆ ԿԱՌԱՎԱՐՈՒԹՅԱՆ 2018 ԹՎԱԿԱՆԻ ԴԵԿՏԵՄԲԵՐԻ 27-Ի ԹԻՎ 1515-Ն ՈՐՈՇՄԱՆ N 3 ԵՎ N 4 ՀԱՎԵԼՎԱԾՆԵՐՈՒՄ ԿԱՏԱՐՎՈՂ  ՓՈՓՈԽՈՒԹՅՈՒՆՆԵՐԸ  ԵՎ ԼՐԱՑՈՒՄՆԵՐԸ</t>
  </si>
  <si>
    <t xml:space="preserve">ՀԱՅԱՍՏԱՆԻ ՀԱՆՐԱՊԵՏՈՒԹՅԱՆ ԿԱՌԱՎԱՐՈՒԹՅԱՆ 2018 ԹՎԱԿԱՆԻ ԴԵԿՏԵՄԲԵՐԻ 27-Ի ԹԻՎ 1515-Ն ՈՐՈՇՄԱՆ N 5  ՀԱՎԵԼՎԱԾԻ   N 8  ԱՂՅՈՒՍԱԿՈՒՄ ԿԱՏԱՐՎՈՂ  ԼՐԱՑՈՒՄՆԵՐԸ </t>
  </si>
  <si>
    <r>
      <t xml:space="preserve"> Տարի           </t>
    </r>
    <r>
      <rPr>
        <sz val="9"/>
        <rFont val="GHEA Grapalat"/>
        <family val="3"/>
      </rPr>
      <t>Ցուցանիշների փոփոխությունը (ավելացումները նշված են դրական նշանով)</t>
    </r>
  </si>
  <si>
    <t>ԵՊՀ 100-ամյա հոբելյանի նվիրված միջոցառում</t>
  </si>
  <si>
    <t>ԵՊՀ 100-ամյա հոբելյանի միջոցառումների հավուր պատշաճի կազմակերպում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</si>
  <si>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ԹԻՎ 1515-Ն ՈՐՈՇՄԱՆ N 5  ՀԱՎԵԼՎԱԾԻ  N 1  ԱՂՅՈՒՍԱԿՈՒՄ ԿԱՏԱՐՎՈՂ ՓՈՓՈԽՈՒԹՅՈՒՆՆԵՐԸ ԵՎ ԼՐԱՑՈՒՄՆԵՐԸ</t>
  </si>
  <si>
    <t>ՀՀ կրթության, գիտության, մշակույթի և սպորտի նախարարություն</t>
  </si>
  <si>
    <t>«Գնումների մասին» ՀՀ օրենքի համաձայն ընտրված կազմակերպություն</t>
  </si>
  <si>
    <t xml:space="preserve"> ՀՀ կառավարություն</t>
  </si>
  <si>
    <t>ՀՀ կառավարության պահուստային ֆոնդ</t>
  </si>
  <si>
    <t>Պետական բյուջեում չկանխատեսված, ինչպես նաև բյուջետային երաշխիքների ապահովման ծախսերի ֆինանսավորման ապահովում</t>
  </si>
  <si>
    <t>Պահուստային ֆոնդի կառավարման արդյունավետության և թափանցիկության</t>
  </si>
  <si>
    <t>ՀՀ պետական բյուջեում նախատեսված ելքերի լրացուցիչ ֆինանսավորման, պետական բյուջեում չկանխատեսված ելքերի, ինչպես նաև բյուջետային երաշխիքների ապահովման ելքերի ֆինանսավորման ապահովում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</si>
  <si>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</si>
  <si>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</si>
  <si>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ՀՀ կառավարության պահուստային ֆոնդ</t>
  </si>
  <si>
    <t xml:space="preserve"> 1139</t>
  </si>
  <si>
    <t xml:space="preserve"> 11001</t>
  </si>
  <si>
    <t xml:space="preserve"> Ծառայությունների մատուցում </t>
  </si>
  <si>
    <t>ՀՀ կառավարություն</t>
  </si>
  <si>
    <t>ՀՀ  կառավարություն</t>
  </si>
  <si>
    <t>ՀԱՅԱՍՏԱՆԻ ՀԱՆՐԱՊԵՏՈՒԹՅԱՆ ԿԱՌԱՎԱՐՈՒԹՅԱՆ 2018ԹՎԱԿԱՆԻ ԴԵԿՏԵՄԲԵՐԻ 27-Ի ԹԻՎ 1515-Ն ՈՐՈՇՄԱՆ N 11 ՀԱՎԵԼՎԱԾԻ  11.16, 11.52, 11.1.16 և 11.1.66 ԱՂՅՈՒՍԱԿՆԵՐՈՒՄ ԿԱՏԱՐՎՈՂ ՓՈՓՈԽՈՒԹՅՈՒՆՆԵՐԸ ԵՎ ԼՐԱՑՈՒՄՆԵՐԸ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</si>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</sst>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.0"/>
    <numFmt numFmtId="165" formatCode="_-* #,##0.00_р_._-;\-* #,##0.00_р_._-;_-* &quot;-&quot;??_р_._-;_-@_-"/>
    <numFmt numFmtId="166" formatCode="0.0_);\(0.0\)"/>
    <numFmt numFmtId="167" formatCode="0.000_);\(0.000\)"/>
    <numFmt numFmtId="168" formatCode="##,##0.0;\(##,##0.0\);\-"/>
    <numFmt numFmtId="169" formatCode="#,##0.0_);\(#,##0.0\)"/>
  </numFmts>
  <fonts count="3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b/>
      <sz val="10"/>
      <name val="GHEA Grapalat"/>
      <family val="3"/>
    </font>
    <font>
      <sz val="9"/>
      <color theme="1"/>
      <name val="GHEA Grapalat"/>
      <family val="3"/>
    </font>
    <font>
      <i/>
      <sz val="10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sz val="11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sz val="10"/>
      <name val="Times Armenian"/>
      <family val="1"/>
    </font>
    <font>
      <b/>
      <sz val="10"/>
      <name val="GHEA Grapalat"/>
      <family val="2"/>
    </font>
    <font>
      <b/>
      <sz val="11"/>
      <color theme="1"/>
      <name val="GHEA Grapalat"/>
      <family val="3"/>
    </font>
    <font>
      <sz val="10"/>
      <color indexed="8"/>
      <name val="GHEA Grapalat"/>
      <family val="3"/>
    </font>
    <font>
      <b/>
      <sz val="12"/>
      <name val="GHEA Grapalat"/>
      <family val="3"/>
    </font>
    <font>
      <sz val="9"/>
      <name val="GHEA Grapalat"/>
      <family val="3"/>
    </font>
    <font>
      <sz val="11"/>
      <name val="Calibri"/>
      <family val="2"/>
      <charset val="1"/>
      <scheme val="minor"/>
    </font>
    <font>
      <i/>
      <sz val="10"/>
      <color indexed="8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sz val="11"/>
      <color rgb="FFFF0000"/>
      <name val="GHEA Grapalat"/>
      <family val="3"/>
    </font>
    <font>
      <sz val="8"/>
      <name val="GHEA Grapalat"/>
      <family val="2"/>
    </font>
    <font>
      <b/>
      <sz val="11"/>
      <name val="GHEA Grapalat"/>
      <family val="3"/>
    </font>
    <font>
      <b/>
      <sz val="12"/>
      <name val="GHEA Grapalat"/>
      <family val="2"/>
    </font>
    <font>
      <b/>
      <sz val="10"/>
      <color indexed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0" fontId="6" fillId="0" borderId="0">
      <alignment horizontal="left" vertical="top" wrapText="1"/>
    </xf>
    <xf numFmtId="0" fontId="7" fillId="0" borderId="0"/>
    <xf numFmtId="0" fontId="14" fillId="0" borderId="0"/>
    <xf numFmtId="165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30" fillId="0" borderId="0">
      <alignment horizontal="left" vertical="top" wrapText="1"/>
    </xf>
    <xf numFmtId="168" fontId="30" fillId="0" borderId="0" applyFill="0" applyBorder="0" applyProtection="0">
      <alignment horizontal="right" vertical="top"/>
    </xf>
  </cellStyleXfs>
  <cellXfs count="229">
    <xf numFmtId="0" fontId="0" fillId="0" borderId="0" xfId="0"/>
    <xf numFmtId="0" fontId="8" fillId="0" borderId="0" xfId="0" applyFont="1"/>
    <xf numFmtId="0" fontId="8" fillId="2" borderId="2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7" fillId="0" borderId="1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166" fontId="16" fillId="0" borderId="3" xfId="8" applyNumberFormat="1" applyFont="1" applyBorder="1" applyAlignment="1">
      <alignment horizontal="center" vertical="center"/>
    </xf>
    <xf numFmtId="166" fontId="16" fillId="0" borderId="11" xfId="11" applyNumberFormat="1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 wrapText="1"/>
    </xf>
    <xf numFmtId="0" fontId="12" fillId="0" borderId="0" xfId="0" applyFont="1"/>
    <xf numFmtId="0" fontId="0" fillId="0" borderId="11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166" fontId="8" fillId="0" borderId="11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6" fontId="16" fillId="0" borderId="11" xfId="8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/>
    <xf numFmtId="166" fontId="16" fillId="0" borderId="11" xfId="11" applyNumberFormat="1" applyFont="1" applyFill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center" wrapText="1"/>
    </xf>
    <xf numFmtId="0" fontId="11" fillId="2" borderId="0" xfId="0" applyFont="1" applyFill="1" applyAlignment="1">
      <alignment horizontal="left"/>
    </xf>
    <xf numFmtId="0" fontId="8" fillId="0" borderId="11" xfId="0" applyFont="1" applyBorder="1"/>
    <xf numFmtId="0" fontId="8" fillId="0" borderId="11" xfId="0" applyFont="1" applyBorder="1" applyAlignment="1">
      <alignment horizontal="justify"/>
    </xf>
    <xf numFmtId="0" fontId="11" fillId="0" borderId="11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8" fillId="0" borderId="0" xfId="0" applyFont="1" applyBorder="1" applyAlignment="1"/>
    <xf numFmtId="0" fontId="8" fillId="0" borderId="0" xfId="0" applyFont="1" applyAlignment="1">
      <alignment horizontal="right"/>
    </xf>
    <xf numFmtId="0" fontId="16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top" wrapText="1"/>
    </xf>
    <xf numFmtId="0" fontId="16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vertical="center"/>
    </xf>
    <xf numFmtId="0" fontId="22" fillId="0" borderId="11" xfId="0" applyFont="1" applyBorder="1" applyAlignment="1">
      <alignment vertical="top" wrapText="1"/>
    </xf>
    <xf numFmtId="0" fontId="22" fillId="0" borderId="10" xfId="0" applyFont="1" applyBorder="1" applyAlignment="1">
      <alignment horizontal="left" vertical="center" wrapText="1"/>
    </xf>
    <xf numFmtId="0" fontId="16" fillId="0" borderId="0" xfId="0" applyFont="1"/>
    <xf numFmtId="0" fontId="16" fillId="0" borderId="0" xfId="0" applyFont="1" applyAlignment="1">
      <alignment horizontal="right"/>
    </xf>
    <xf numFmtId="0" fontId="8" fillId="0" borderId="0" xfId="1" applyFont="1"/>
    <xf numFmtId="0" fontId="25" fillId="0" borderId="0" xfId="0" applyFont="1" applyAlignment="1">
      <alignment horizontal="left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/>
    </xf>
    <xf numFmtId="0" fontId="16" fillId="0" borderId="11" xfId="0" applyFont="1" applyBorder="1"/>
    <xf numFmtId="0" fontId="16" fillId="0" borderId="11" xfId="0" applyFont="1" applyBorder="1" applyAlignment="1">
      <alignment vertical="center"/>
    </xf>
    <xf numFmtId="49" fontId="16" fillId="2" borderId="11" xfId="0" applyNumberFormat="1" applyFont="1" applyFill="1" applyBorder="1" applyAlignment="1">
      <alignment wrapText="1"/>
    </xf>
    <xf numFmtId="164" fontId="16" fillId="2" borderId="11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/>
    </xf>
    <xf numFmtId="164" fontId="16" fillId="2" borderId="11" xfId="0" applyNumberFormat="1" applyFont="1" applyFill="1" applyBorder="1" applyAlignment="1">
      <alignment horizontal="center" vertical="center"/>
    </xf>
    <xf numFmtId="164" fontId="1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left" vertical="top" wrapText="1"/>
    </xf>
    <xf numFmtId="0" fontId="22" fillId="3" borderId="11" xfId="0" applyFont="1" applyFill="1" applyBorder="1" applyAlignment="1">
      <alignment vertical="top" wrapText="1"/>
    </xf>
    <xf numFmtId="0" fontId="26" fillId="3" borderId="11" xfId="0" applyFont="1" applyFill="1" applyBorder="1" applyAlignment="1">
      <alignment horizontal="left" vertical="top" wrapText="1"/>
    </xf>
    <xf numFmtId="0" fontId="27" fillId="0" borderId="0" xfId="3" applyFont="1" applyFill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67" fontId="27" fillId="0" borderId="0" xfId="3" applyNumberFormat="1" applyFont="1" applyAlignment="1">
      <alignment horizontal="center" vertical="center" wrapText="1"/>
    </xf>
    <xf numFmtId="167" fontId="27" fillId="0" borderId="0" xfId="3" applyNumberFormat="1" applyFont="1" applyFill="1" applyAlignment="1">
      <alignment horizontal="center" vertical="center" wrapText="1"/>
    </xf>
    <xf numFmtId="166" fontId="28" fillId="2" borderId="11" xfId="0" applyNumberFormat="1" applyFont="1" applyFill="1" applyBorder="1" applyAlignment="1">
      <alignment horizontal="center" vertical="center" wrapText="1"/>
    </xf>
    <xf numFmtId="166" fontId="28" fillId="0" borderId="11" xfId="0" applyNumberFormat="1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28" fillId="2" borderId="11" xfId="0" applyFont="1" applyFill="1" applyBorder="1" applyAlignment="1">
      <alignment horizontal="center" vertical="center" wrapText="1"/>
    </xf>
    <xf numFmtId="1" fontId="29" fillId="2" borderId="11" xfId="0" applyNumberFormat="1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166" fontId="11" fillId="0" borderId="11" xfId="11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center" wrapText="1"/>
    </xf>
    <xf numFmtId="166" fontId="31" fillId="2" borderId="11" xfId="0" applyNumberFormat="1" applyFont="1" applyFill="1" applyBorder="1" applyAlignment="1">
      <alignment horizontal="center" vertical="center" wrapText="1"/>
    </xf>
    <xf numFmtId="166" fontId="31" fillId="0" borderId="11" xfId="0" applyNumberFormat="1" applyFont="1" applyFill="1" applyBorder="1" applyAlignment="1">
      <alignment horizontal="center"/>
    </xf>
    <xf numFmtId="164" fontId="11" fillId="0" borderId="1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top" wrapText="1"/>
    </xf>
    <xf numFmtId="166" fontId="16" fillId="0" borderId="3" xfId="8" applyNumberFormat="1" applyFont="1" applyFill="1" applyBorder="1" applyAlignment="1">
      <alignment horizontal="right"/>
    </xf>
    <xf numFmtId="0" fontId="0" fillId="0" borderId="11" xfId="0" applyBorder="1" applyAlignment="1">
      <alignment horizontal="left" vertical="top" wrapText="1"/>
    </xf>
    <xf numFmtId="166" fontId="28" fillId="0" borderId="12" xfId="11" applyNumberFormat="1" applyFont="1" applyBorder="1" applyAlignment="1">
      <alignment vertical="center"/>
    </xf>
    <xf numFmtId="166" fontId="28" fillId="0" borderId="11" xfId="11" applyNumberFormat="1" applyFont="1" applyBorder="1" applyAlignment="1">
      <alignment vertical="center"/>
    </xf>
    <xf numFmtId="166" fontId="31" fillId="0" borderId="12" xfId="8" applyNumberFormat="1" applyFont="1" applyFill="1" applyBorder="1" applyAlignment="1">
      <alignment vertical="center" wrapText="1"/>
    </xf>
    <xf numFmtId="164" fontId="17" fillId="0" borderId="12" xfId="0" applyNumberFormat="1" applyFont="1" applyBorder="1" applyAlignment="1">
      <alignment vertical="center" wrapText="1"/>
    </xf>
    <xf numFmtId="166" fontId="31" fillId="0" borderId="11" xfId="8" applyNumberFormat="1" applyFont="1" applyFill="1" applyBorder="1" applyAlignment="1">
      <alignment vertical="center" wrapText="1"/>
    </xf>
    <xf numFmtId="164" fontId="17" fillId="0" borderId="11" xfId="0" applyNumberFormat="1" applyFont="1" applyBorder="1" applyAlignment="1">
      <alignment vertical="center" wrapText="1"/>
    </xf>
    <xf numFmtId="166" fontId="28" fillId="0" borderId="12" xfId="8" applyNumberFormat="1" applyFont="1" applyFill="1" applyBorder="1" applyAlignment="1">
      <alignment vertical="center" wrapText="1"/>
    </xf>
    <xf numFmtId="166" fontId="28" fillId="0" borderId="11" xfId="8" applyNumberFormat="1" applyFont="1" applyFill="1" applyBorder="1" applyAlignment="1">
      <alignment vertical="center" wrapText="1"/>
    </xf>
    <xf numFmtId="164" fontId="21" fillId="0" borderId="11" xfId="0" applyNumberFormat="1" applyFont="1" applyBorder="1" applyAlignment="1">
      <alignment vertical="center" wrapText="1"/>
    </xf>
    <xf numFmtId="166" fontId="31" fillId="0" borderId="3" xfId="8" applyNumberFormat="1" applyFont="1" applyFill="1" applyBorder="1" applyAlignment="1">
      <alignment horizontal="right" vertical="center"/>
    </xf>
    <xf numFmtId="0" fontId="20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169" fontId="16" fillId="0" borderId="11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169" fontId="16" fillId="3" borderId="1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/>
    </xf>
    <xf numFmtId="0" fontId="8" fillId="2" borderId="11" xfId="0" applyFont="1" applyFill="1" applyBorder="1" applyAlignment="1">
      <alignment vertical="top" wrapText="1"/>
    </xf>
    <xf numFmtId="0" fontId="12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wrapText="1"/>
    </xf>
    <xf numFmtId="0" fontId="8" fillId="2" borderId="8" xfId="0" applyFont="1" applyFill="1" applyBorder="1" applyAlignment="1">
      <alignment vertical="top" wrapText="1"/>
    </xf>
    <xf numFmtId="0" fontId="8" fillId="2" borderId="10" xfId="0" applyFont="1" applyFill="1" applyBorder="1" applyAlignment="1">
      <alignment vertical="top" wrapText="1"/>
    </xf>
    <xf numFmtId="0" fontId="8" fillId="2" borderId="8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vertical="top" wrapText="1"/>
    </xf>
    <xf numFmtId="0" fontId="11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32" fillId="0" borderId="8" xfId="0" applyFont="1" applyFill="1" applyBorder="1" applyAlignment="1">
      <alignment horizontal="left" vertical="top" wrapText="1"/>
    </xf>
    <xf numFmtId="0" fontId="32" fillId="0" borderId="10" xfId="0" applyFont="1" applyFill="1" applyBorder="1" applyAlignment="1">
      <alignment horizontal="left" vertical="top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20" fillId="0" borderId="4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49" fontId="20" fillId="2" borderId="18" xfId="0" applyNumberFormat="1" applyFont="1" applyFill="1" applyBorder="1" applyAlignment="1">
      <alignment horizontal="center" vertical="top" wrapText="1"/>
    </xf>
    <xf numFmtId="49" fontId="20" fillId="2" borderId="19" xfId="0" applyNumberFormat="1" applyFont="1" applyFill="1" applyBorder="1" applyAlignment="1">
      <alignment horizontal="center" vertical="top" wrapText="1"/>
    </xf>
    <xf numFmtId="49" fontId="20" fillId="2" borderId="20" xfId="0" applyNumberFormat="1" applyFont="1" applyFill="1" applyBorder="1" applyAlignment="1">
      <alignment horizontal="center" vertical="top" wrapText="1"/>
    </xf>
    <xf numFmtId="49" fontId="20" fillId="2" borderId="12" xfId="0" applyNumberFormat="1" applyFont="1" applyFill="1" applyBorder="1" applyAlignment="1">
      <alignment horizontal="center" vertical="top" wrapText="1"/>
    </xf>
    <xf numFmtId="49" fontId="20" fillId="2" borderId="2" xfId="0" applyNumberFormat="1" applyFont="1" applyFill="1" applyBorder="1" applyAlignment="1">
      <alignment horizontal="center" vertical="top" wrapText="1"/>
    </xf>
    <xf numFmtId="49" fontId="20" fillId="2" borderId="3" xfId="0" applyNumberFormat="1" applyFont="1" applyFill="1" applyBorder="1" applyAlignment="1">
      <alignment horizontal="center" vertical="top" wrapText="1"/>
    </xf>
    <xf numFmtId="0" fontId="20" fillId="2" borderId="2" xfId="0" applyFont="1" applyFill="1" applyBorder="1" applyAlignment="1">
      <alignment horizontal="center" vertical="top" wrapText="1"/>
    </xf>
    <xf numFmtId="0" fontId="20" fillId="2" borderId="3" xfId="0" applyFont="1" applyFill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top" wrapText="1"/>
    </xf>
    <xf numFmtId="0" fontId="18" fillId="2" borderId="15" xfId="0" applyFont="1" applyFill="1" applyBorder="1" applyAlignment="1">
      <alignment horizontal="center" vertical="top" wrapText="1"/>
    </xf>
    <xf numFmtId="0" fontId="18" fillId="2" borderId="16" xfId="0" applyFont="1" applyFill="1" applyBorder="1" applyAlignment="1">
      <alignment horizontal="center" vertical="top" wrapText="1"/>
    </xf>
    <xf numFmtId="0" fontId="18" fillId="2" borderId="0" xfId="0" applyFont="1" applyFill="1" applyBorder="1" applyAlignment="1">
      <alignment horizontal="center" vertical="top" wrapText="1"/>
    </xf>
    <xf numFmtId="0" fontId="18" fillId="2" borderId="14" xfId="0" applyFont="1" applyFill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 wrapText="1"/>
    </xf>
    <xf numFmtId="0" fontId="0" fillId="0" borderId="16" xfId="0" applyFont="1" applyBorder="1" applyAlignment="1">
      <alignment horizontal="center" vertical="top" wrapText="1"/>
    </xf>
    <xf numFmtId="0" fontId="0" fillId="0" borderId="17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23" fillId="0" borderId="0" xfId="0" applyFont="1" applyAlignment="1">
      <alignment horizontal="center" wrapText="1"/>
    </xf>
    <xf numFmtId="0" fontId="16" fillId="0" borderId="14" xfId="0" applyFont="1" applyBorder="1" applyAlignment="1">
      <alignment horizontal="right"/>
    </xf>
    <xf numFmtId="0" fontId="16" fillId="0" borderId="11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6" fillId="0" borderId="1" xfId="0" applyFont="1" applyBorder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6" fillId="2" borderId="8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9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left" vertical="top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/>
    </xf>
    <xf numFmtId="0" fontId="16" fillId="2" borderId="9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28" fillId="2" borderId="8" xfId="0" applyFont="1" applyFill="1" applyBorder="1" applyAlignment="1">
      <alignment horizontal="left" vertical="center" wrapText="1"/>
    </xf>
    <xf numFmtId="0" fontId="28" fillId="2" borderId="9" xfId="0" applyFont="1" applyFill="1" applyBorder="1" applyAlignment="1">
      <alignment horizontal="left" vertical="center" wrapText="1"/>
    </xf>
    <xf numFmtId="0" fontId="28" fillId="2" borderId="10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28" fillId="0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0" fontId="24" fillId="0" borderId="0" xfId="3" applyFont="1" applyFill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</cellXfs>
  <cellStyles count="16">
    <cellStyle name="Comma" xfId="8" builtinId="3"/>
    <cellStyle name="Comma 2" xfId="10"/>
    <cellStyle name="Normal" xfId="0" builtinId="0"/>
    <cellStyle name="Normal 10" xfId="4"/>
    <cellStyle name="Normal 2" xfId="1"/>
    <cellStyle name="Normal 2 2" xfId="12"/>
    <cellStyle name="Normal 3" xfId="3"/>
    <cellStyle name="Normal 4" xfId="5"/>
    <cellStyle name="Normal 5" xfId="9"/>
    <cellStyle name="Normal 6" xfId="11"/>
    <cellStyle name="Normal 7" xfId="13"/>
    <cellStyle name="Normal 8" xfId="14"/>
    <cellStyle name="Percent 2" xfId="2"/>
    <cellStyle name="SN_241" xfId="15"/>
    <cellStyle name="Обычный 2" xfId="6"/>
    <cellStyle name="Финансовый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54"/>
  <sheetViews>
    <sheetView view="pageBreakPreview" zoomScale="60" zoomScaleNormal="100" workbookViewId="0">
      <selection activeCell="D9" sqref="D9"/>
    </sheetView>
  </sheetViews>
  <sheetFormatPr defaultColWidth="9.140625" defaultRowHeight="13.5" x14ac:dyDescent="0.25"/>
  <cols>
    <col min="1" max="1" width="10.42578125" style="1" customWidth="1"/>
    <col min="2" max="2" width="19.85546875" style="1" customWidth="1"/>
    <col min="3" max="3" width="64" style="1" customWidth="1"/>
    <col min="4" max="4" width="22.28515625" style="1" customWidth="1"/>
    <col min="5" max="5" width="17.140625" style="1" customWidth="1"/>
    <col min="6" max="6" width="9.140625" style="1"/>
    <col min="7" max="7" width="49.85546875" style="1" customWidth="1"/>
    <col min="8" max="16384" width="9.140625" style="1"/>
  </cols>
  <sheetData>
    <row r="1" spans="1:5" ht="16.5" customHeight="1" x14ac:dyDescent="0.25">
      <c r="D1" s="39"/>
      <c r="E1" s="53" t="s">
        <v>42</v>
      </c>
    </row>
    <row r="2" spans="1:5" ht="16.5" customHeight="1" x14ac:dyDescent="0.25">
      <c r="D2" s="148" t="s">
        <v>5</v>
      </c>
      <c r="E2" s="148"/>
    </row>
    <row r="3" spans="1:5" ht="16.5" customHeight="1" x14ac:dyDescent="0.25">
      <c r="D3" s="148" t="s">
        <v>10</v>
      </c>
      <c r="E3" s="148"/>
    </row>
    <row r="5" spans="1:5" ht="80.25" customHeight="1" x14ac:dyDescent="0.25">
      <c r="A5" s="149" t="s">
        <v>102</v>
      </c>
      <c r="B5" s="149"/>
      <c r="C5" s="149"/>
      <c r="D5" s="149"/>
      <c r="E5" s="149"/>
    </row>
    <row r="6" spans="1:5" x14ac:dyDescent="0.25">
      <c r="D6" s="151" t="s">
        <v>71</v>
      </c>
      <c r="E6" s="151"/>
    </row>
    <row r="7" spans="1:5" s="8" customFormat="1" ht="46.15" customHeight="1" x14ac:dyDescent="0.25">
      <c r="A7" s="150" t="s">
        <v>17</v>
      </c>
      <c r="B7" s="150"/>
      <c r="C7" s="150" t="s">
        <v>18</v>
      </c>
      <c r="D7" s="143" t="s">
        <v>37</v>
      </c>
      <c r="E7" s="144"/>
    </row>
    <row r="8" spans="1:5" s="8" customFormat="1" ht="35.25" customHeight="1" x14ac:dyDescent="0.25">
      <c r="A8" s="9" t="s">
        <v>21</v>
      </c>
      <c r="B8" s="9" t="s">
        <v>22</v>
      </c>
      <c r="C8" s="150"/>
      <c r="D8" s="97" t="s">
        <v>19</v>
      </c>
      <c r="E8" s="97" t="s">
        <v>20</v>
      </c>
    </row>
    <row r="9" spans="1:5" s="8" customFormat="1" ht="21" customHeight="1" x14ac:dyDescent="0.25">
      <c r="A9" s="11"/>
      <c r="B9" s="152" t="s">
        <v>119</v>
      </c>
      <c r="C9" s="153"/>
      <c r="D9" s="24">
        <f>D11+D25+D44</f>
        <v>0</v>
      </c>
      <c r="E9" s="24">
        <f>E11+E25+E44</f>
        <v>0</v>
      </c>
    </row>
    <row r="10" spans="1:5" s="8" customFormat="1" ht="16.5" x14ac:dyDescent="0.25">
      <c r="A10" s="135">
        <v>1146</v>
      </c>
      <c r="B10" s="154"/>
      <c r="C10" s="7" t="s">
        <v>30</v>
      </c>
      <c r="D10" s="31"/>
      <c r="E10" s="31"/>
    </row>
    <row r="11" spans="1:5" s="8" customFormat="1" ht="16.5" x14ac:dyDescent="0.25">
      <c r="A11" s="136"/>
      <c r="B11" s="154"/>
      <c r="C11" s="50" t="s">
        <v>57</v>
      </c>
      <c r="D11" s="113">
        <f>D18</f>
        <v>-18000</v>
      </c>
      <c r="E11" s="113">
        <f>E18</f>
        <v>-18000</v>
      </c>
    </row>
    <row r="12" spans="1:5" s="8" customFormat="1" ht="16.5" x14ac:dyDescent="0.25">
      <c r="A12" s="136"/>
      <c r="B12" s="154"/>
      <c r="C12" s="7" t="s">
        <v>31</v>
      </c>
      <c r="D12" s="14"/>
      <c r="E12" s="14"/>
    </row>
    <row r="13" spans="1:5" s="8" customFormat="1" ht="16.5" x14ac:dyDescent="0.25">
      <c r="A13" s="136"/>
      <c r="B13" s="154"/>
      <c r="C13" s="6" t="s">
        <v>58</v>
      </c>
      <c r="D13" s="14"/>
      <c r="E13" s="14"/>
    </row>
    <row r="14" spans="1:5" s="8" customFormat="1" ht="16.5" x14ac:dyDescent="0.25">
      <c r="A14" s="136"/>
      <c r="B14" s="154"/>
      <c r="C14" s="7" t="s">
        <v>32</v>
      </c>
      <c r="D14" s="14"/>
      <c r="E14" s="14"/>
    </row>
    <row r="15" spans="1:5" s="8" customFormat="1" ht="65.25" customHeight="1" x14ac:dyDescent="0.25">
      <c r="A15" s="137"/>
      <c r="B15" s="154"/>
      <c r="C15" s="6" t="s">
        <v>59</v>
      </c>
      <c r="D15" s="14"/>
      <c r="E15" s="14"/>
    </row>
    <row r="16" spans="1:5" ht="14.25" x14ac:dyDescent="0.25">
      <c r="A16" s="155"/>
      <c r="B16" s="156"/>
      <c r="C16" s="157" t="s">
        <v>23</v>
      </c>
      <c r="D16" s="158"/>
      <c r="E16" s="159"/>
    </row>
    <row r="17" spans="1:6" s="8" customFormat="1" ht="15" customHeight="1" x14ac:dyDescent="0.25">
      <c r="A17" s="160"/>
      <c r="B17" s="132">
        <v>11016</v>
      </c>
      <c r="C17" s="7" t="s">
        <v>33</v>
      </c>
      <c r="D17" s="104"/>
      <c r="E17" s="104"/>
    </row>
    <row r="18" spans="1:6" s="8" customFormat="1" ht="28.5" x14ac:dyDescent="0.25">
      <c r="A18" s="130"/>
      <c r="B18" s="133"/>
      <c r="C18" s="42" t="s">
        <v>56</v>
      </c>
      <c r="D18" s="105">
        <v>-18000</v>
      </c>
      <c r="E18" s="105">
        <f>D18</f>
        <v>-18000</v>
      </c>
    </row>
    <row r="19" spans="1:6" s="8" customFormat="1" ht="16.5" customHeight="1" x14ac:dyDescent="0.25">
      <c r="A19" s="130"/>
      <c r="B19" s="133"/>
      <c r="C19" s="7" t="s">
        <v>34</v>
      </c>
      <c r="D19" s="105"/>
      <c r="E19" s="105"/>
    </row>
    <row r="20" spans="1:6" s="8" customFormat="1" ht="40.5" x14ac:dyDescent="0.25">
      <c r="A20" s="130"/>
      <c r="B20" s="133"/>
      <c r="C20" s="6" t="s">
        <v>60</v>
      </c>
      <c r="D20" s="105"/>
      <c r="E20" s="105"/>
    </row>
    <row r="21" spans="1:6" s="8" customFormat="1" ht="16.5" customHeight="1" x14ac:dyDescent="0.25">
      <c r="A21" s="130"/>
      <c r="B21" s="133"/>
      <c r="C21" s="7" t="s">
        <v>35</v>
      </c>
      <c r="D21" s="105"/>
      <c r="E21" s="105"/>
    </row>
    <row r="22" spans="1:6" s="8" customFormat="1" ht="16.5" customHeight="1" x14ac:dyDescent="0.25">
      <c r="A22" s="131"/>
      <c r="B22" s="134"/>
      <c r="C22" s="6" t="s">
        <v>36</v>
      </c>
      <c r="D22" s="105"/>
      <c r="E22" s="105"/>
      <c r="F22" s="12"/>
    </row>
    <row r="23" spans="1:6" s="8" customFormat="1" ht="30" customHeight="1" x14ac:dyDescent="0.25">
      <c r="A23" s="101"/>
      <c r="B23" s="146" t="s">
        <v>105</v>
      </c>
      <c r="C23" s="147"/>
      <c r="D23" s="101"/>
      <c r="E23" s="103"/>
    </row>
    <row r="24" spans="1:6" s="8" customFormat="1" ht="15" customHeight="1" x14ac:dyDescent="0.25">
      <c r="A24" s="135">
        <v>1139</v>
      </c>
      <c r="B24" s="138"/>
      <c r="C24" s="44" t="s">
        <v>30</v>
      </c>
      <c r="D24" s="106"/>
      <c r="E24" s="106"/>
    </row>
    <row r="25" spans="1:6" s="8" customFormat="1" ht="15" customHeight="1" x14ac:dyDescent="0.25">
      <c r="A25" s="136"/>
      <c r="B25" s="138"/>
      <c r="C25" s="42" t="s">
        <v>106</v>
      </c>
      <c r="D25" s="108">
        <f>D32+D38</f>
        <v>0</v>
      </c>
      <c r="E25" s="108">
        <f>E32+E38</f>
        <v>0</v>
      </c>
    </row>
    <row r="26" spans="1:6" s="8" customFormat="1" ht="16.5" customHeight="1" x14ac:dyDescent="0.25">
      <c r="A26" s="136"/>
      <c r="B26" s="138"/>
      <c r="C26" s="44" t="s">
        <v>31</v>
      </c>
      <c r="D26" s="108"/>
      <c r="E26" s="108"/>
    </row>
    <row r="27" spans="1:6" s="8" customFormat="1" ht="27" x14ac:dyDescent="0.25">
      <c r="A27" s="136"/>
      <c r="B27" s="138"/>
      <c r="C27" s="28" t="s">
        <v>107</v>
      </c>
      <c r="D27" s="108"/>
      <c r="E27" s="108"/>
    </row>
    <row r="28" spans="1:6" s="8" customFormat="1" ht="16.5" customHeight="1" x14ac:dyDescent="0.25">
      <c r="A28" s="136"/>
      <c r="B28" s="138"/>
      <c r="C28" s="44" t="s">
        <v>32</v>
      </c>
      <c r="D28" s="108"/>
      <c r="E28" s="108"/>
    </row>
    <row r="29" spans="1:6" s="8" customFormat="1" ht="27" x14ac:dyDescent="0.25">
      <c r="A29" s="137"/>
      <c r="B29" s="138"/>
      <c r="C29" s="28" t="s">
        <v>108</v>
      </c>
      <c r="D29" s="108"/>
      <c r="E29" s="108"/>
    </row>
    <row r="30" spans="1:6" ht="14.25" x14ac:dyDescent="0.25">
      <c r="A30" s="139"/>
      <c r="B30" s="140"/>
      <c r="C30" s="141" t="s">
        <v>23</v>
      </c>
      <c r="D30" s="142"/>
      <c r="E30" s="47"/>
    </row>
    <row r="31" spans="1:6" s="8" customFormat="1" ht="15" customHeight="1" x14ac:dyDescent="0.25">
      <c r="A31" s="129"/>
      <c r="B31" s="132">
        <v>11001</v>
      </c>
      <c r="C31" s="44" t="s">
        <v>33</v>
      </c>
      <c r="D31" s="107"/>
      <c r="E31" s="107"/>
    </row>
    <row r="32" spans="1:6" s="8" customFormat="1" ht="15" customHeight="1" x14ac:dyDescent="0.25">
      <c r="A32" s="130"/>
      <c r="B32" s="133"/>
      <c r="C32" s="42" t="s">
        <v>106</v>
      </c>
      <c r="D32" s="109">
        <v>18000</v>
      </c>
      <c r="E32" s="109">
        <v>18000</v>
      </c>
    </row>
    <row r="33" spans="1:6" s="8" customFormat="1" ht="15" customHeight="1" x14ac:dyDescent="0.25">
      <c r="A33" s="130"/>
      <c r="B33" s="133"/>
      <c r="C33" s="44" t="s">
        <v>34</v>
      </c>
      <c r="D33" s="109"/>
      <c r="E33" s="109"/>
    </row>
    <row r="34" spans="1:6" s="8" customFormat="1" ht="54" x14ac:dyDescent="0.25">
      <c r="A34" s="130"/>
      <c r="B34" s="133"/>
      <c r="C34" s="28" t="s">
        <v>109</v>
      </c>
      <c r="D34" s="109"/>
      <c r="E34" s="109"/>
    </row>
    <row r="35" spans="1:6" s="8" customFormat="1" ht="16.5" customHeight="1" x14ac:dyDescent="0.25">
      <c r="A35" s="130"/>
      <c r="B35" s="133"/>
      <c r="C35" s="44" t="s">
        <v>35</v>
      </c>
      <c r="D35" s="109"/>
      <c r="E35" s="109"/>
    </row>
    <row r="36" spans="1:6" s="8" customFormat="1" ht="16.5" customHeight="1" x14ac:dyDescent="0.25">
      <c r="A36" s="131"/>
      <c r="B36" s="134"/>
      <c r="C36" s="28" t="s">
        <v>36</v>
      </c>
      <c r="D36" s="109"/>
      <c r="E36" s="109"/>
    </row>
    <row r="37" spans="1:6" s="8" customFormat="1" ht="15" customHeight="1" x14ac:dyDescent="0.25">
      <c r="A37" s="129"/>
      <c r="B37" s="132">
        <v>11001</v>
      </c>
      <c r="C37" s="44" t="s">
        <v>33</v>
      </c>
      <c r="D37" s="110"/>
      <c r="E37" s="110"/>
    </row>
    <row r="38" spans="1:6" s="8" customFormat="1" ht="15" customHeight="1" x14ac:dyDescent="0.25">
      <c r="A38" s="130"/>
      <c r="B38" s="133"/>
      <c r="C38" s="42" t="s">
        <v>106</v>
      </c>
      <c r="D38" s="111">
        <v>-18000</v>
      </c>
      <c r="E38" s="111">
        <v>-18000</v>
      </c>
    </row>
    <row r="39" spans="1:6" s="8" customFormat="1" ht="15" customHeight="1" x14ac:dyDescent="0.25">
      <c r="A39" s="130"/>
      <c r="B39" s="133"/>
      <c r="C39" s="44" t="s">
        <v>34</v>
      </c>
      <c r="D39" s="111"/>
      <c r="E39" s="111"/>
    </row>
    <row r="40" spans="1:6" s="8" customFormat="1" ht="54" x14ac:dyDescent="0.25">
      <c r="A40" s="130"/>
      <c r="B40" s="133"/>
      <c r="C40" s="28" t="s">
        <v>109</v>
      </c>
      <c r="D40" s="111"/>
      <c r="E40" s="111"/>
    </row>
    <row r="41" spans="1:6" s="8" customFormat="1" ht="16.5" customHeight="1" x14ac:dyDescent="0.25">
      <c r="A41" s="130"/>
      <c r="B41" s="133"/>
      <c r="C41" s="44" t="s">
        <v>35</v>
      </c>
      <c r="D41" s="111"/>
      <c r="E41" s="111"/>
    </row>
    <row r="42" spans="1:6" s="8" customFormat="1" ht="16.5" customHeight="1" x14ac:dyDescent="0.25">
      <c r="A42" s="131"/>
      <c r="B42" s="134"/>
      <c r="C42" s="28" t="s">
        <v>36</v>
      </c>
      <c r="D42" s="111"/>
      <c r="E42" s="111"/>
    </row>
    <row r="43" spans="1:6" s="8" customFormat="1" ht="16.5" customHeight="1" x14ac:dyDescent="0.25">
      <c r="A43" s="145">
        <v>1111</v>
      </c>
      <c r="B43" s="138"/>
      <c r="C43" s="44" t="s">
        <v>30</v>
      </c>
      <c r="D43" s="112"/>
      <c r="E43" s="112"/>
      <c r="F43" s="12"/>
    </row>
    <row r="44" spans="1:6" s="8" customFormat="1" ht="17.45" customHeight="1" x14ac:dyDescent="0.25">
      <c r="A44" s="145"/>
      <c r="B44" s="138"/>
      <c r="C44" s="58" t="s">
        <v>64</v>
      </c>
      <c r="D44" s="112">
        <f>D50</f>
        <v>18000</v>
      </c>
      <c r="E44" s="112">
        <f>E50</f>
        <v>18000</v>
      </c>
      <c r="F44" s="12"/>
    </row>
    <row r="45" spans="1:6" s="8" customFormat="1" ht="16.5" customHeight="1" x14ac:dyDescent="0.25">
      <c r="A45" s="145"/>
      <c r="B45" s="138"/>
      <c r="C45" s="44" t="s">
        <v>31</v>
      </c>
      <c r="D45" s="112"/>
      <c r="E45" s="112"/>
      <c r="F45" s="12"/>
    </row>
    <row r="46" spans="1:6" s="8" customFormat="1" ht="33.6" customHeight="1" x14ac:dyDescent="0.25">
      <c r="A46" s="145"/>
      <c r="B46" s="138"/>
      <c r="C46" s="28" t="s">
        <v>65</v>
      </c>
      <c r="D46" s="112"/>
      <c r="E46" s="112"/>
      <c r="F46" s="12"/>
    </row>
    <row r="47" spans="1:6" s="8" customFormat="1" ht="16.5" customHeight="1" x14ac:dyDescent="0.25">
      <c r="A47" s="145"/>
      <c r="B47" s="138"/>
      <c r="C47" s="44" t="s">
        <v>52</v>
      </c>
      <c r="D47" s="112"/>
      <c r="E47" s="112"/>
      <c r="F47" s="12"/>
    </row>
    <row r="48" spans="1:6" s="8" customFormat="1" ht="47.45" customHeight="1" x14ac:dyDescent="0.25">
      <c r="A48" s="145"/>
      <c r="B48" s="138"/>
      <c r="C48" s="59" t="s">
        <v>66</v>
      </c>
      <c r="D48" s="112"/>
      <c r="E48" s="112"/>
      <c r="F48" s="12"/>
    </row>
    <row r="49" spans="1:6" s="8" customFormat="1" ht="19.149999999999999" customHeight="1" x14ac:dyDescent="0.25">
      <c r="A49" s="145"/>
      <c r="B49" s="145">
        <v>11002</v>
      </c>
      <c r="C49" s="45" t="s">
        <v>33</v>
      </c>
      <c r="D49" s="107"/>
      <c r="E49" s="107"/>
      <c r="F49" s="12"/>
    </row>
    <row r="50" spans="1:6" s="8" customFormat="1" ht="18.600000000000001" customHeight="1" x14ac:dyDescent="0.25">
      <c r="A50" s="145"/>
      <c r="B50" s="145"/>
      <c r="C50" s="87" t="s">
        <v>100</v>
      </c>
      <c r="D50" s="109">
        <v>18000</v>
      </c>
      <c r="E50" s="109">
        <v>18000</v>
      </c>
      <c r="F50" s="12"/>
    </row>
    <row r="51" spans="1:6" s="8" customFormat="1" ht="18.600000000000001" customHeight="1" x14ac:dyDescent="0.25">
      <c r="A51" s="145"/>
      <c r="B51" s="145"/>
      <c r="C51" s="45" t="s">
        <v>34</v>
      </c>
      <c r="D51" s="109"/>
      <c r="E51" s="109"/>
      <c r="F51" s="12"/>
    </row>
    <row r="52" spans="1:6" s="8" customFormat="1" ht="30" customHeight="1" x14ac:dyDescent="0.25">
      <c r="A52" s="145"/>
      <c r="B52" s="145"/>
      <c r="C52" s="36" t="s">
        <v>101</v>
      </c>
      <c r="D52" s="109"/>
      <c r="E52" s="109"/>
      <c r="F52" s="12"/>
    </row>
    <row r="53" spans="1:6" s="8" customFormat="1" ht="20.25" customHeight="1" x14ac:dyDescent="0.25">
      <c r="A53" s="145"/>
      <c r="B53" s="145"/>
      <c r="C53" s="45" t="s">
        <v>35</v>
      </c>
      <c r="D53" s="109"/>
      <c r="E53" s="109"/>
      <c r="F53" s="12"/>
    </row>
    <row r="54" spans="1:6" s="8" customFormat="1" ht="17.45" customHeight="1" x14ac:dyDescent="0.25">
      <c r="A54" s="145"/>
      <c r="B54" s="145"/>
      <c r="C54" s="38" t="s">
        <v>36</v>
      </c>
      <c r="D54" s="109"/>
      <c r="E54" s="109"/>
      <c r="F54" s="12"/>
    </row>
  </sheetData>
  <mergeCells count="26">
    <mergeCell ref="B49:B54"/>
    <mergeCell ref="B43:B48"/>
    <mergeCell ref="B23:C23"/>
    <mergeCell ref="D2:E2"/>
    <mergeCell ref="D3:E3"/>
    <mergeCell ref="A5:E5"/>
    <mergeCell ref="A7:B7"/>
    <mergeCell ref="C7:C8"/>
    <mergeCell ref="D6:E6"/>
    <mergeCell ref="B9:C9"/>
    <mergeCell ref="A10:A15"/>
    <mergeCell ref="B10:B15"/>
    <mergeCell ref="A16:B16"/>
    <mergeCell ref="A43:A54"/>
    <mergeCell ref="C16:E16"/>
    <mergeCell ref="A17:A22"/>
    <mergeCell ref="C30:D30"/>
    <mergeCell ref="A31:A36"/>
    <mergeCell ref="B31:B36"/>
    <mergeCell ref="D7:E7"/>
    <mergeCell ref="B17:B22"/>
    <mergeCell ref="A37:A42"/>
    <mergeCell ref="B37:B42"/>
    <mergeCell ref="A24:A29"/>
    <mergeCell ref="B24:B29"/>
    <mergeCell ref="A30:B30"/>
  </mergeCells>
  <pageMargins left="0.71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7"/>
  <sheetViews>
    <sheetView view="pageBreakPreview" zoomScale="60" zoomScaleNormal="100" workbookViewId="0">
      <selection activeCell="G36" sqref="G36"/>
    </sheetView>
  </sheetViews>
  <sheetFormatPr defaultColWidth="9.140625" defaultRowHeight="13.5" x14ac:dyDescent="0.25"/>
  <cols>
    <col min="1" max="3" width="9.140625" style="1"/>
    <col min="4" max="4" width="10.42578125" style="1" customWidth="1"/>
    <col min="5" max="5" width="19.85546875" style="1" customWidth="1"/>
    <col min="6" max="6" width="64.28515625" style="1" customWidth="1"/>
    <col min="7" max="7" width="21" style="1" customWidth="1"/>
    <col min="8" max="8" width="19.5703125" style="1" customWidth="1"/>
    <col min="9" max="9" width="9.140625" style="1"/>
    <col min="10" max="10" width="49.85546875" style="1" customWidth="1"/>
    <col min="11" max="16384" width="9.140625" style="1"/>
  </cols>
  <sheetData>
    <row r="1" spans="1:8" ht="18" customHeight="1" x14ac:dyDescent="0.25">
      <c r="G1" s="148" t="s">
        <v>15</v>
      </c>
      <c r="H1" s="148"/>
    </row>
    <row r="2" spans="1:8" ht="18" customHeight="1" x14ac:dyDescent="0.25">
      <c r="F2" s="148" t="s">
        <v>5</v>
      </c>
      <c r="G2" s="148"/>
      <c r="H2" s="148"/>
    </row>
    <row r="3" spans="1:8" ht="18" customHeight="1" x14ac:dyDescent="0.25">
      <c r="F3" s="148" t="s">
        <v>10</v>
      </c>
      <c r="G3" s="148"/>
      <c r="H3" s="148"/>
    </row>
    <row r="5" spans="1:8" ht="45" customHeight="1" x14ac:dyDescent="0.3">
      <c r="A5" s="189" t="s">
        <v>97</v>
      </c>
      <c r="B5" s="189"/>
      <c r="C5" s="189"/>
      <c r="D5" s="189"/>
      <c r="E5" s="189"/>
      <c r="F5" s="189"/>
      <c r="G5" s="189"/>
      <c r="H5" s="189"/>
    </row>
    <row r="6" spans="1:8" x14ac:dyDescent="0.25">
      <c r="H6" s="25" t="s">
        <v>71</v>
      </c>
    </row>
    <row r="7" spans="1:8" s="13" customFormat="1" ht="45.6" customHeight="1" x14ac:dyDescent="0.25">
      <c r="A7" s="143" t="s">
        <v>43</v>
      </c>
      <c r="B7" s="190"/>
      <c r="C7" s="144"/>
      <c r="D7" s="191" t="s">
        <v>17</v>
      </c>
      <c r="E7" s="191"/>
      <c r="F7" s="191" t="s">
        <v>61</v>
      </c>
      <c r="G7" s="143" t="s">
        <v>37</v>
      </c>
      <c r="H7" s="144"/>
    </row>
    <row r="8" spans="1:8" s="13" customFormat="1" ht="22.9" customHeight="1" x14ac:dyDescent="0.25">
      <c r="A8" s="34" t="s">
        <v>44</v>
      </c>
      <c r="B8" s="34" t="s">
        <v>45</v>
      </c>
      <c r="C8" s="34" t="s">
        <v>46</v>
      </c>
      <c r="D8" s="33" t="s">
        <v>21</v>
      </c>
      <c r="E8" s="33" t="s">
        <v>22</v>
      </c>
      <c r="F8" s="191"/>
      <c r="G8" s="33" t="s">
        <v>19</v>
      </c>
      <c r="H8" s="33" t="s">
        <v>20</v>
      </c>
    </row>
    <row r="9" spans="1:8" s="13" customFormat="1" ht="15" x14ac:dyDescent="0.25">
      <c r="A9" s="26"/>
      <c r="B9" s="26"/>
      <c r="C9" s="26"/>
      <c r="D9" s="33"/>
      <c r="E9" s="33"/>
      <c r="F9" s="35" t="s">
        <v>24</v>
      </c>
      <c r="G9" s="32">
        <f t="shared" ref="G9:H9" si="0">G10</f>
        <v>0</v>
      </c>
      <c r="H9" s="32">
        <f t="shared" si="0"/>
        <v>0</v>
      </c>
    </row>
    <row r="10" spans="1:8" s="13" customFormat="1" ht="15" x14ac:dyDescent="0.25">
      <c r="A10" s="166" t="s">
        <v>47</v>
      </c>
      <c r="B10" s="177"/>
      <c r="C10" s="178"/>
      <c r="D10" s="182"/>
      <c r="E10" s="183"/>
      <c r="F10" s="27" t="s">
        <v>48</v>
      </c>
      <c r="G10" s="22">
        <f t="shared" ref="G10:H10" si="1">G12</f>
        <v>0</v>
      </c>
      <c r="H10" s="22">
        <f t="shared" si="1"/>
        <v>0</v>
      </c>
    </row>
    <row r="11" spans="1:8" s="13" customFormat="1" ht="15" x14ac:dyDescent="0.25">
      <c r="A11" s="167"/>
      <c r="B11" s="177"/>
      <c r="C11" s="179"/>
      <c r="D11" s="182"/>
      <c r="E11" s="184"/>
      <c r="F11" s="28" t="s">
        <v>25</v>
      </c>
      <c r="G11" s="29"/>
      <c r="H11" s="29"/>
    </row>
    <row r="12" spans="1:8" s="13" customFormat="1" ht="15" x14ac:dyDescent="0.25">
      <c r="A12" s="167"/>
      <c r="B12" s="169" t="s">
        <v>49</v>
      </c>
      <c r="C12" s="180"/>
      <c r="D12" s="182"/>
      <c r="E12" s="184"/>
      <c r="F12" s="27" t="s">
        <v>50</v>
      </c>
      <c r="G12" s="22">
        <f t="shared" ref="G12:H12" si="2">G14</f>
        <v>0</v>
      </c>
      <c r="H12" s="22">
        <f t="shared" si="2"/>
        <v>0</v>
      </c>
    </row>
    <row r="13" spans="1:8" s="13" customFormat="1" ht="15" x14ac:dyDescent="0.25">
      <c r="A13" s="167"/>
      <c r="B13" s="170"/>
      <c r="C13" s="181"/>
      <c r="D13" s="182"/>
      <c r="E13" s="184"/>
      <c r="F13" s="28" t="s">
        <v>25</v>
      </c>
      <c r="G13" s="29"/>
      <c r="H13" s="29"/>
    </row>
    <row r="14" spans="1:8" s="13" customFormat="1" ht="15" x14ac:dyDescent="0.25">
      <c r="A14" s="167"/>
      <c r="B14" s="170"/>
      <c r="C14" s="176" t="s">
        <v>51</v>
      </c>
      <c r="D14" s="182"/>
      <c r="E14" s="184"/>
      <c r="F14" s="27" t="s">
        <v>50</v>
      </c>
      <c r="G14" s="22">
        <f>G16+G37</f>
        <v>0</v>
      </c>
      <c r="H14" s="22">
        <f>H16+H37</f>
        <v>0</v>
      </c>
    </row>
    <row r="15" spans="1:8" s="13" customFormat="1" ht="15" x14ac:dyDescent="0.25">
      <c r="A15" s="167"/>
      <c r="B15" s="170"/>
      <c r="C15" s="172"/>
      <c r="D15" s="182"/>
      <c r="E15" s="185"/>
      <c r="F15" s="28" t="s">
        <v>25</v>
      </c>
      <c r="G15" s="29"/>
      <c r="H15" s="29"/>
    </row>
    <row r="16" spans="1:8" s="13" customFormat="1" ht="15" x14ac:dyDescent="0.25">
      <c r="A16" s="167"/>
      <c r="B16" s="170"/>
      <c r="C16" s="172"/>
      <c r="D16" s="163">
        <v>1146</v>
      </c>
      <c r="E16" s="129"/>
      <c r="F16" s="18" t="s">
        <v>57</v>
      </c>
      <c r="G16" s="40">
        <v>-18000</v>
      </c>
      <c r="H16" s="40">
        <v>-18000</v>
      </c>
    </row>
    <row r="17" spans="1:8" s="13" customFormat="1" ht="15" x14ac:dyDescent="0.25">
      <c r="A17" s="167"/>
      <c r="B17" s="170"/>
      <c r="C17" s="172"/>
      <c r="D17" s="164"/>
      <c r="E17" s="130"/>
      <c r="F17" s="19" t="s">
        <v>25</v>
      </c>
      <c r="G17" s="40"/>
      <c r="H17" s="40"/>
    </row>
    <row r="18" spans="1:8" s="13" customFormat="1" ht="28.5" x14ac:dyDescent="0.25">
      <c r="A18" s="167"/>
      <c r="B18" s="170"/>
      <c r="C18" s="172"/>
      <c r="D18" s="164"/>
      <c r="E18" s="163">
        <v>11016</v>
      </c>
      <c r="F18" s="42" t="s">
        <v>56</v>
      </c>
      <c r="G18" s="95">
        <v>-18000</v>
      </c>
      <c r="H18" s="95">
        <v>-18000</v>
      </c>
    </row>
    <row r="19" spans="1:8" s="13" customFormat="1" ht="15" x14ac:dyDescent="0.25">
      <c r="A19" s="167"/>
      <c r="B19" s="170"/>
      <c r="C19" s="172"/>
      <c r="D19" s="164"/>
      <c r="E19" s="164"/>
      <c r="F19" s="17" t="s">
        <v>26</v>
      </c>
      <c r="G19" s="40"/>
      <c r="H19" s="40"/>
    </row>
    <row r="20" spans="1:8" s="13" customFormat="1" ht="15" x14ac:dyDescent="0.25">
      <c r="A20" s="167"/>
      <c r="B20" s="170"/>
      <c r="C20" s="172"/>
      <c r="D20" s="164"/>
      <c r="E20" s="164"/>
      <c r="F20" s="85" t="s">
        <v>103</v>
      </c>
      <c r="G20" s="40">
        <v>-18000</v>
      </c>
      <c r="H20" s="40">
        <v>-18000</v>
      </c>
    </row>
    <row r="21" spans="1:8" s="13" customFormat="1" ht="27" x14ac:dyDescent="0.25">
      <c r="A21" s="167"/>
      <c r="B21" s="170"/>
      <c r="C21" s="56"/>
      <c r="D21" s="164"/>
      <c r="E21" s="164"/>
      <c r="F21" s="17" t="s">
        <v>27</v>
      </c>
      <c r="G21" s="40"/>
      <c r="H21" s="40"/>
    </row>
    <row r="22" spans="1:8" s="13" customFormat="1" ht="15" x14ac:dyDescent="0.25">
      <c r="A22" s="167"/>
      <c r="B22" s="170"/>
      <c r="C22" s="172"/>
      <c r="D22" s="164"/>
      <c r="E22" s="164"/>
      <c r="F22" s="17" t="s">
        <v>28</v>
      </c>
      <c r="G22" s="40">
        <v>-18000</v>
      </c>
      <c r="H22" s="40">
        <v>-18000</v>
      </c>
    </row>
    <row r="23" spans="1:8" s="13" customFormat="1" ht="15" x14ac:dyDescent="0.25">
      <c r="A23" s="167"/>
      <c r="B23" s="170"/>
      <c r="C23" s="172"/>
      <c r="D23" s="164"/>
      <c r="E23" s="164"/>
      <c r="F23" s="17" t="s">
        <v>29</v>
      </c>
      <c r="G23" s="40">
        <v>-18000</v>
      </c>
      <c r="H23" s="40">
        <v>-18000</v>
      </c>
    </row>
    <row r="24" spans="1:8" s="13" customFormat="1" ht="15" x14ac:dyDescent="0.25">
      <c r="A24" s="167"/>
      <c r="B24" s="170"/>
      <c r="C24" s="172"/>
      <c r="D24" s="164"/>
      <c r="E24" s="164"/>
      <c r="F24" s="17" t="s">
        <v>39</v>
      </c>
      <c r="G24" s="40">
        <v>-18000</v>
      </c>
      <c r="H24" s="40">
        <v>-18000</v>
      </c>
    </row>
    <row r="25" spans="1:8" s="13" customFormat="1" ht="15" x14ac:dyDescent="0.25">
      <c r="A25" s="167"/>
      <c r="B25" s="170"/>
      <c r="C25" s="172"/>
      <c r="D25" s="164"/>
      <c r="E25" s="164"/>
      <c r="F25" s="17" t="s">
        <v>40</v>
      </c>
      <c r="G25" s="40">
        <v>-18000</v>
      </c>
      <c r="H25" s="40">
        <v>-18000</v>
      </c>
    </row>
    <row r="26" spans="1:8" s="13" customFormat="1" ht="15" x14ac:dyDescent="0.25">
      <c r="A26" s="167"/>
      <c r="B26" s="170"/>
      <c r="C26" s="172"/>
      <c r="D26" s="164"/>
      <c r="E26" s="165"/>
      <c r="F26" s="17" t="s">
        <v>70</v>
      </c>
      <c r="G26" s="40">
        <v>-18000</v>
      </c>
      <c r="H26" s="40">
        <v>-18000</v>
      </c>
    </row>
    <row r="27" spans="1:8" s="8" customFormat="1" ht="24.75" customHeight="1" x14ac:dyDescent="0.25">
      <c r="A27" s="167"/>
      <c r="B27" s="170"/>
      <c r="C27" s="172"/>
      <c r="D27" s="186"/>
      <c r="E27" s="186"/>
      <c r="F27" s="114" t="s">
        <v>110</v>
      </c>
      <c r="G27" s="118">
        <f>G29</f>
        <v>0</v>
      </c>
      <c r="H27" s="118">
        <f>H29</f>
        <v>0</v>
      </c>
    </row>
    <row r="28" spans="1:8" s="8" customFormat="1" ht="15" x14ac:dyDescent="0.25">
      <c r="A28" s="167"/>
      <c r="B28" s="170"/>
      <c r="C28" s="172"/>
      <c r="D28" s="187"/>
      <c r="E28" s="187"/>
      <c r="F28" s="115" t="s">
        <v>25</v>
      </c>
      <c r="G28" s="116"/>
      <c r="H28" s="26"/>
    </row>
    <row r="29" spans="1:8" s="8" customFormat="1" ht="15" x14ac:dyDescent="0.25">
      <c r="A29" s="167"/>
      <c r="B29" s="170"/>
      <c r="C29" s="172"/>
      <c r="D29" s="187"/>
      <c r="E29" s="187"/>
      <c r="F29" s="114" t="s">
        <v>111</v>
      </c>
      <c r="G29" s="118">
        <f>G31</f>
        <v>0</v>
      </c>
      <c r="H29" s="118">
        <f>H31</f>
        <v>0</v>
      </c>
    </row>
    <row r="30" spans="1:8" s="8" customFormat="1" ht="15" x14ac:dyDescent="0.25">
      <c r="A30" s="167"/>
      <c r="B30" s="170"/>
      <c r="C30" s="172"/>
      <c r="D30" s="187"/>
      <c r="E30" s="187"/>
      <c r="F30" s="115" t="s">
        <v>25</v>
      </c>
      <c r="G30" s="116"/>
      <c r="H30" s="26"/>
    </row>
    <row r="31" spans="1:8" s="8" customFormat="1" ht="15" x14ac:dyDescent="0.25">
      <c r="A31" s="167"/>
      <c r="B31" s="170"/>
      <c r="C31" s="172"/>
      <c r="D31" s="187"/>
      <c r="E31" s="187"/>
      <c r="F31" s="117" t="s">
        <v>112</v>
      </c>
      <c r="G31" s="118">
        <f>G33+G35</f>
        <v>0</v>
      </c>
      <c r="H31" s="118">
        <f>H33+H35</f>
        <v>0</v>
      </c>
    </row>
    <row r="32" spans="1:8" s="8" customFormat="1" ht="15" x14ac:dyDescent="0.25">
      <c r="A32" s="167"/>
      <c r="B32" s="170"/>
      <c r="C32" s="172"/>
      <c r="D32" s="188"/>
      <c r="E32" s="187"/>
      <c r="F32" s="115" t="s">
        <v>25</v>
      </c>
      <c r="G32" s="116"/>
      <c r="H32" s="103"/>
    </row>
    <row r="33" spans="1:8" s="8" customFormat="1" ht="15" x14ac:dyDescent="0.25">
      <c r="A33" s="167"/>
      <c r="B33" s="170"/>
      <c r="C33" s="172"/>
      <c r="D33" s="161" t="s">
        <v>113</v>
      </c>
      <c r="E33" s="161" t="s">
        <v>114</v>
      </c>
      <c r="F33" s="115" t="s">
        <v>112</v>
      </c>
      <c r="G33" s="41">
        <f>G34</f>
        <v>18000</v>
      </c>
      <c r="H33" s="41">
        <f>H34</f>
        <v>18000</v>
      </c>
    </row>
    <row r="34" spans="1:8" s="8" customFormat="1" ht="19.5" customHeight="1" x14ac:dyDescent="0.25">
      <c r="A34" s="167"/>
      <c r="B34" s="170"/>
      <c r="C34" s="172"/>
      <c r="D34" s="162"/>
      <c r="E34" s="162"/>
      <c r="F34" s="45" t="s">
        <v>105</v>
      </c>
      <c r="G34" s="41">
        <v>18000</v>
      </c>
      <c r="H34" s="41">
        <v>18000</v>
      </c>
    </row>
    <row r="35" spans="1:8" s="8" customFormat="1" ht="15" x14ac:dyDescent="0.25">
      <c r="A35" s="167"/>
      <c r="B35" s="170"/>
      <c r="C35" s="172"/>
      <c r="D35" s="161" t="s">
        <v>113</v>
      </c>
      <c r="E35" s="161" t="s">
        <v>114</v>
      </c>
      <c r="F35" s="115" t="s">
        <v>112</v>
      </c>
      <c r="G35" s="40">
        <f>G36</f>
        <v>-18000</v>
      </c>
      <c r="H35" s="40">
        <f>H36</f>
        <v>-18000</v>
      </c>
    </row>
    <row r="36" spans="1:8" s="8" customFormat="1" ht="19.5" customHeight="1" x14ac:dyDescent="0.25">
      <c r="A36" s="167"/>
      <c r="B36" s="170"/>
      <c r="C36" s="172"/>
      <c r="D36" s="162"/>
      <c r="E36" s="162"/>
      <c r="F36" s="45" t="s">
        <v>105</v>
      </c>
      <c r="G36" s="40">
        <v>-18000</v>
      </c>
      <c r="H36" s="40">
        <v>-18000</v>
      </c>
    </row>
    <row r="37" spans="1:8" s="13" customFormat="1" ht="15" x14ac:dyDescent="0.25">
      <c r="A37" s="167"/>
      <c r="B37" s="170"/>
      <c r="C37" s="172"/>
      <c r="D37" s="163">
        <v>1111</v>
      </c>
      <c r="E37" s="174"/>
      <c r="F37" s="58" t="s">
        <v>64</v>
      </c>
      <c r="G37" s="95">
        <f>G39</f>
        <v>18000</v>
      </c>
      <c r="H37" s="95">
        <f>H39</f>
        <v>18000</v>
      </c>
    </row>
    <row r="38" spans="1:8" s="13" customFormat="1" ht="15" x14ac:dyDescent="0.25">
      <c r="A38" s="167"/>
      <c r="B38" s="170"/>
      <c r="C38" s="172"/>
      <c r="D38" s="164"/>
      <c r="E38" s="175"/>
      <c r="F38" s="19" t="s">
        <v>25</v>
      </c>
      <c r="G38" s="40"/>
      <c r="H38" s="40"/>
    </row>
    <row r="39" spans="1:8" s="13" customFormat="1" ht="14.45" customHeight="1" x14ac:dyDescent="0.25">
      <c r="A39" s="167"/>
      <c r="B39" s="170"/>
      <c r="C39" s="172"/>
      <c r="D39" s="164"/>
      <c r="E39" s="163">
        <v>11002</v>
      </c>
      <c r="F39" s="87" t="s">
        <v>100</v>
      </c>
      <c r="G39" s="41">
        <f>G41</f>
        <v>18000</v>
      </c>
      <c r="H39" s="41">
        <f>H41</f>
        <v>18000</v>
      </c>
    </row>
    <row r="40" spans="1:8" s="13" customFormat="1" ht="20.25" customHeight="1" x14ac:dyDescent="0.25">
      <c r="A40" s="167"/>
      <c r="B40" s="170"/>
      <c r="C40" s="172"/>
      <c r="D40" s="164"/>
      <c r="E40" s="164"/>
      <c r="F40" s="38" t="s">
        <v>26</v>
      </c>
      <c r="G40" s="37"/>
      <c r="H40" s="37"/>
    </row>
    <row r="41" spans="1:8" x14ac:dyDescent="0.25">
      <c r="A41" s="167"/>
      <c r="B41" s="170"/>
      <c r="C41" s="172"/>
      <c r="D41" s="164"/>
      <c r="E41" s="164"/>
      <c r="F41" s="85" t="s">
        <v>103</v>
      </c>
      <c r="G41" s="41">
        <f>G43</f>
        <v>18000</v>
      </c>
      <c r="H41" s="41">
        <f>H43</f>
        <v>18000</v>
      </c>
    </row>
    <row r="42" spans="1:8" ht="27" x14ac:dyDescent="0.25">
      <c r="A42" s="167"/>
      <c r="B42" s="170"/>
      <c r="C42" s="172"/>
      <c r="D42" s="164"/>
      <c r="E42" s="164"/>
      <c r="F42" s="57" t="s">
        <v>27</v>
      </c>
      <c r="G42" s="30"/>
      <c r="H42" s="30"/>
    </row>
    <row r="43" spans="1:8" x14ac:dyDescent="0.25">
      <c r="A43" s="167"/>
      <c r="B43" s="170"/>
      <c r="C43" s="172"/>
      <c r="D43" s="164"/>
      <c r="E43" s="164"/>
      <c r="F43" s="57" t="s">
        <v>53</v>
      </c>
      <c r="G43" s="41">
        <f t="shared" ref="G43:H45" si="3">G44</f>
        <v>18000</v>
      </c>
      <c r="H43" s="41">
        <f t="shared" si="3"/>
        <v>18000</v>
      </c>
    </row>
    <row r="44" spans="1:8" x14ac:dyDescent="0.25">
      <c r="A44" s="167"/>
      <c r="B44" s="170"/>
      <c r="C44" s="172"/>
      <c r="D44" s="164"/>
      <c r="E44" s="164"/>
      <c r="F44" s="57" t="s">
        <v>54</v>
      </c>
      <c r="G44" s="41">
        <f t="shared" si="3"/>
        <v>18000</v>
      </c>
      <c r="H44" s="41">
        <f t="shared" si="3"/>
        <v>18000</v>
      </c>
    </row>
    <row r="45" spans="1:8" x14ac:dyDescent="0.25">
      <c r="A45" s="167"/>
      <c r="B45" s="170"/>
      <c r="C45" s="172"/>
      <c r="D45" s="164"/>
      <c r="E45" s="164"/>
      <c r="F45" s="57" t="s">
        <v>67</v>
      </c>
      <c r="G45" s="41">
        <f t="shared" si="3"/>
        <v>18000</v>
      </c>
      <c r="H45" s="41">
        <f t="shared" si="3"/>
        <v>18000</v>
      </c>
    </row>
    <row r="46" spans="1:8" x14ac:dyDescent="0.25">
      <c r="A46" s="167"/>
      <c r="B46" s="170"/>
      <c r="C46" s="172"/>
      <c r="D46" s="164"/>
      <c r="E46" s="164"/>
      <c r="F46" s="60" t="s">
        <v>68</v>
      </c>
      <c r="G46" s="41">
        <f>G47</f>
        <v>18000</v>
      </c>
      <c r="H46" s="41">
        <f>H47</f>
        <v>18000</v>
      </c>
    </row>
    <row r="47" spans="1:8" x14ac:dyDescent="0.25">
      <c r="A47" s="168"/>
      <c r="B47" s="171"/>
      <c r="C47" s="173"/>
      <c r="D47" s="165"/>
      <c r="E47" s="165"/>
      <c r="F47" s="85" t="s">
        <v>69</v>
      </c>
      <c r="G47" s="41">
        <v>18000</v>
      </c>
      <c r="H47" s="41">
        <v>18000</v>
      </c>
    </row>
  </sheetData>
  <mergeCells count="28">
    <mergeCell ref="G1:H1"/>
    <mergeCell ref="F2:H2"/>
    <mergeCell ref="F3:H3"/>
    <mergeCell ref="G7:H7"/>
    <mergeCell ref="E16:E17"/>
    <mergeCell ref="E27:E32"/>
    <mergeCell ref="D33:D34"/>
    <mergeCell ref="A5:H5"/>
    <mergeCell ref="A7:C7"/>
    <mergeCell ref="D7:E7"/>
    <mergeCell ref="F7:F8"/>
    <mergeCell ref="E33:E34"/>
    <mergeCell ref="D35:D36"/>
    <mergeCell ref="E35:E36"/>
    <mergeCell ref="E18:E26"/>
    <mergeCell ref="A10:A47"/>
    <mergeCell ref="B12:B47"/>
    <mergeCell ref="C22:C47"/>
    <mergeCell ref="D37:D47"/>
    <mergeCell ref="E37:E38"/>
    <mergeCell ref="E39:E47"/>
    <mergeCell ref="C14:C20"/>
    <mergeCell ref="B10:B11"/>
    <mergeCell ref="C10:C13"/>
    <mergeCell ref="D10:D15"/>
    <mergeCell ref="E10:E15"/>
    <mergeCell ref="D16:D26"/>
    <mergeCell ref="D27:D32"/>
  </mergeCells>
  <pageMargins left="0.37" right="0.16" top="0.17" bottom="0.16" header="0.17" footer="0.16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zoomScale="60" zoomScaleNormal="100" workbookViewId="0">
      <selection activeCell="E10" sqref="E10"/>
    </sheetView>
  </sheetViews>
  <sheetFormatPr defaultColWidth="9.140625" defaultRowHeight="13.5" x14ac:dyDescent="0.25"/>
  <cols>
    <col min="1" max="1" width="8.85546875" style="61" customWidth="1"/>
    <col min="2" max="2" width="14.28515625" style="61" customWidth="1"/>
    <col min="3" max="3" width="47.140625" style="61" customWidth="1"/>
    <col min="4" max="4" width="36.140625" style="61" customWidth="1"/>
    <col min="5" max="5" width="21" style="61" customWidth="1"/>
    <col min="6" max="6" width="9.140625" style="61"/>
    <col min="7" max="7" width="49.85546875" style="61" customWidth="1"/>
    <col min="8" max="16384" width="9.140625" style="61"/>
  </cols>
  <sheetData>
    <row r="1" spans="1:6" x14ac:dyDescent="0.25">
      <c r="E1" s="62" t="s">
        <v>16</v>
      </c>
    </row>
    <row r="2" spans="1:6" x14ac:dyDescent="0.25">
      <c r="C2" s="195" t="s">
        <v>5</v>
      </c>
      <c r="D2" s="195"/>
      <c r="E2" s="195"/>
      <c r="F2" s="63"/>
    </row>
    <row r="3" spans="1:6" x14ac:dyDescent="0.25">
      <c r="C3" s="195" t="s">
        <v>10</v>
      </c>
      <c r="D3" s="195"/>
      <c r="E3" s="195"/>
      <c r="F3" s="63"/>
    </row>
    <row r="5" spans="1:6" ht="37.15" customHeight="1" x14ac:dyDescent="0.3">
      <c r="A5" s="196" t="s">
        <v>98</v>
      </c>
      <c r="B5" s="196"/>
      <c r="C5" s="196"/>
      <c r="D5" s="196"/>
      <c r="E5" s="196"/>
    </row>
    <row r="6" spans="1:6" ht="18" customHeight="1" x14ac:dyDescent="0.25"/>
    <row r="7" spans="1:6" ht="28.9" customHeight="1" x14ac:dyDescent="0.25">
      <c r="D7" s="197" t="s">
        <v>71</v>
      </c>
      <c r="E7" s="197"/>
    </row>
    <row r="8" spans="1:6" s="64" customFormat="1" ht="15" x14ac:dyDescent="0.25">
      <c r="A8" s="198" t="s">
        <v>17</v>
      </c>
      <c r="B8" s="198"/>
      <c r="C8" s="198" t="s">
        <v>72</v>
      </c>
      <c r="D8" s="198" t="s">
        <v>73</v>
      </c>
      <c r="E8" s="199" t="s">
        <v>99</v>
      </c>
    </row>
    <row r="9" spans="1:6" s="64" customFormat="1" ht="62.45" customHeight="1" x14ac:dyDescent="0.25">
      <c r="A9" s="65" t="s">
        <v>21</v>
      </c>
      <c r="B9" s="65" t="s">
        <v>22</v>
      </c>
      <c r="C9" s="198"/>
      <c r="D9" s="198"/>
      <c r="E9" s="199"/>
    </row>
    <row r="10" spans="1:6" ht="27.6" customHeight="1" x14ac:dyDescent="0.25">
      <c r="A10" s="192" t="s">
        <v>103</v>
      </c>
      <c r="B10" s="193"/>
      <c r="C10" s="193"/>
      <c r="D10" s="194"/>
      <c r="E10" s="100">
        <f>E11</f>
        <v>18000</v>
      </c>
    </row>
    <row r="11" spans="1:6" ht="22.9" customHeight="1" x14ac:dyDescent="0.25">
      <c r="A11" s="92">
        <v>1111</v>
      </c>
      <c r="B11" s="66"/>
      <c r="C11" s="93" t="s">
        <v>64</v>
      </c>
      <c r="D11" s="67"/>
      <c r="E11" s="100">
        <f>E12</f>
        <v>18000</v>
      </c>
    </row>
    <row r="12" spans="1:6" ht="27" x14ac:dyDescent="0.25">
      <c r="A12" s="71"/>
      <c r="B12" s="93">
        <v>11002</v>
      </c>
      <c r="C12" s="87" t="s">
        <v>100</v>
      </c>
      <c r="D12" s="85" t="s">
        <v>103</v>
      </c>
      <c r="E12" s="73">
        <f>E13</f>
        <v>18000</v>
      </c>
    </row>
    <row r="13" spans="1:6" ht="27" x14ac:dyDescent="0.25">
      <c r="A13" s="71"/>
      <c r="B13" s="68"/>
      <c r="C13" s="69"/>
      <c r="D13" s="70" t="s">
        <v>74</v>
      </c>
      <c r="E13" s="72">
        <v>18000</v>
      </c>
    </row>
  </sheetData>
  <mergeCells count="9">
    <mergeCell ref="A10:D10"/>
    <mergeCell ref="C2:E2"/>
    <mergeCell ref="C3:E3"/>
    <mergeCell ref="A5:E5"/>
    <mergeCell ref="D7:E7"/>
    <mergeCell ref="A8:B8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65"/>
  <sheetViews>
    <sheetView view="pageBreakPreview" topLeftCell="A25" zoomScale="60" zoomScaleNormal="100" workbookViewId="0">
      <selection activeCell="A5" sqref="A5:D5"/>
    </sheetView>
  </sheetViews>
  <sheetFormatPr defaultColWidth="9.140625" defaultRowHeight="13.5" x14ac:dyDescent="0.25"/>
  <cols>
    <col min="1" max="1" width="41.85546875" style="1" customWidth="1"/>
    <col min="2" max="2" width="62.140625" style="1" customWidth="1"/>
    <col min="3" max="3" width="17.85546875" style="1" customWidth="1"/>
    <col min="4" max="4" width="25.85546875" style="1" customWidth="1"/>
    <col min="5" max="5" width="9.140625" style="1"/>
    <col min="6" max="6" width="49.85546875" style="1" customWidth="1"/>
    <col min="7" max="16384" width="9.140625" style="1"/>
  </cols>
  <sheetData>
    <row r="1" spans="1:5" ht="15" customHeight="1" x14ac:dyDescent="0.25">
      <c r="C1" s="148" t="s">
        <v>55</v>
      </c>
      <c r="D1" s="148"/>
    </row>
    <row r="2" spans="1:5" x14ac:dyDescent="0.25">
      <c r="C2" s="148" t="s">
        <v>5</v>
      </c>
      <c r="D2" s="148"/>
    </row>
    <row r="3" spans="1:5" x14ac:dyDescent="0.25">
      <c r="C3" s="148" t="s">
        <v>10</v>
      </c>
      <c r="D3" s="148"/>
    </row>
    <row r="5" spans="1:5" ht="45" customHeight="1" x14ac:dyDescent="0.25">
      <c r="A5" s="202" t="s">
        <v>118</v>
      </c>
      <c r="B5" s="202"/>
      <c r="C5" s="202"/>
      <c r="D5" s="202"/>
    </row>
    <row r="6" spans="1:5" ht="12.75" customHeight="1" x14ac:dyDescent="0.3">
      <c r="A6" s="21"/>
      <c r="B6" s="21"/>
      <c r="C6" s="21"/>
      <c r="D6" s="21"/>
    </row>
    <row r="7" spans="1:5" ht="15" customHeight="1" x14ac:dyDescent="0.25">
      <c r="A7" s="203" t="s">
        <v>41</v>
      </c>
      <c r="B7" s="203"/>
      <c r="C7" s="203"/>
      <c r="D7" s="203"/>
    </row>
    <row r="8" spans="1:5" ht="15.6" customHeight="1" x14ac:dyDescent="0.25">
      <c r="A8" s="46"/>
      <c r="B8" s="46"/>
      <c r="C8" s="25"/>
      <c r="D8" s="25" t="s">
        <v>71</v>
      </c>
      <c r="E8" s="52"/>
    </row>
    <row r="9" spans="1:5" ht="18.600000000000001" customHeight="1" x14ac:dyDescent="0.25">
      <c r="A9" s="4" t="s">
        <v>1</v>
      </c>
      <c r="B9" s="208" t="s">
        <v>2</v>
      </c>
      <c r="C9" s="209"/>
      <c r="D9" s="210"/>
    </row>
    <row r="10" spans="1:5" ht="17.45" customHeight="1" x14ac:dyDescent="0.25">
      <c r="A10" s="10">
        <v>1146</v>
      </c>
      <c r="B10" s="211" t="s">
        <v>57</v>
      </c>
      <c r="C10" s="212"/>
      <c r="D10" s="213"/>
    </row>
    <row r="11" spans="1:5" ht="14.45" customHeight="1" x14ac:dyDescent="0.25">
      <c r="A11" s="47"/>
      <c r="B11" s="141"/>
      <c r="C11" s="214"/>
      <c r="D11" s="142"/>
    </row>
    <row r="12" spans="1:5" ht="14.25" x14ac:dyDescent="0.25">
      <c r="A12" s="49" t="s">
        <v>3</v>
      </c>
      <c r="B12" s="141"/>
      <c r="C12" s="214"/>
      <c r="D12" s="142"/>
    </row>
    <row r="13" spans="1:5" ht="43.15" customHeight="1" x14ac:dyDescent="0.25">
      <c r="A13" s="16" t="s">
        <v>4</v>
      </c>
      <c r="B13" s="51">
        <v>1146</v>
      </c>
      <c r="C13" s="143" t="s">
        <v>75</v>
      </c>
      <c r="D13" s="144"/>
    </row>
    <row r="14" spans="1:5" ht="24.6" customHeight="1" x14ac:dyDescent="0.25">
      <c r="A14" s="16" t="s">
        <v>6</v>
      </c>
      <c r="B14" s="51">
        <v>11016</v>
      </c>
      <c r="C14" s="5" t="s">
        <v>12</v>
      </c>
      <c r="D14" s="5" t="s">
        <v>13</v>
      </c>
    </row>
    <row r="15" spans="1:5" ht="33" customHeight="1" x14ac:dyDescent="0.25">
      <c r="A15" s="16" t="s">
        <v>7</v>
      </c>
      <c r="B15" s="87" t="s">
        <v>56</v>
      </c>
      <c r="C15" s="2"/>
      <c r="D15" s="2"/>
    </row>
    <row r="16" spans="1:5" ht="44.25" customHeight="1" x14ac:dyDescent="0.25">
      <c r="A16" s="16" t="s">
        <v>11</v>
      </c>
      <c r="B16" s="6" t="s">
        <v>60</v>
      </c>
      <c r="C16" s="2"/>
      <c r="D16" s="2"/>
    </row>
    <row r="17" spans="1:4" ht="18.600000000000001" customHeight="1" x14ac:dyDescent="0.25">
      <c r="A17" s="16" t="s">
        <v>8</v>
      </c>
      <c r="B17" s="20" t="s">
        <v>62</v>
      </c>
      <c r="C17" s="2"/>
      <c r="D17" s="2"/>
    </row>
    <row r="18" spans="1:4" ht="30" customHeight="1" x14ac:dyDescent="0.25">
      <c r="A18" s="15" t="s">
        <v>14</v>
      </c>
      <c r="B18" s="96" t="s">
        <v>104</v>
      </c>
      <c r="C18" s="2"/>
      <c r="D18" s="2"/>
    </row>
    <row r="19" spans="1:4" ht="23.25" customHeight="1" x14ac:dyDescent="0.25">
      <c r="A19" s="206" t="s">
        <v>0</v>
      </c>
      <c r="B19" s="207"/>
      <c r="C19" s="3"/>
      <c r="D19" s="3"/>
    </row>
    <row r="20" spans="1:4" ht="23.25" customHeight="1" x14ac:dyDescent="0.25">
      <c r="A20" s="201" t="s">
        <v>63</v>
      </c>
      <c r="B20" s="201"/>
      <c r="C20" s="54">
        <v>156564</v>
      </c>
      <c r="D20" s="55">
        <v>156564</v>
      </c>
    </row>
    <row r="21" spans="1:4" ht="23.25" customHeight="1" x14ac:dyDescent="0.25">
      <c r="A21" s="204" t="s">
        <v>9</v>
      </c>
      <c r="B21" s="205"/>
      <c r="C21" s="23">
        <v>-18000</v>
      </c>
      <c r="D21" s="23">
        <v>-18000</v>
      </c>
    </row>
    <row r="23" spans="1:4" ht="17.25" x14ac:dyDescent="0.3">
      <c r="A23" s="200" t="s">
        <v>117</v>
      </c>
      <c r="B23" s="200"/>
      <c r="C23" s="200"/>
    </row>
    <row r="25" spans="1:4" x14ac:dyDescent="0.25">
      <c r="A25" s="120" t="s">
        <v>1</v>
      </c>
      <c r="B25" s="120" t="s">
        <v>2</v>
      </c>
    </row>
    <row r="26" spans="1:4" x14ac:dyDescent="0.25">
      <c r="A26" s="96">
        <v>1139</v>
      </c>
      <c r="B26" s="28" t="s">
        <v>106</v>
      </c>
    </row>
    <row r="27" spans="1:4" x14ac:dyDescent="0.25">
      <c r="A27" s="119"/>
    </row>
    <row r="28" spans="1:4" x14ac:dyDescent="0.25">
      <c r="A28" s="127" t="s">
        <v>3</v>
      </c>
    </row>
    <row r="29" spans="1:4" x14ac:dyDescent="0.25">
      <c r="A29" s="119"/>
    </row>
    <row r="30" spans="1:4" ht="66.75" customHeight="1" x14ac:dyDescent="0.25">
      <c r="A30" s="120" t="s">
        <v>4</v>
      </c>
      <c r="B30" s="96">
        <v>1139</v>
      </c>
      <c r="C30" s="191" t="s">
        <v>37</v>
      </c>
      <c r="D30" s="191"/>
    </row>
    <row r="31" spans="1:4" x14ac:dyDescent="0.25">
      <c r="A31" s="120" t="s">
        <v>6</v>
      </c>
      <c r="B31" s="96">
        <v>11001</v>
      </c>
      <c r="C31" s="5" t="s">
        <v>12</v>
      </c>
      <c r="D31" s="121" t="s">
        <v>13</v>
      </c>
    </row>
    <row r="32" spans="1:4" ht="14.25" x14ac:dyDescent="0.25">
      <c r="A32" s="122" t="s">
        <v>7</v>
      </c>
      <c r="B32" s="128" t="s">
        <v>106</v>
      </c>
      <c r="C32" s="2"/>
    </row>
    <row r="33" spans="1:4" ht="54" x14ac:dyDescent="0.25">
      <c r="A33" s="122" t="s">
        <v>11</v>
      </c>
      <c r="B33" s="28" t="s">
        <v>109</v>
      </c>
      <c r="C33" s="2"/>
      <c r="D33" s="2"/>
    </row>
    <row r="34" spans="1:4" x14ac:dyDescent="0.25">
      <c r="A34" s="122" t="s">
        <v>8</v>
      </c>
      <c r="B34" s="96" t="s">
        <v>115</v>
      </c>
      <c r="C34" s="2"/>
      <c r="D34" s="2"/>
    </row>
    <row r="35" spans="1:4" x14ac:dyDescent="0.25">
      <c r="A35" s="28" t="s">
        <v>14</v>
      </c>
      <c r="B35" s="96" t="s">
        <v>116</v>
      </c>
      <c r="C35" s="2"/>
      <c r="D35" s="2"/>
    </row>
    <row r="36" spans="1:4" x14ac:dyDescent="0.25">
      <c r="A36" s="123"/>
      <c r="B36" s="124" t="s">
        <v>0</v>
      </c>
      <c r="C36" s="3"/>
      <c r="D36" s="3"/>
    </row>
    <row r="37" spans="1:4" ht="15" customHeight="1" x14ac:dyDescent="0.25">
      <c r="A37" s="125" t="s">
        <v>9</v>
      </c>
      <c r="B37" s="126"/>
      <c r="C37" s="102">
        <v>18000</v>
      </c>
      <c r="D37" s="102">
        <v>18000</v>
      </c>
    </row>
    <row r="39" spans="1:4" x14ac:dyDescent="0.25">
      <c r="A39" s="120" t="s">
        <v>1</v>
      </c>
      <c r="B39" s="120" t="s">
        <v>2</v>
      </c>
    </row>
    <row r="40" spans="1:4" x14ac:dyDescent="0.25">
      <c r="A40" s="96">
        <v>1139</v>
      </c>
      <c r="B40" s="28" t="s">
        <v>106</v>
      </c>
    </row>
    <row r="41" spans="1:4" x14ac:dyDescent="0.25">
      <c r="A41" s="119"/>
    </row>
    <row r="42" spans="1:4" x14ac:dyDescent="0.25">
      <c r="A42" s="127" t="s">
        <v>3</v>
      </c>
    </row>
    <row r="43" spans="1:4" x14ac:dyDescent="0.25">
      <c r="A43" s="119"/>
    </row>
    <row r="44" spans="1:4" ht="66.75" customHeight="1" x14ac:dyDescent="0.25">
      <c r="A44" s="120" t="s">
        <v>4</v>
      </c>
      <c r="B44" s="96">
        <v>1139</v>
      </c>
      <c r="C44" s="191" t="s">
        <v>37</v>
      </c>
      <c r="D44" s="191"/>
    </row>
    <row r="45" spans="1:4" x14ac:dyDescent="0.25">
      <c r="A45" s="120" t="s">
        <v>6</v>
      </c>
      <c r="B45" s="96">
        <v>11001</v>
      </c>
      <c r="C45" s="5" t="s">
        <v>12</v>
      </c>
      <c r="D45" s="121" t="s">
        <v>13</v>
      </c>
    </row>
    <row r="46" spans="1:4" ht="14.25" x14ac:dyDescent="0.25">
      <c r="A46" s="122" t="s">
        <v>7</v>
      </c>
      <c r="B46" s="128" t="s">
        <v>106</v>
      </c>
      <c r="C46" s="2"/>
    </row>
    <row r="47" spans="1:4" ht="54" x14ac:dyDescent="0.25">
      <c r="A47" s="122" t="s">
        <v>11</v>
      </c>
      <c r="B47" s="28" t="s">
        <v>109</v>
      </c>
      <c r="C47" s="2"/>
      <c r="D47" s="2"/>
    </row>
    <row r="48" spans="1:4" x14ac:dyDescent="0.25">
      <c r="A48" s="122" t="s">
        <v>8</v>
      </c>
      <c r="B48" s="96" t="s">
        <v>115</v>
      </c>
      <c r="C48" s="2"/>
      <c r="D48" s="2"/>
    </row>
    <row r="49" spans="1:4" x14ac:dyDescent="0.25">
      <c r="A49" s="28" t="s">
        <v>14</v>
      </c>
      <c r="B49" s="96" t="s">
        <v>116</v>
      </c>
      <c r="C49" s="2"/>
      <c r="D49" s="2"/>
    </row>
    <row r="50" spans="1:4" x14ac:dyDescent="0.25">
      <c r="A50" s="123"/>
      <c r="B50" s="124" t="s">
        <v>0</v>
      </c>
      <c r="C50" s="3"/>
      <c r="D50" s="3"/>
    </row>
    <row r="51" spans="1:4" ht="15" customHeight="1" x14ac:dyDescent="0.25">
      <c r="A51" s="125" t="s">
        <v>9</v>
      </c>
      <c r="B51" s="126"/>
      <c r="C51" s="102">
        <v>-18000</v>
      </c>
      <c r="D51" s="102">
        <v>-18000</v>
      </c>
    </row>
    <row r="53" spans="1:4" ht="18" customHeight="1" x14ac:dyDescent="0.25">
      <c r="A53" s="206"/>
      <c r="B53" s="215"/>
      <c r="C53" s="215"/>
      <c r="D53" s="207"/>
    </row>
    <row r="54" spans="1:4" ht="15" customHeight="1" x14ac:dyDescent="0.25">
      <c r="A54" s="4" t="s">
        <v>1</v>
      </c>
      <c r="B54" s="208" t="s">
        <v>2</v>
      </c>
      <c r="C54" s="209"/>
      <c r="D54" s="210"/>
    </row>
    <row r="55" spans="1:4" x14ac:dyDescent="0.25">
      <c r="A55" s="74">
        <v>1111</v>
      </c>
      <c r="B55" s="216" t="s">
        <v>64</v>
      </c>
      <c r="C55" s="217"/>
      <c r="D55" s="218"/>
    </row>
    <row r="56" spans="1:4" ht="15" customHeight="1" x14ac:dyDescent="0.25">
      <c r="A56" s="48"/>
      <c r="B56" s="141"/>
      <c r="C56" s="214"/>
      <c r="D56" s="142"/>
    </row>
    <row r="57" spans="1:4" ht="14.25" x14ac:dyDescent="0.25">
      <c r="A57" s="49" t="s">
        <v>3</v>
      </c>
      <c r="B57" s="141"/>
      <c r="C57" s="214"/>
      <c r="D57" s="142"/>
    </row>
    <row r="58" spans="1:4" ht="36" customHeight="1" x14ac:dyDescent="0.25">
      <c r="A58" s="75" t="s">
        <v>4</v>
      </c>
      <c r="B58" s="76">
        <v>1111</v>
      </c>
      <c r="C58" s="143" t="s">
        <v>38</v>
      </c>
      <c r="D58" s="144"/>
    </row>
    <row r="59" spans="1:4" ht="19.899999999999999" customHeight="1" x14ac:dyDescent="0.25">
      <c r="A59" s="75" t="s">
        <v>6</v>
      </c>
      <c r="B59" s="76">
        <v>11002</v>
      </c>
      <c r="C59" s="43" t="s">
        <v>12</v>
      </c>
      <c r="D59" s="43" t="s">
        <v>13</v>
      </c>
    </row>
    <row r="60" spans="1:4" ht="14.25" x14ac:dyDescent="0.25">
      <c r="A60" s="16" t="s">
        <v>7</v>
      </c>
      <c r="B60" s="87" t="s">
        <v>100</v>
      </c>
      <c r="C60" s="2"/>
      <c r="D60" s="2"/>
    </row>
    <row r="61" spans="1:4" ht="36" customHeight="1" x14ac:dyDescent="0.25">
      <c r="A61" s="16" t="s">
        <v>11</v>
      </c>
      <c r="B61" s="36" t="s">
        <v>101</v>
      </c>
      <c r="C61" s="2"/>
      <c r="D61" s="2"/>
    </row>
    <row r="62" spans="1:4" ht="22.15" customHeight="1" x14ac:dyDescent="0.25">
      <c r="A62" s="16" t="s">
        <v>8</v>
      </c>
      <c r="B62" s="19" t="s">
        <v>36</v>
      </c>
      <c r="C62" s="2"/>
      <c r="D62" s="2"/>
    </row>
    <row r="63" spans="1:4" ht="24.6" customHeight="1" x14ac:dyDescent="0.25">
      <c r="A63" s="86" t="s">
        <v>14</v>
      </c>
      <c r="B63" s="94" t="s">
        <v>74</v>
      </c>
      <c r="C63" s="2"/>
      <c r="D63" s="2"/>
    </row>
    <row r="64" spans="1:4" ht="22.9" customHeight="1" x14ac:dyDescent="0.25">
      <c r="A64" s="206" t="s">
        <v>0</v>
      </c>
      <c r="B64" s="207"/>
      <c r="C64" s="3"/>
      <c r="D64" s="3"/>
    </row>
    <row r="65" spans="1:4" ht="23.45" customHeight="1" x14ac:dyDescent="0.25">
      <c r="A65" s="204" t="s">
        <v>9</v>
      </c>
      <c r="B65" s="205"/>
      <c r="C65" s="23">
        <v>18000</v>
      </c>
      <c r="D65" s="23">
        <v>18000</v>
      </c>
    </row>
  </sheetData>
  <mergeCells count="24">
    <mergeCell ref="A64:B64"/>
    <mergeCell ref="A65:B65"/>
    <mergeCell ref="A53:D53"/>
    <mergeCell ref="B54:D54"/>
    <mergeCell ref="B55:D55"/>
    <mergeCell ref="B56:D56"/>
    <mergeCell ref="B57:D57"/>
    <mergeCell ref="C58:D58"/>
    <mergeCell ref="A23:C23"/>
    <mergeCell ref="C30:D30"/>
    <mergeCell ref="C44:D44"/>
    <mergeCell ref="C1:D1"/>
    <mergeCell ref="C2:D2"/>
    <mergeCell ref="C3:D3"/>
    <mergeCell ref="A20:B20"/>
    <mergeCell ref="A5:D5"/>
    <mergeCell ref="A7:D7"/>
    <mergeCell ref="A21:B21"/>
    <mergeCell ref="A19:B19"/>
    <mergeCell ref="C13:D13"/>
    <mergeCell ref="B9:D9"/>
    <mergeCell ref="B10:D10"/>
    <mergeCell ref="B11:D11"/>
    <mergeCell ref="B12:D12"/>
  </mergeCells>
  <pageMargins left="0" right="0" top="0" bottom="0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view="pageBreakPreview" zoomScale="60" zoomScaleNormal="100" workbookViewId="0">
      <selection activeCell="I8" sqref="I8"/>
    </sheetView>
  </sheetViews>
  <sheetFormatPr defaultColWidth="9.140625" defaultRowHeight="17.25" x14ac:dyDescent="0.25"/>
  <cols>
    <col min="1" max="1" width="14.7109375" style="78" customWidth="1"/>
    <col min="2" max="2" width="14" style="78" customWidth="1"/>
    <col min="3" max="3" width="10.85546875" style="78" customWidth="1"/>
    <col min="4" max="4" width="12.140625" style="78" customWidth="1"/>
    <col min="5" max="5" width="14.28515625" style="78" customWidth="1"/>
    <col min="6" max="6" width="17.85546875" style="78" customWidth="1"/>
    <col min="7" max="7" width="18" style="78" customWidth="1"/>
    <col min="8" max="8" width="10.42578125" style="78" customWidth="1"/>
    <col min="9" max="9" width="25.7109375" style="78" customWidth="1"/>
    <col min="10" max="10" width="9.7109375" style="78" bestFit="1" customWidth="1"/>
    <col min="11" max="11" width="17.42578125" style="78" customWidth="1"/>
    <col min="12" max="16384" width="9.140625" style="78"/>
  </cols>
  <sheetData>
    <row r="1" spans="1:11" ht="15" customHeight="1" x14ac:dyDescent="0.25">
      <c r="A1" s="77"/>
      <c r="B1" s="77"/>
      <c r="C1" s="77"/>
      <c r="D1" s="77"/>
      <c r="E1" s="77"/>
      <c r="F1" s="77"/>
      <c r="G1" s="77"/>
      <c r="H1" s="227" t="s">
        <v>94</v>
      </c>
      <c r="I1" s="227"/>
    </row>
    <row r="2" spans="1:11" ht="14.25" customHeight="1" x14ac:dyDescent="0.25">
      <c r="A2" s="77"/>
      <c r="B2" s="77"/>
      <c r="C2" s="77"/>
      <c r="D2" s="77"/>
      <c r="E2" s="77"/>
      <c r="F2" s="77"/>
      <c r="G2" s="227" t="s">
        <v>76</v>
      </c>
      <c r="H2" s="227"/>
      <c r="I2" s="227"/>
    </row>
    <row r="3" spans="1:11" ht="15.75" customHeight="1" x14ac:dyDescent="0.25">
      <c r="A3" s="77"/>
      <c r="B3" s="77"/>
      <c r="C3" s="77"/>
      <c r="D3" s="77"/>
      <c r="E3" s="77"/>
      <c r="F3" s="77"/>
      <c r="G3" s="227" t="s">
        <v>77</v>
      </c>
      <c r="H3" s="227"/>
      <c r="I3" s="227"/>
    </row>
    <row r="4" spans="1:11" ht="48" customHeight="1" x14ac:dyDescent="0.25">
      <c r="A4" s="228" t="s">
        <v>95</v>
      </c>
      <c r="B4" s="228"/>
      <c r="C4" s="228"/>
      <c r="D4" s="228"/>
      <c r="E4" s="228"/>
      <c r="F4" s="228"/>
      <c r="G4" s="228"/>
      <c r="H4" s="228"/>
      <c r="I4" s="228"/>
    </row>
    <row r="5" spans="1:11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11" ht="30" customHeight="1" x14ac:dyDescent="0.25">
      <c r="A6" s="199" t="s">
        <v>78</v>
      </c>
      <c r="B6" s="199"/>
      <c r="C6" s="199"/>
      <c r="D6" s="199"/>
      <c r="E6" s="199"/>
      <c r="F6" s="199"/>
      <c r="G6" s="199"/>
      <c r="H6" s="199"/>
      <c r="I6" s="199" t="s">
        <v>96</v>
      </c>
    </row>
    <row r="7" spans="1:11" ht="63" customHeight="1" x14ac:dyDescent="0.25">
      <c r="A7" s="84" t="s">
        <v>79</v>
      </c>
      <c r="B7" s="199" t="s">
        <v>80</v>
      </c>
      <c r="C7" s="199"/>
      <c r="D7" s="199"/>
      <c r="E7" s="84" t="s">
        <v>81</v>
      </c>
      <c r="F7" s="84" t="s">
        <v>82</v>
      </c>
      <c r="G7" s="84" t="s">
        <v>83</v>
      </c>
      <c r="H7" s="84" t="s">
        <v>84</v>
      </c>
      <c r="I7" s="199"/>
    </row>
    <row r="8" spans="1:11" ht="33.75" customHeight="1" x14ac:dyDescent="0.3">
      <c r="A8" s="192" t="s">
        <v>103</v>
      </c>
      <c r="B8" s="193"/>
      <c r="C8" s="193"/>
      <c r="D8" s="193"/>
      <c r="E8" s="193"/>
      <c r="F8" s="193"/>
      <c r="G8" s="193"/>
      <c r="H8" s="194"/>
      <c r="I8" s="99">
        <f>I9</f>
        <v>-18000</v>
      </c>
    </row>
    <row r="9" spans="1:11" ht="33.75" customHeight="1" x14ac:dyDescent="0.25">
      <c r="A9" s="88" t="s">
        <v>85</v>
      </c>
      <c r="B9" s="88" t="s">
        <v>86</v>
      </c>
      <c r="C9" s="88" t="s">
        <v>87</v>
      </c>
      <c r="D9" s="219" t="s">
        <v>50</v>
      </c>
      <c r="E9" s="220"/>
      <c r="F9" s="220"/>
      <c r="G9" s="220"/>
      <c r="H9" s="221"/>
      <c r="I9" s="82">
        <f>I10</f>
        <v>-18000</v>
      </c>
      <c r="K9" s="80"/>
    </row>
    <row r="10" spans="1:11" s="77" customFormat="1" ht="39.75" customHeight="1" x14ac:dyDescent="0.25">
      <c r="A10" s="222" t="s">
        <v>88</v>
      </c>
      <c r="B10" s="223"/>
      <c r="C10" s="223"/>
      <c r="D10" s="223"/>
      <c r="E10" s="223"/>
      <c r="F10" s="223"/>
      <c r="G10" s="223"/>
      <c r="H10" s="224"/>
      <c r="I10" s="83">
        <f>I11</f>
        <v>-18000</v>
      </c>
      <c r="K10" s="81"/>
    </row>
    <row r="11" spans="1:11" s="77" customFormat="1" ht="33.75" customHeight="1" x14ac:dyDescent="0.25">
      <c r="A11" s="88"/>
      <c r="B11" s="225" t="s">
        <v>89</v>
      </c>
      <c r="C11" s="225"/>
      <c r="D11" s="225"/>
      <c r="E11" s="88"/>
      <c r="F11" s="88"/>
      <c r="G11" s="89"/>
      <c r="H11" s="88"/>
      <c r="I11" s="98">
        <f>I12</f>
        <v>-18000</v>
      </c>
      <c r="K11" s="81"/>
    </row>
    <row r="12" spans="1:11" s="77" customFormat="1" ht="33.75" customHeight="1" x14ac:dyDescent="0.25">
      <c r="A12" s="90" t="s">
        <v>90</v>
      </c>
      <c r="B12" s="226" t="s">
        <v>91</v>
      </c>
      <c r="C12" s="226"/>
      <c r="D12" s="226"/>
      <c r="E12" s="90" t="s">
        <v>92</v>
      </c>
      <c r="F12" s="90" t="s">
        <v>93</v>
      </c>
      <c r="G12" s="90"/>
      <c r="H12" s="91"/>
      <c r="I12" s="83">
        <v>-18000</v>
      </c>
      <c r="K12" s="81"/>
    </row>
  </sheetData>
  <mergeCells count="12">
    <mergeCell ref="H1:I1"/>
    <mergeCell ref="G2:I2"/>
    <mergeCell ref="G3:I3"/>
    <mergeCell ref="A4:I4"/>
    <mergeCell ref="A6:H6"/>
    <mergeCell ref="I6:I7"/>
    <mergeCell ref="B7:D7"/>
    <mergeCell ref="A8:H8"/>
    <mergeCell ref="D9:H9"/>
    <mergeCell ref="A10:H10"/>
    <mergeCell ref="B11:D11"/>
    <mergeCell ref="B12:D12"/>
  </mergeCells>
  <pageMargins left="0.27" right="0.16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havelvac 1</vt:lpstr>
      <vt:lpstr>havelvac 2</vt:lpstr>
      <vt:lpstr>havelvac 3</vt:lpstr>
      <vt:lpstr>havelvac 4</vt:lpstr>
      <vt:lpstr>havelvac 5</vt:lpstr>
      <vt:lpstr>'havelvac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user</dc:creator>
  <cp:keywords>https://mul2.gov.am/tasks/115917/oneclick/3havelvacner.xlsx?token=ce7dbeae4ded23cc6c5f3f5c687ed347</cp:keywords>
  <cp:lastModifiedBy>Knarik Sayadyan</cp:lastModifiedBy>
  <cp:lastPrinted>2019-08-27T12:04:22Z</cp:lastPrinted>
  <dcterms:created xsi:type="dcterms:W3CDTF">2019-08-22T06:17:57Z</dcterms:created>
  <dcterms:modified xsi:type="dcterms:W3CDTF">2019-08-27T12:04:32Z</dcterms:modified>
</cp:coreProperties>
</file>