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checkCompatibility="1" defaultThemeVersion="124226"/>
  <mc:AlternateContent xmlns:mc="http://schemas.openxmlformats.org/markup-compatibility/2006">
    <mc:Choice Requires="x15">
      <x15ac:absPath xmlns:x15ac="http://schemas.microsoft.com/office/spreadsheetml/2010/11/ac" url="C:\Users\yelenaP\Desktop\pn\"/>
    </mc:Choice>
  </mc:AlternateContent>
  <bookViews>
    <workbookView xWindow="0" yWindow="0" windowWidth="24000" windowHeight="9630" activeTab="2"/>
  </bookViews>
  <sheets>
    <sheet name="3-2" sheetId="11" r:id="rId1"/>
    <sheet name="4" sheetId="7" r:id="rId2"/>
    <sheet name="5" sheetId="13" r:id="rId3"/>
  </sheets>
  <definedNames>
    <definedName name="_tab10">#REF!</definedName>
    <definedName name="_tab11">#REF!</definedName>
    <definedName name="_tab12">#REF!</definedName>
    <definedName name="_tab13">#REF!</definedName>
    <definedName name="_tab14">#REF!</definedName>
    <definedName name="_tab15">#REF!</definedName>
    <definedName name="_tab16">#REF!</definedName>
    <definedName name="_tab17">#REF!</definedName>
    <definedName name="_tab18">#REF!</definedName>
    <definedName name="_tab19">#REF!</definedName>
    <definedName name="_tab20">#REF!</definedName>
    <definedName name="_tab21">#REF!</definedName>
    <definedName name="_tab22">#REF!</definedName>
    <definedName name="_tab23">#REF!</definedName>
    <definedName name="_tab24">#REF!</definedName>
    <definedName name="_tab5">#REF!</definedName>
    <definedName name="_tab6">#REF!</definedName>
    <definedName name="_tab7">#REF!</definedName>
    <definedName name="_tab8">#REF!</definedName>
    <definedName name="_tab9">#REF!</definedName>
    <definedName name="mas">#REF!</definedName>
    <definedName name="par_count">#REF!,#REF!,#REF!,#REF!,#REF!,#REF!,#REF!,#REF!,#REF!,#REF!,#REF!,#REF!,#REF!,#REF!,#REF!</definedName>
    <definedName name="par_qual">#REF!,#REF!,#REF!,#REF!,#REF!</definedName>
    <definedName name="par_time">#REF!,#REF!,#REF!,#REF!</definedName>
    <definedName name="par2.12s">#REF!</definedName>
    <definedName name="par2.4s">#REF!,#REF!,#REF!,#REF!,#REF!,#REF!,#REF!,#REF!,#REF!,#REF!,#REF!,#REF!,#REF!,#REF!,#REF!,#REF!</definedName>
    <definedName name="par2.5s">#REF!,#REF!</definedName>
    <definedName name="par2.6s">#REF!,#REF!,#REF!,#REF!</definedName>
    <definedName name="par2.7s">#REF!,#REF!</definedName>
    <definedName name="par2.9s">#REF!,#REF!,#REF!,#REF!,#REF!,#REF!,#REF!,#REF!,#REF!,#REF!,#REF!,#REF!,#REF!,#REF!,#REF!,#REF!</definedName>
    <definedName name="par4.10s">#REF!,#REF!</definedName>
    <definedName name="par4.11d">#REF!,#REF!,#REF!,#REF!,#REF!</definedName>
    <definedName name="par4.12d">#REF!</definedName>
    <definedName name="par4.13s">#REF!</definedName>
    <definedName name="par4.14">#REF!,#REF!,#REF!,#REF!,#REF!,#REF!</definedName>
    <definedName name="par4.15">#REF!,#REF!,#REF!</definedName>
    <definedName name="par4.16">#REF!,#REF!,#REF!</definedName>
    <definedName name="par4.17">#REF!,#REF!,#REF!,#REF!</definedName>
    <definedName name="par4.18d">#REF!,#REF!</definedName>
    <definedName name="par4.19s">#REF!</definedName>
    <definedName name="par4.20f">#REF!</definedName>
    <definedName name="par4.21f">#REF!</definedName>
    <definedName name="par4.22">#REF!</definedName>
    <definedName name="par4.4">#REF!</definedName>
    <definedName name="par4.5">#REF!</definedName>
    <definedName name="par4.6s">#REF!</definedName>
    <definedName name="par4.7s">#REF!</definedName>
    <definedName name="par4.8">#REF!,#REF!,#REF!,#REF!,#REF!</definedName>
    <definedName name="par4.9">#REF!,#REF!,#REF!,#REF!,#REF!,#REF!</definedName>
    <definedName name="par5.1">#REF!,#REF!</definedName>
    <definedName name="par5.3">#REF!,#REF!,#REF!,#REF!,#REF!,#REF!</definedName>
    <definedName name="par5.4">#REF!,#REF!,#REF!,#REF!,#REF!</definedName>
    <definedName name="par5.5">#REF!</definedName>
    <definedName name="par5.6">#REF!,#REF!</definedName>
    <definedName name="program">#REF!,#REF!,#REF!,#REF!,#REF!,#REF!,#REF!,#REF!,#REF!,#REF!,#REF!,#REF!,#REF!,#REF!,#REF!,#REF!,#REF!,#REF!,#REF!,#REF!</definedName>
    <definedName name="x" localSheetId="0">#REF!</definedName>
    <definedName name="x">#REF!</definedName>
  </definedNames>
  <calcPr calcId="162913"/>
</workbook>
</file>

<file path=xl/calcChain.xml><?xml version="1.0" encoding="utf-8"?>
<calcChain xmlns="http://schemas.openxmlformats.org/spreadsheetml/2006/main">
  <c r="E22" i="7" l="1"/>
  <c r="E16" i="7"/>
  <c r="G110" i="13"/>
  <c r="G109" i="13" s="1"/>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2" i="13"/>
  <c r="F38" i="11"/>
  <c r="G11" i="13" l="1"/>
  <c r="E10" i="7"/>
  <c r="G108" i="13"/>
  <c r="G10" i="13" l="1"/>
  <c r="G9" i="13" s="1"/>
</calcChain>
</file>

<file path=xl/comments1.xml><?xml version="1.0" encoding="utf-8"?>
<comments xmlns="http://schemas.openxmlformats.org/spreadsheetml/2006/main">
  <authors>
    <author>User</author>
  </authors>
  <commentList>
    <comment ref="A9" authorId="0" shapeId="0">
      <text>
        <r>
          <rPr>
            <sz val="8"/>
            <color indexed="81"/>
            <rFont val="Times Armenian"/>
            <family val="1"/>
          </rPr>
          <t>§Àxxx¦ ¹³ëÇã áõÝ»óáÕ: úñÇÝ³Ï À001</t>
        </r>
      </text>
    </comment>
    <comment ref="A10" authorId="0" shapeId="0">
      <text>
        <r>
          <rPr>
            <sz val="8"/>
            <color indexed="81"/>
            <rFont val="Times Armenian"/>
            <family val="1"/>
          </rPr>
          <t>§êxxx¦ ¹³ëÇã áõÝ»óáÕ: úñÇÝ³Ï ê001</t>
        </r>
      </text>
    </comment>
    <comment ref="E10" authorId="0" shapeId="0">
      <text>
        <r>
          <rPr>
            <sz val="8"/>
            <color indexed="81"/>
            <rFont val="Times Armenian"/>
            <family val="1"/>
          </rPr>
          <t>Èñ³óÝ»É Íñ³·ñÇ ÁÝ¹Ñ³Ýáõñ ·áõÙ³ñÁ</t>
        </r>
      </text>
    </comment>
    <comment ref="B16" authorId="0" shapeId="0">
      <text>
        <r>
          <rPr>
            <sz val="8"/>
            <color indexed="81"/>
            <rFont val="Times Armenian"/>
            <family val="1"/>
          </rPr>
          <t>§ÎÐxx¦ Ïá¹ áõÝ»óáÕ: úñÇÝ³Ï ÎÐ01</t>
        </r>
      </text>
    </comment>
    <comment ref="C16" authorId="0" shapeId="0">
      <text>
        <r>
          <rPr>
            <sz val="8"/>
            <color indexed="81"/>
            <rFont val="Times Armenian"/>
            <family val="1"/>
          </rPr>
          <t>úñÇÝ³Ï §01.01.10¦</t>
        </r>
      </text>
    </comment>
    <comment ref="E16" authorId="0" shapeId="0">
      <text>
        <r>
          <rPr>
            <sz val="8"/>
            <color indexed="81"/>
            <rFont val="Times Armenian"/>
            <family val="1"/>
          </rPr>
          <t>Èñ³óÝ»É ù³Õ³ù³Ï³ÝáõÃÛ³Ý ÙÇçáó³éÙ³Ý ·áõÙ³ñÁ</t>
        </r>
      </text>
    </comment>
    <comment ref="B22" authorId="0" shapeId="0">
      <text>
        <r>
          <rPr>
            <sz val="8"/>
            <color indexed="81"/>
            <rFont val="Times Armenian"/>
            <family val="1"/>
          </rPr>
          <t>§ÎÐxx¦ Ïá¹ áõÝ»óáÕ: úñÇÝ³Ï ÎÐ01</t>
        </r>
      </text>
    </comment>
    <comment ref="C22" authorId="0" shapeId="0">
      <text>
        <r>
          <rPr>
            <sz val="8"/>
            <color indexed="81"/>
            <rFont val="Times Armenian"/>
            <family val="1"/>
          </rPr>
          <t>úñÇÝ³Ï §01.01.10¦</t>
        </r>
      </text>
    </comment>
    <comment ref="E22" authorId="0" shapeId="0">
      <text>
        <r>
          <rPr>
            <sz val="8"/>
            <color indexed="81"/>
            <rFont val="Times Armenian"/>
            <family val="1"/>
          </rPr>
          <t>Èñ³óÝ»É ù³Õ³ù³Ï³ÝáõÃÛ³Ý ÙÇçáó³éÙ³Ý ·áõÙ³ñÁ</t>
        </r>
      </text>
    </comment>
  </commentList>
</comments>
</file>

<file path=xl/sharedStrings.xml><?xml version="1.0" encoding="utf-8"?>
<sst xmlns="http://schemas.openxmlformats.org/spreadsheetml/2006/main" count="514" uniqueCount="218">
  <si>
    <t>Ինն ամիս</t>
  </si>
  <si>
    <t>ՀՀ պաշտպանության նախարարություն</t>
  </si>
  <si>
    <t>Տարի</t>
  </si>
  <si>
    <t>Չափորոշիչներ</t>
  </si>
  <si>
    <t>Ծրագրային դասիչը</t>
  </si>
  <si>
    <t>Նկարագրություն</t>
  </si>
  <si>
    <t>Քանակական</t>
  </si>
  <si>
    <t>X</t>
  </si>
  <si>
    <t xml:space="preserve">Ծրագիրը (ծրագրերը), որի (որոնց) շրջանակներում իրականացվում է քաղաքականության միջոցառումը </t>
  </si>
  <si>
    <t>Վերջնական արդյունքի նկարագրությունը</t>
  </si>
  <si>
    <t>Գործառական դասիչը</t>
  </si>
  <si>
    <t>Ծրագիր/Քաղաքականության միջոցառում</t>
  </si>
  <si>
    <t>Ծրագիրը</t>
  </si>
  <si>
    <t>Միջոցառումը</t>
  </si>
  <si>
    <t>(Բաժին/Խումբ /Դաս)</t>
  </si>
  <si>
    <t>ԾՐԱԳԻՐ</t>
  </si>
  <si>
    <t>Ծրագրի նկարագրությունը</t>
  </si>
  <si>
    <t>Քաղաքականության միջոցառումներ. Ծառայություններ</t>
  </si>
  <si>
    <t>1169 Պաշտպանության բնագավառում իրականացվող և մատուցվող ծառայություններ</t>
  </si>
  <si>
    <t>Պաշտպանության բնագավառում իրականցվող և մատուցվող ծառայություններ</t>
  </si>
  <si>
    <t>Ոլորտի քաղաքականության մշակման, իրականացման, վերահսկողության և համակարգման ծառայություններ</t>
  </si>
  <si>
    <t>Նպաստել ՀՀ պաշտպանողականության բարձրացման</t>
  </si>
  <si>
    <t>Առաջին կիսամյակ</t>
  </si>
  <si>
    <t xml:space="preserve">    ____________________-ի   N _______ Ն   որոշման</t>
  </si>
  <si>
    <t>Ֆինանսական ցուցանիշներ</t>
  </si>
  <si>
    <t>մշակված չէ</t>
  </si>
  <si>
    <t xml:space="preserve">Որակական </t>
  </si>
  <si>
    <t>Ժամկետայնության</t>
  </si>
  <si>
    <t>Մատուցվող ծառայության վրա կատարվող ծախսը (հազար դրամ)</t>
  </si>
  <si>
    <t>Ծառայություն մատուցողի անվանումը</t>
  </si>
  <si>
    <t>Անվանումը</t>
  </si>
  <si>
    <t>Ծառայություն մատուցողի (մատուցողների) անվանումը</t>
  </si>
  <si>
    <t>Մատուցվող ծառայության նկարագրությունը</t>
  </si>
  <si>
    <t>Ցուցանիշների փոփոխությունները (ավելացումները նշված են դրական նշանով իսկ նվազեցումները` փակագծերում)</t>
  </si>
  <si>
    <t>Աղյուսակ 2</t>
  </si>
  <si>
    <t>Նպաստել ՀՀ պաշտպանողականության բարձրացմանը</t>
  </si>
  <si>
    <t>Կոդ</t>
  </si>
  <si>
    <t>անվանումը</t>
  </si>
  <si>
    <t>Գնման ձևը /ընթա-ցակարգը/</t>
  </si>
  <si>
    <t>չափման միավորը</t>
  </si>
  <si>
    <t>միավորի գինը (դրամ)</t>
  </si>
  <si>
    <t>քանակը</t>
  </si>
  <si>
    <t xml:space="preserve">Գումարը (հազար դրամներով) </t>
  </si>
  <si>
    <t>դրամ</t>
  </si>
  <si>
    <t>ՀՀ կառավարության 2018 թվականի</t>
  </si>
  <si>
    <t>ՀԱՅԱՍՏԱՆԻ ՀԱՆՐԱՊԵՏՈՒԹՅԱՆ ԿԱՌԱՎԱՐՈՒԹՅԱՆ 2017 ԹՎԱԿԱՆԻ ԴԵԿՏԵՄԲԵՐԻ 28-ի N 1717-Ն ՈՐՈՇՄԱՆ N 11 ՀԱՎԵԼՎԱԾԻ N 11.18 ԱՂՅՈՒՍԱԿՈՒՄ ԿԱՏԱՐՎՈՂ ՓՈՓՈԽՈՒԹՅՈՒՆՆԵՐԸ</t>
  </si>
  <si>
    <t>ՀԱՅԱՍՏԱՆԻ ՀԱՆՐԱՊԵՏՈՒԹՅԱՆ ԿԱՌԱՎԱՐՈՒԹՅԱՆ 2017 ԹՎԱԿԱՆԻ ԴԵԿՏԵՄԲԵՐԻ 28-ի N 1717-Ն ՈՐՈՇՄԱՆ N 11 ՀԱՎԵԼՎԱԾԻ N 12 ԱՂՅՈՒՍԱԿՈՒՄ  ԿԱՏԱՐՎՈՂ  ՓՈՓՈԽՈՒԹՅՈՒՆՆԵՐԸ</t>
  </si>
  <si>
    <t>2018 բյուջե 
(հազար դրամ)</t>
  </si>
  <si>
    <t xml:space="preserve">ՀՀ կառավարության 2018 թվականի 
________  __-ի N ___-Ն որոշման
</t>
  </si>
  <si>
    <t>ՀՀ ԿԱՌԱՎԱՐՈՒԹՅԱՆ 2017 ԹՎԱԿԱՆԻ ԴԵԿՏԵՄԲԵՐԻ 28-Ի N 1717-Ն ՈՐՈՇՄԱՆ N 12 ՀԱՎԵԼՎԱԾՈՒՄ ԿԱՏԱՐՎՈՂ ՓՈՓՈԽՈՒԹՅՈՒՆՆԵՐԸ</t>
  </si>
  <si>
    <t>ԱԾ03</t>
  </si>
  <si>
    <t>ՊՆ համակարգում վերականգնողական մասնագիտացված
բուժօգնության գծով ծառայությունների տրամադրում</t>
  </si>
  <si>
    <t>Զինծառայողներին, ինչպես նաև նրանց ընտանիքի
անդամներին բժշկական օգնության ծառայություններ</t>
  </si>
  <si>
    <t>Բուժման համապատասխանությունը անհատական անհատական ծրագրերին (%)</t>
  </si>
  <si>
    <t>Մեկ անձի բուժման առավելագույն տևողությունը (ամիս)</t>
  </si>
  <si>
    <t>1.2. Տրանսֆերտներ</t>
  </si>
  <si>
    <t>ԾՏ01</t>
  </si>
  <si>
    <t>Դեղորայքի տրամադրում զորամասային և հոսպիտալային
օղակներում բուժօգնություն ստացողներին</t>
  </si>
  <si>
    <t xml:space="preserve">Ոչ ֆինանսական ցուցանիշներ </t>
  </si>
  <si>
    <t>Առաջին եռամսյակ</t>
  </si>
  <si>
    <t>Գումարը (հազար դրամ)</t>
  </si>
  <si>
    <t>Տրանսֆերտի վճարման հաճախականությունը</t>
  </si>
  <si>
    <t>Շահառուների ընտրության չափանիշները</t>
  </si>
  <si>
    <t>զինծառայողներ և նրանց ընտանիքի անդամներ</t>
  </si>
  <si>
    <t>Ըստ դիմելիության</t>
  </si>
  <si>
    <t>Պաշտպանության նախարարության կողմից մշակված գնահատման չափանիշներ</t>
  </si>
  <si>
    <t>Շահառուների քանակը</t>
  </si>
  <si>
    <t>Կենտրոնացված կարգով դեղորայքի ձեռք μերում
ամբուլատոր-պոլիկլինիկական և հոսպիտալային
բուժօգնություն ստացողներին տրամադրելու նպատակով</t>
  </si>
  <si>
    <t>Աղյուսակ 1</t>
  </si>
  <si>
    <t xml:space="preserve"> Հավելված N 2</t>
  </si>
  <si>
    <t>Վերականգնողական մասնագիտացված բուժօգնության գծով ծառայություններից օգտվելու դեպքերի թիվը</t>
  </si>
  <si>
    <t>1. Անմիջականորեն մատուցվող ծառայությունների արդյունքային ցուցանիշները</t>
  </si>
  <si>
    <t>33691167/44</t>
  </si>
  <si>
    <t>33621110/1</t>
  </si>
  <si>
    <t>վարֆարին b01aa03</t>
  </si>
  <si>
    <t>33691167/92</t>
  </si>
  <si>
    <t>33691167/91</t>
  </si>
  <si>
    <t>33691176/38</t>
  </si>
  <si>
    <t>այլ դեղորայք</t>
  </si>
  <si>
    <t>33691167/87</t>
  </si>
  <si>
    <t>33691176/41</t>
  </si>
  <si>
    <t>33691160/49</t>
  </si>
  <si>
    <t>քիմիական ազդանյութեր (ռեագենտներ)</t>
  </si>
  <si>
    <t>33171100/38</t>
  </si>
  <si>
    <t>անզգայացման գործիքներ</t>
  </si>
  <si>
    <t>33691167/10</t>
  </si>
  <si>
    <t>33651223/1</t>
  </si>
  <si>
    <t>33691167/86</t>
  </si>
  <si>
    <t>33691167/62</t>
  </si>
  <si>
    <t>33691167/58</t>
  </si>
  <si>
    <t>33141182/3</t>
  </si>
  <si>
    <t>վիրափողեր (դրենաժներ)</t>
  </si>
  <si>
    <t>33661125/3</t>
  </si>
  <si>
    <t>մետամիզոլ (մետամիզոլ նատրիում), պիտոֆենոն (պիտոֆենոնի հիդրոքլորիդ), ֆենպիվերինիումի բրոմիդ   N02BB52 , A03DA02 , N02BB52</t>
  </si>
  <si>
    <t>33691167/56</t>
  </si>
  <si>
    <t>33691167/95</t>
  </si>
  <si>
    <t>33691167/35</t>
  </si>
  <si>
    <t>33691167/119</t>
  </si>
  <si>
    <t>33651189/2</t>
  </si>
  <si>
    <t>իմունային շիճուկ</t>
  </si>
  <si>
    <t>30192138/1</t>
  </si>
  <si>
    <t>մատիտ` ապակու</t>
  </si>
  <si>
    <t>33691167/57</t>
  </si>
  <si>
    <t>33691216/2</t>
  </si>
  <si>
    <t>էթիլմեթիլհիդրօքսիպիրիդինի սուկցինատ-N07XX</t>
  </si>
  <si>
    <t>33141211/5</t>
  </si>
  <si>
    <t>33691167/29</t>
  </si>
  <si>
    <t>24611150/2</t>
  </si>
  <si>
    <t>նիտրոգլիցերին</t>
  </si>
  <si>
    <t>33691176/24</t>
  </si>
  <si>
    <t>33141211/6</t>
  </si>
  <si>
    <t>33691162/20</t>
  </si>
  <si>
    <t>լաբորատոր ազդանյութեր (ռեագենտներ)</t>
  </si>
  <si>
    <t>33691167/89</t>
  </si>
  <si>
    <t>33691160/13</t>
  </si>
  <si>
    <t>33691167/85</t>
  </si>
  <si>
    <t>33691176/11</t>
  </si>
  <si>
    <t>33141193/61</t>
  </si>
  <si>
    <t>ատամնաբուժական սպառման պարագաներ</t>
  </si>
  <si>
    <t>33691167/27</t>
  </si>
  <si>
    <t>33691167/96</t>
  </si>
  <si>
    <t>33691167/32</t>
  </si>
  <si>
    <t>33691167/28</t>
  </si>
  <si>
    <t>33691167/74</t>
  </si>
  <si>
    <t>33691156/2</t>
  </si>
  <si>
    <t>33191580/3</t>
  </si>
  <si>
    <t>բժշկական օգնության միջոցներ</t>
  </si>
  <si>
    <t>33651126/1</t>
  </si>
  <si>
    <t>գենտամիցին d06ax07, j01gb03, s01aa11, s02aa14, s03aa06</t>
  </si>
  <si>
    <t>33691167/123</t>
  </si>
  <si>
    <t>33691160/50</t>
  </si>
  <si>
    <t>33691176/53</t>
  </si>
  <si>
    <t>33691160/51</t>
  </si>
  <si>
    <t>33661140/1</t>
  </si>
  <si>
    <t>քլորպրոմազին n05aa01</t>
  </si>
  <si>
    <t>33141193/57</t>
  </si>
  <si>
    <t>33191310/6</t>
  </si>
  <si>
    <t>փորձանոթներ</t>
  </si>
  <si>
    <t>33691167/37</t>
  </si>
  <si>
    <t>33631170/2</t>
  </si>
  <si>
    <t>տետրացիկլին a01ab13, d06aa04, j01aa07, s01aa09, s02aa08, s03aa02</t>
  </si>
  <si>
    <t>33171100/6</t>
  </si>
  <si>
    <t>33691176/49</t>
  </si>
  <si>
    <t>33691167/42</t>
  </si>
  <si>
    <t>33691167/90</t>
  </si>
  <si>
    <t>33691167/38</t>
  </si>
  <si>
    <t>33691160/33</t>
  </si>
  <si>
    <t>33691162/259</t>
  </si>
  <si>
    <t>33642220/1</t>
  </si>
  <si>
    <t>մեթիլպրեդնիզոլոն d07aa01, d10aa02, h02ab04</t>
  </si>
  <si>
    <t>33691167/34</t>
  </si>
  <si>
    <t>33691176/16</t>
  </si>
  <si>
    <t>33141182/2</t>
  </si>
  <si>
    <t>31651200/2</t>
  </si>
  <si>
    <t>ԷԿԳ ժապավեն թուղթ</t>
  </si>
  <si>
    <t>33691167/36</t>
  </si>
  <si>
    <t>33691167/30</t>
  </si>
  <si>
    <t>33631180/1</t>
  </si>
  <si>
    <t>արծաթի սուլֆադիազինd06ba01</t>
  </si>
  <si>
    <t>33691167/122</t>
  </si>
  <si>
    <t>33691130/8</t>
  </si>
  <si>
    <t>պարենտերալ սնուցման լուծույթներ</t>
  </si>
  <si>
    <t>33691167/43</t>
  </si>
  <si>
    <t>33691167/45</t>
  </si>
  <si>
    <t>33631360/1</t>
  </si>
  <si>
    <t>սուքսամեթոնիում m03ab01</t>
  </si>
  <si>
    <t>33691167/46</t>
  </si>
  <si>
    <t>33691167/55</t>
  </si>
  <si>
    <t>33691167/98</t>
  </si>
  <si>
    <t>33141182/1</t>
  </si>
  <si>
    <t>33191580/4</t>
  </si>
  <si>
    <t>33691167/143</t>
  </si>
  <si>
    <t>33691176/19</t>
  </si>
  <si>
    <t>33691162/42</t>
  </si>
  <si>
    <t>33691167/120</t>
  </si>
  <si>
    <t>33691167/31</t>
  </si>
  <si>
    <t>33691176/17</t>
  </si>
  <si>
    <t>33691167/76</t>
  </si>
  <si>
    <t>33631210/3</t>
  </si>
  <si>
    <t>բետամեթազոն  a07ea04, c05aa05, d07ac01, d07xc01, h02ab01, r01ad06, r03ba04, s01ba06, s01cb04, s02ba07, s03ba03</t>
  </si>
  <si>
    <t>33691160/16</t>
  </si>
  <si>
    <t>33691167/33</t>
  </si>
  <si>
    <t>33691160/52</t>
  </si>
  <si>
    <t>33691160/48</t>
  </si>
  <si>
    <t>33691176/8</t>
  </si>
  <si>
    <t>33691176/31</t>
  </si>
  <si>
    <t>33691167/121</t>
  </si>
  <si>
    <t>33691162/161</t>
  </si>
  <si>
    <t>33691167/93</t>
  </si>
  <si>
    <t>33141143/1</t>
  </si>
  <si>
    <t>սկարիֆիկատոր</t>
  </si>
  <si>
    <t>33691156/1</t>
  </si>
  <si>
    <t>լաբորատոր օժանդակ և գիտական նյութեր</t>
  </si>
  <si>
    <t>դիֆթերիայի և փայտացման (պրկախտի) դեմ պատվաստանյութեր</t>
  </si>
  <si>
    <t>բժշկական այլ գործիքներ և պարագաներ</t>
  </si>
  <si>
    <t>այլ ոչ թերապևտիկ արտադրանք</t>
  </si>
  <si>
    <t>ԳՀ</t>
  </si>
  <si>
    <t>հավաքածու</t>
  </si>
  <si>
    <t>դեղահատ</t>
  </si>
  <si>
    <t>տուփ</t>
  </si>
  <si>
    <t>հատ</t>
  </si>
  <si>
    <t>դոզա</t>
  </si>
  <si>
    <t>սրվակ</t>
  </si>
  <si>
    <t>շիշ</t>
  </si>
  <si>
    <t>01.Դեղորայքի տրամադրում ամμուլատոր -պոլիկլինիկական, հիվանդանոցային բուժօգնություն ստացողներին և հատուկ խմբերում ընդգրկված ֆիզիկական անձանց</t>
  </si>
  <si>
    <t>Հավելված N 3</t>
  </si>
  <si>
    <t>03.Զինծառայողներին, ինչպես նաև փրկարար ծառայողներին և նրանց ընտանիքի անդամներին բժշկական օգնության ծառայություններ</t>
  </si>
  <si>
    <t>Բաժին N 07 Խումբ N 01 Դաս N 03 Հիվանդանոցային ծառայություններ</t>
  </si>
  <si>
    <t>Բաժին N 07 Խումբ N 01 Դաս N 01 Դեղագործական ապրանքներ</t>
  </si>
  <si>
    <t>85111160/1</t>
  </si>
  <si>
    <t>վերականգնողական կենտրոնների կողմից մատուցվող ծառայություններ</t>
  </si>
  <si>
    <t>ՄԱ</t>
  </si>
  <si>
    <t>07.01.03</t>
  </si>
  <si>
    <t>Քաղաքականության միջոցառումներ. Տրանսֆերտներ</t>
  </si>
  <si>
    <t>07.01.01</t>
  </si>
  <si>
    <t>Տրանսֆերտի նկարագրությունը</t>
  </si>
  <si>
    <t>Ցուցանիշների փոփոխություն 
(ավելացումները նշված են դրական նշանով, իսկ նվազեցումները` փակագծերում)</t>
  </si>
  <si>
    <t>Ցուցանիշների փոփոխություն (ավելացումները նշված են դրական նշանով, իսկ նվազեցումները` փակագծերում)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</si>
</sst>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00_р_._-;\-* #,##0.00_р_._-;_-* &quot;-&quot;??_р_._-;_-@_-"/>
    <numFmt numFmtId="166" formatCode="#,##0.0"/>
    <numFmt numFmtId="167" formatCode="#,##0.0_);\(#,##0.0\)"/>
  </numFmts>
  <fonts count="22" x14ac:knownFonts="1">
    <font>
      <sz val="10"/>
      <name val="Arial"/>
      <charset val="204"/>
    </font>
    <font>
      <sz val="10"/>
      <name val="Arial"/>
      <charset val="204"/>
    </font>
    <font>
      <sz val="10"/>
      <name val="GHEA Grapalat"/>
      <family val="3"/>
    </font>
    <font>
      <b/>
      <sz val="10"/>
      <name val="GHEA Grapalat"/>
      <family val="3"/>
    </font>
    <font>
      <sz val="8"/>
      <name val="GHEA Grapalat"/>
      <family val="3"/>
    </font>
    <font>
      <sz val="10"/>
      <name val="Arial Armenian"/>
      <family val="2"/>
    </font>
    <font>
      <sz val="10"/>
      <name val="Arial"/>
      <family val="2"/>
      <charset val="204"/>
    </font>
    <font>
      <sz val="9"/>
      <name val="GHEA Grapalat"/>
      <family val="3"/>
    </font>
    <font>
      <u/>
      <sz val="10"/>
      <name val="GHEA Grapalat"/>
      <family val="3"/>
    </font>
    <font>
      <sz val="8"/>
      <color indexed="81"/>
      <name val="Times Armenian"/>
      <family val="1"/>
    </font>
    <font>
      <b/>
      <sz val="11"/>
      <name val="GHEA Grapalat"/>
      <family val="3"/>
    </font>
    <font>
      <sz val="11"/>
      <name val="GHEA Grapalat"/>
      <family val="3"/>
    </font>
    <font>
      <sz val="10"/>
      <name val="Times Armenian"/>
      <family val="1"/>
    </font>
    <font>
      <sz val="10"/>
      <name val="Arial Armenian"/>
    </font>
    <font>
      <sz val="10"/>
      <name val="Arial"/>
      <family val="2"/>
    </font>
    <font>
      <sz val="11"/>
      <color indexed="8"/>
      <name val="Calibri"/>
      <family val="2"/>
    </font>
    <font>
      <sz val="10"/>
      <name val="Helv"/>
    </font>
    <font>
      <sz val="10"/>
      <color indexed="8"/>
      <name val="GHEA Grapalat"/>
      <family val="3"/>
    </font>
    <font>
      <b/>
      <sz val="12"/>
      <name val="GHEA Grapalat"/>
      <family val="3"/>
    </font>
    <font>
      <b/>
      <sz val="9"/>
      <name val="GHEA Grapalat"/>
      <family val="3"/>
    </font>
    <font>
      <sz val="11"/>
      <color theme="0"/>
      <name val="GHEA Grapalat"/>
      <family val="3"/>
    </font>
    <font>
      <b/>
      <u/>
      <sz val="12"/>
      <name val="GHEA Grapalat"/>
      <family val="3"/>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bottom/>
      <diagonal/>
    </border>
  </borders>
  <cellStyleXfs count="25">
    <xf numFmtId="0" fontId="0" fillId="0" borderId="0"/>
    <xf numFmtId="165" fontId="1" fillId="0" borderId="0" applyFont="0" applyFill="0" applyBorder="0" applyAlignment="0" applyProtection="0"/>
    <xf numFmtId="0" fontId="1" fillId="0" borderId="0"/>
    <xf numFmtId="164" fontId="5" fillId="0" borderId="0" applyFont="0" applyFill="0" applyBorder="0" applyAlignment="0" applyProtection="0"/>
    <xf numFmtId="164" fontId="5"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0" fontId="5" fillId="0" borderId="0"/>
    <xf numFmtId="0" fontId="6" fillId="0" borderId="0"/>
    <xf numFmtId="9" fontId="5" fillId="0" borderId="0" applyFont="0" applyFill="0" applyBorder="0" applyAlignment="0" applyProtection="0"/>
    <xf numFmtId="0" fontId="5" fillId="0" borderId="0"/>
    <xf numFmtId="0" fontId="12" fillId="0" borderId="0"/>
    <xf numFmtId="164" fontId="13" fillId="0" borderId="0" applyFont="0" applyFill="0" applyBorder="0" applyAlignment="0" applyProtection="0"/>
    <xf numFmtId="0" fontId="14" fillId="0" borderId="0"/>
    <xf numFmtId="0" fontId="14" fillId="0" borderId="0"/>
    <xf numFmtId="0" fontId="14" fillId="0" borderId="0"/>
    <xf numFmtId="0" fontId="14" fillId="0" borderId="0"/>
    <xf numFmtId="0" fontId="15" fillId="0" borderId="0"/>
    <xf numFmtId="0" fontId="16" fillId="0" borderId="0"/>
    <xf numFmtId="0" fontId="16" fillId="0" borderId="0"/>
    <xf numFmtId="164" fontId="5" fillId="0" borderId="0" applyFont="0" applyFill="0" applyBorder="0" applyAlignment="0" applyProtection="0"/>
    <xf numFmtId="164" fontId="5" fillId="0" borderId="0" applyFont="0" applyFill="0" applyBorder="0" applyAlignment="0" applyProtection="0"/>
    <xf numFmtId="0" fontId="13" fillId="0" borderId="0"/>
    <xf numFmtId="0" fontId="13" fillId="0" borderId="0" applyFont="0" applyFill="0" applyBorder="0" applyAlignment="0" applyProtection="0"/>
    <xf numFmtId="0" fontId="5" fillId="0" borderId="0" applyFont="0" applyFill="0" applyBorder="0" applyAlignment="0" applyProtection="0"/>
  </cellStyleXfs>
  <cellXfs count="195">
    <xf numFmtId="0" fontId="0" fillId="0" borderId="0" xfId="0"/>
    <xf numFmtId="0" fontId="2" fillId="0" borderId="0" xfId="0" applyFont="1" applyFill="1"/>
    <xf numFmtId="0" fontId="2" fillId="0" borderId="0" xfId="0" applyFont="1"/>
    <xf numFmtId="0" fontId="2" fillId="0" borderId="7" xfId="0" applyFont="1" applyFill="1" applyBorder="1" applyAlignment="1">
      <alignment horizontal="center" vertical="center" wrapText="1"/>
    </xf>
    <xf numFmtId="0" fontId="2" fillId="0" borderId="1" xfId="0" applyFont="1" applyFill="1" applyBorder="1" applyAlignment="1">
      <alignment horizontal="left" vertical="center"/>
    </xf>
    <xf numFmtId="0" fontId="2" fillId="3" borderId="1" xfId="0" applyFont="1" applyFill="1" applyBorder="1" applyAlignment="1">
      <alignment horizontal="justify" vertical="center" wrapText="1"/>
    </xf>
    <xf numFmtId="0" fontId="2" fillId="3" borderId="1" xfId="0" applyFont="1" applyFill="1" applyBorder="1" applyAlignment="1">
      <alignment vertical="center" wrapText="1"/>
    </xf>
    <xf numFmtId="0" fontId="2" fillId="3" borderId="9" xfId="0" applyFont="1" applyFill="1" applyBorder="1" applyAlignment="1">
      <alignment vertical="center" wrapText="1"/>
    </xf>
    <xf numFmtId="0" fontId="2" fillId="0" borderId="1" xfId="0" applyFont="1" applyFill="1" applyBorder="1" applyAlignment="1" applyProtection="1">
      <alignment vertical="center" wrapText="1"/>
    </xf>
    <xf numFmtId="0" fontId="8" fillId="0" borderId="1" xfId="0" applyFont="1" applyFill="1" applyBorder="1" applyAlignment="1">
      <alignment horizontal="left" wrapText="1" indent="1"/>
    </xf>
    <xf numFmtId="0" fontId="2" fillId="0" borderId="1" xfId="0" applyFont="1" applyFill="1" applyBorder="1" applyAlignment="1" applyProtection="1">
      <alignment vertical="top" wrapText="1"/>
    </xf>
    <xf numFmtId="0" fontId="2" fillId="3" borderId="1" xfId="0" applyFont="1" applyFill="1" applyBorder="1" applyAlignment="1">
      <alignment horizontal="justify" vertical="top" wrapText="1"/>
    </xf>
    <xf numFmtId="0" fontId="2" fillId="3" borderId="1" xfId="0" applyFont="1" applyFill="1" applyBorder="1" applyAlignment="1"/>
    <xf numFmtId="0" fontId="2" fillId="3" borderId="9" xfId="0" applyFont="1" applyFill="1" applyBorder="1" applyAlignment="1"/>
    <xf numFmtId="0" fontId="4" fillId="0" borderId="0" xfId="0" applyFont="1"/>
    <xf numFmtId="0" fontId="4" fillId="0" borderId="0" xfId="0" applyFont="1" applyAlignment="1">
      <alignment horizontal="left" indent="2"/>
    </xf>
    <xf numFmtId="0" fontId="4" fillId="0" borderId="0" xfId="0" applyFont="1" applyFill="1"/>
    <xf numFmtId="0" fontId="2" fillId="2" borderId="8" xfId="0" applyFont="1" applyFill="1" applyBorder="1" applyAlignment="1">
      <alignment horizontal="left" vertical="center"/>
    </xf>
    <xf numFmtId="0" fontId="2" fillId="0" borderId="6" xfId="0" applyFont="1" applyFill="1" applyBorder="1" applyAlignment="1">
      <alignment horizontal="center" vertical="center" wrapText="1"/>
    </xf>
    <xf numFmtId="0" fontId="8" fillId="0" borderId="0" xfId="0" applyFont="1" applyAlignment="1">
      <alignment horizontal="center" vertical="center"/>
    </xf>
    <xf numFmtId="0" fontId="2" fillId="0" borderId="0" xfId="0" applyFont="1" applyAlignment="1">
      <alignment horizontal="center" vertical="center"/>
    </xf>
    <xf numFmtId="0" fontId="2" fillId="0" borderId="1" xfId="0" applyFont="1" applyFill="1" applyBorder="1" applyAlignment="1">
      <alignment horizontal="left" vertical="center" wrapText="1"/>
    </xf>
    <xf numFmtId="0" fontId="3" fillId="0" borderId="0" xfId="11" applyFont="1"/>
    <xf numFmtId="0" fontId="2" fillId="0" borderId="0" xfId="0" applyFont="1" applyAlignment="1">
      <alignment horizontal="right"/>
    </xf>
    <xf numFmtId="0" fontId="2" fillId="0" borderId="0" xfId="0" applyFont="1" applyFill="1" applyBorder="1" applyAlignment="1">
      <alignment horizontal="center"/>
    </xf>
    <xf numFmtId="0" fontId="2" fillId="0" borderId="0" xfId="0" applyFont="1" applyFill="1" applyBorder="1" applyAlignment="1">
      <alignment horizontal="right" vertical="center" wrapText="1"/>
    </xf>
    <xf numFmtId="0" fontId="18" fillId="0" borderId="1" xfId="0" applyFont="1" applyBorder="1" applyAlignment="1">
      <alignment horizontal="center" vertical="center" wrapText="1"/>
    </xf>
    <xf numFmtId="0" fontId="7" fillId="4" borderId="1" xfId="0" applyFont="1" applyFill="1" applyBorder="1" applyAlignment="1">
      <alignment horizontal="left" wrapText="1" indent="1"/>
    </xf>
    <xf numFmtId="0" fontId="19" fillId="0" borderId="1" xfId="0" applyFont="1" applyBorder="1" applyAlignment="1">
      <alignment horizontal="center" wrapText="1"/>
    </xf>
    <xf numFmtId="0" fontId="7" fillId="0" borderId="1" xfId="0" applyFont="1" applyBorder="1" applyAlignment="1">
      <alignment horizontal="center" wrapText="1"/>
    </xf>
    <xf numFmtId="0" fontId="11" fillId="0" borderId="1" xfId="0" applyFont="1" applyBorder="1" applyAlignment="1">
      <alignment horizontal="right"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167" fontId="11" fillId="0" borderId="1" xfId="0" applyNumberFormat="1" applyFont="1" applyBorder="1" applyAlignment="1">
      <alignment horizontal="center" vertical="center"/>
    </xf>
    <xf numFmtId="167" fontId="20" fillId="0" borderId="1" xfId="0" applyNumberFormat="1" applyFont="1" applyBorder="1" applyAlignment="1">
      <alignment horizontal="center" vertical="center"/>
    </xf>
    <xf numFmtId="0" fontId="18" fillId="0" borderId="2" xfId="0" applyFont="1" applyBorder="1" applyAlignment="1">
      <alignment horizontal="center" vertical="center" wrapText="1"/>
    </xf>
    <xf numFmtId="0" fontId="2" fillId="0" borderId="0" xfId="11" applyFont="1"/>
    <xf numFmtId="0" fontId="21" fillId="0" borderId="0" xfId="11" applyFont="1"/>
    <xf numFmtId="0" fontId="2" fillId="0" borderId="47" xfId="0" applyFont="1" applyFill="1" applyBorder="1" applyAlignment="1">
      <alignment horizontal="center" vertical="center" wrapText="1"/>
    </xf>
    <xf numFmtId="0" fontId="8" fillId="0" borderId="6" xfId="0" applyFont="1" applyFill="1" applyBorder="1" applyAlignment="1">
      <alignment wrapText="1"/>
    </xf>
    <xf numFmtId="0" fontId="2" fillId="0" borderId="25" xfId="0" applyFont="1" applyFill="1" applyBorder="1" applyAlignment="1">
      <alignment horizontal="centerContinuous" vertical="center" wrapText="1"/>
    </xf>
    <xf numFmtId="0" fontId="2" fillId="0" borderId="34" xfId="0" applyFont="1" applyFill="1" applyBorder="1" applyAlignment="1">
      <alignment horizontal="centerContinuous" vertical="center" wrapText="1"/>
    </xf>
    <xf numFmtId="0" fontId="2" fillId="0" borderId="0" xfId="0" applyFont="1" applyFill="1" applyBorder="1" applyAlignment="1">
      <alignment horizontal="centerContinuous" vertical="center" wrapText="1"/>
    </xf>
    <xf numFmtId="0" fontId="8" fillId="0" borderId="1" xfId="0" applyFont="1" applyFill="1" applyBorder="1" applyAlignment="1">
      <alignment horizontal="justify" vertical="top" wrapText="1"/>
    </xf>
    <xf numFmtId="0" fontId="2" fillId="0" borderId="50" xfId="0" applyFont="1" applyFill="1" applyBorder="1" applyAlignment="1">
      <alignment vertical="center" wrapText="1"/>
    </xf>
    <xf numFmtId="164" fontId="2" fillId="0" borderId="1" xfId="1" applyNumberFormat="1" applyFont="1" applyFill="1" applyBorder="1" applyAlignment="1">
      <alignment horizontal="right" vertical="center"/>
    </xf>
    <xf numFmtId="166" fontId="2" fillId="0" borderId="1" xfId="0" applyNumberFormat="1" applyFont="1" applyFill="1" applyBorder="1" applyAlignment="1">
      <alignment horizontal="right" vertical="top"/>
    </xf>
    <xf numFmtId="0" fontId="2" fillId="0" borderId="1" xfId="0" applyFont="1" applyFill="1" applyBorder="1" applyAlignment="1">
      <alignment horizontal="center" vertical="center" wrapText="1"/>
    </xf>
    <xf numFmtId="0" fontId="2" fillId="0" borderId="51" xfId="0" applyFont="1" applyFill="1" applyBorder="1" applyAlignment="1">
      <alignment horizontal="left"/>
    </xf>
    <xf numFmtId="0" fontId="2" fillId="0" borderId="52" xfId="0" applyFont="1" applyFill="1" applyBorder="1" applyAlignment="1">
      <alignment horizontal="left" wrapText="1"/>
    </xf>
    <xf numFmtId="167" fontId="2" fillId="2" borderId="1" xfId="24" applyNumberFormat="1" applyFont="1" applyFill="1" applyBorder="1" applyAlignment="1">
      <alignment horizontal="right" vertical="center" wrapText="1"/>
    </xf>
    <xf numFmtId="0" fontId="8" fillId="0" borderId="53" xfId="0" applyFont="1" applyFill="1" applyBorder="1" applyAlignment="1">
      <alignment vertical="top"/>
    </xf>
    <xf numFmtId="0" fontId="2" fillId="0" borderId="54" xfId="0" applyFont="1" applyFill="1" applyBorder="1" applyAlignment="1">
      <alignment vertical="top"/>
    </xf>
    <xf numFmtId="0" fontId="2" fillId="0" borderId="48" xfId="0" applyFont="1" applyFill="1" applyBorder="1" applyAlignment="1">
      <alignment vertical="top"/>
    </xf>
    <xf numFmtId="0" fontId="2" fillId="0" borderId="55" xfId="0" applyFont="1" applyFill="1" applyBorder="1" applyAlignment="1">
      <alignment vertical="top"/>
    </xf>
    <xf numFmtId="0" fontId="8" fillId="0" borderId="30" xfId="0" applyFont="1" applyFill="1" applyBorder="1" applyAlignment="1">
      <alignment vertical="top"/>
    </xf>
    <xf numFmtId="0" fontId="3" fillId="0" borderId="0" xfId="0" applyFont="1" applyFill="1" applyBorder="1" applyAlignment="1">
      <alignment vertical="top" wrapText="1"/>
    </xf>
    <xf numFmtId="0" fontId="2" fillId="0" borderId="0" xfId="0" applyFont="1" applyFill="1" applyBorder="1" applyAlignment="1">
      <alignment vertical="top" wrapText="1"/>
    </xf>
    <xf numFmtId="0" fontId="2" fillId="0" borderId="17" xfId="0" applyFont="1" applyFill="1" applyBorder="1" applyAlignment="1">
      <alignment vertical="top" wrapText="1"/>
    </xf>
    <xf numFmtId="166" fontId="2" fillId="0" borderId="1" xfId="0" applyNumberFormat="1" applyFont="1" applyFill="1" applyBorder="1" applyAlignment="1">
      <alignment horizontal="center" vertical="top" wrapText="1"/>
    </xf>
    <xf numFmtId="0" fontId="17" fillId="0" borderId="0" xfId="10" applyFont="1"/>
    <xf numFmtId="0" fontId="2" fillId="0" borderId="0" xfId="10" applyFont="1" applyAlignment="1">
      <alignment vertical="center"/>
    </xf>
    <xf numFmtId="0" fontId="8" fillId="0" borderId="25" xfId="11" applyFont="1" applyFill="1" applyBorder="1" applyAlignment="1">
      <alignment wrapText="1"/>
    </xf>
    <xf numFmtId="0" fontId="2" fillId="0" borderId="6" xfId="11" applyFont="1" applyFill="1" applyBorder="1" applyAlignment="1">
      <alignment horizontal="centerContinuous" vertical="center" wrapText="1"/>
    </xf>
    <xf numFmtId="0" fontId="2" fillId="0" borderId="3" xfId="11" applyFont="1" applyFill="1" applyBorder="1" applyAlignment="1">
      <alignment wrapText="1"/>
    </xf>
    <xf numFmtId="0" fontId="2" fillId="0" borderId="1" xfId="11" applyFont="1" applyFill="1" applyBorder="1" applyAlignment="1">
      <alignment horizontal="centerContinuous" vertical="center" wrapText="1"/>
    </xf>
    <xf numFmtId="0" fontId="8" fillId="0" borderId="2" xfId="11" applyFont="1" applyFill="1" applyBorder="1" applyAlignment="1">
      <alignment horizontal="justify" vertical="top" wrapText="1"/>
    </xf>
    <xf numFmtId="0" fontId="2" fillId="0" borderId="3" xfId="11" applyFont="1" applyFill="1" applyBorder="1" applyAlignment="1">
      <alignment horizontal="justify" vertical="top" wrapText="1"/>
    </xf>
    <xf numFmtId="0" fontId="2" fillId="0" borderId="1" xfId="11" applyFont="1" applyFill="1" applyBorder="1" applyAlignment="1">
      <alignment wrapText="1"/>
    </xf>
    <xf numFmtId="166" fontId="2" fillId="0" borderId="1" xfId="11" applyNumberFormat="1" applyFont="1" applyFill="1" applyBorder="1" applyAlignment="1">
      <alignment horizontal="right" vertical="top"/>
    </xf>
    <xf numFmtId="166" fontId="2" fillId="0" borderId="1" xfId="11" applyNumberFormat="1" applyFont="1" applyFill="1" applyBorder="1" applyAlignment="1">
      <alignment vertical="top"/>
    </xf>
    <xf numFmtId="0" fontId="2" fillId="0" borderId="1" xfId="11" applyFont="1" applyFill="1" applyBorder="1" applyAlignment="1">
      <alignment horizontal="center" vertical="center" wrapText="1"/>
    </xf>
    <xf numFmtId="0" fontId="2" fillId="0" borderId="1" xfId="11" applyFont="1" applyFill="1" applyBorder="1" applyAlignment="1"/>
    <xf numFmtId="167" fontId="2" fillId="0" borderId="1" xfId="11" applyNumberFormat="1" applyFont="1" applyFill="1" applyBorder="1" applyAlignment="1">
      <alignment horizontal="center" vertical="center" wrapText="1"/>
    </xf>
    <xf numFmtId="0" fontId="2" fillId="0" borderId="34" xfId="11" applyFont="1" applyFill="1" applyBorder="1" applyAlignment="1">
      <alignment horizontal="left" vertical="top"/>
    </xf>
    <xf numFmtId="0" fontId="2" fillId="0" borderId="34" xfId="0" applyFont="1" applyBorder="1" applyAlignment="1">
      <alignment vertical="center"/>
    </xf>
    <xf numFmtId="0" fontId="2" fillId="0" borderId="0" xfId="0" applyFont="1" applyBorder="1" applyAlignment="1">
      <alignment vertical="center"/>
    </xf>
    <xf numFmtId="0" fontId="3" fillId="0" borderId="49" xfId="0" applyFont="1" applyFill="1" applyBorder="1" applyAlignment="1">
      <alignment vertical="top" wrapText="1"/>
    </xf>
    <xf numFmtId="166" fontId="2" fillId="0" borderId="1" xfId="0" applyNumberFormat="1" applyFont="1" applyFill="1" applyBorder="1" applyAlignment="1">
      <alignment horizontal="center" vertical="center" wrapText="1"/>
    </xf>
    <xf numFmtId="0" fontId="2" fillId="0" borderId="0" xfId="0" applyFont="1" applyFill="1" applyBorder="1" applyAlignment="1">
      <alignment vertical="top"/>
    </xf>
    <xf numFmtId="0" fontId="3" fillId="0" borderId="0" xfId="0" applyFont="1" applyFill="1" applyBorder="1" applyAlignment="1">
      <alignment vertical="top"/>
    </xf>
    <xf numFmtId="0" fontId="3" fillId="0" borderId="36" xfId="0" applyFont="1" applyFill="1" applyBorder="1" applyAlignment="1">
      <alignment vertical="top"/>
    </xf>
    <xf numFmtId="0" fontId="2" fillId="0" borderId="56" xfId="0" applyFont="1" applyFill="1" applyBorder="1" applyAlignment="1">
      <alignment vertical="top"/>
    </xf>
    <xf numFmtId="0" fontId="3" fillId="0" borderId="54" xfId="0" applyFont="1" applyFill="1" applyBorder="1" applyAlignment="1">
      <alignment vertical="top"/>
    </xf>
    <xf numFmtId="0" fontId="3" fillId="0" borderId="57" xfId="0" applyFont="1" applyFill="1" applyBorder="1" applyAlignment="1">
      <alignment vertical="top"/>
    </xf>
    <xf numFmtId="0" fontId="3" fillId="0" borderId="36" xfId="0" applyFont="1" applyFill="1" applyBorder="1" applyAlignment="1">
      <alignment vertical="top" wrapText="1"/>
    </xf>
    <xf numFmtId="0" fontId="2" fillId="0" borderId="18" xfId="0" applyFont="1" applyFill="1" applyBorder="1" applyAlignment="1">
      <alignment vertical="top" wrapText="1"/>
    </xf>
    <xf numFmtId="0" fontId="2" fillId="0" borderId="51" xfId="0" applyFont="1" applyFill="1" applyBorder="1" applyAlignment="1">
      <alignment horizontal="left" vertical="center"/>
    </xf>
    <xf numFmtId="0" fontId="10" fillId="0" borderId="0" xfId="10" applyFont="1" applyAlignment="1">
      <alignment horizontal="center" vertical="center" wrapText="1"/>
    </xf>
    <xf numFmtId="0" fontId="2" fillId="0" borderId="3" xfId="11" applyFont="1" applyFill="1" applyBorder="1" applyAlignment="1">
      <alignment vertical="center" wrapText="1"/>
    </xf>
    <xf numFmtId="0" fontId="2" fillId="0" borderId="3" xfId="11" applyFont="1" applyFill="1" applyBorder="1" applyAlignment="1">
      <alignment horizontal="justify" vertical="center" wrapText="1"/>
    </xf>
    <xf numFmtId="39" fontId="11" fillId="0" borderId="1" xfId="0" applyNumberFormat="1" applyFont="1" applyBorder="1" applyAlignment="1">
      <alignment horizontal="right" vertical="center"/>
    </xf>
    <xf numFmtId="39" fontId="18" fillId="0" borderId="1" xfId="0" applyNumberFormat="1" applyFont="1" applyBorder="1" applyAlignment="1">
      <alignment horizontal="right" vertical="center"/>
    </xf>
    <xf numFmtId="0" fontId="2" fillId="0" borderId="0" xfId="0" applyFont="1" applyFill="1" applyAlignment="1"/>
    <xf numFmtId="0" fontId="2" fillId="0" borderId="1" xfId="0" applyFont="1" applyBorder="1" applyAlignment="1">
      <alignment vertical="center" wrapText="1"/>
    </xf>
    <xf numFmtId="0" fontId="2" fillId="0" borderId="60" xfId="0" applyFont="1" applyFill="1" applyBorder="1" applyAlignment="1">
      <alignment horizontal="center" vertical="center" wrapText="1"/>
    </xf>
    <xf numFmtId="0" fontId="17" fillId="0" borderId="0" xfId="10" applyFont="1" applyAlignment="1">
      <alignment horizontal="right"/>
    </xf>
    <xf numFmtId="0" fontId="2" fillId="0" borderId="0" xfId="10" applyFont="1" applyAlignment="1">
      <alignment horizontal="right" vertical="center"/>
    </xf>
    <xf numFmtId="0" fontId="3" fillId="0" borderId="33" xfId="11" applyFont="1" applyFill="1" applyBorder="1" applyAlignment="1">
      <alignment horizontal="center" vertical="center" wrapText="1"/>
    </xf>
    <xf numFmtId="0" fontId="2" fillId="0" borderId="6" xfId="11" applyFont="1" applyFill="1" applyBorder="1" applyAlignment="1">
      <alignment horizontal="center" vertical="center" wrapText="1"/>
    </xf>
    <xf numFmtId="0" fontId="2" fillId="0" borderId="8" xfId="11" applyFont="1" applyFill="1" applyBorder="1" applyAlignment="1">
      <alignment horizontal="center" vertical="center" wrapText="1"/>
    </xf>
    <xf numFmtId="0" fontId="2" fillId="0" borderId="1" xfId="11" applyFont="1" applyFill="1" applyBorder="1" applyAlignment="1">
      <alignment horizontal="center" vertical="center" wrapText="1"/>
    </xf>
    <xf numFmtId="0" fontId="2" fillId="0" borderId="29" xfId="11" applyFont="1" applyFill="1" applyBorder="1" applyAlignment="1">
      <alignment horizontal="center" vertical="center" wrapText="1"/>
    </xf>
    <xf numFmtId="0" fontId="2" fillId="0" borderId="34" xfId="11" applyFont="1" applyFill="1" applyBorder="1" applyAlignment="1">
      <alignment horizontal="center" vertical="center" wrapText="1"/>
    </xf>
    <xf numFmtId="0" fontId="2" fillId="0" borderId="20" xfId="0" applyFont="1" applyBorder="1"/>
    <xf numFmtId="0" fontId="2" fillId="0" borderId="30" xfId="0" applyFont="1" applyBorder="1"/>
    <xf numFmtId="0" fontId="2" fillId="0" borderId="0" xfId="0" applyFont="1" applyBorder="1"/>
    <xf numFmtId="0" fontId="2" fillId="0" borderId="36" xfId="0" applyFont="1" applyBorder="1"/>
    <xf numFmtId="0" fontId="2" fillId="0" borderId="19" xfId="0" applyFont="1" applyBorder="1"/>
    <xf numFmtId="0" fontId="2" fillId="0" borderId="17" xfId="0" applyFont="1" applyBorder="1"/>
    <xf numFmtId="0" fontId="2" fillId="0" borderId="18" xfId="0" applyFont="1" applyBorder="1"/>
    <xf numFmtId="0" fontId="2" fillId="0" borderId="35" xfId="0" applyFont="1" applyBorder="1"/>
    <xf numFmtId="0" fontId="2" fillId="0" borderId="5" xfId="0" applyFont="1" applyBorder="1"/>
    <xf numFmtId="0" fontId="2" fillId="0" borderId="37" xfId="0" applyFont="1" applyBorder="1"/>
    <xf numFmtId="0" fontId="7" fillId="0" borderId="8" xfId="11" applyFont="1" applyFill="1" applyBorder="1" applyAlignment="1">
      <alignment horizontal="center" vertical="center" wrapText="1"/>
    </xf>
    <xf numFmtId="0" fontId="7" fillId="0" borderId="1" xfId="11" applyFont="1" applyFill="1" applyBorder="1" applyAlignment="1">
      <alignment horizontal="center" vertical="center" wrapText="1"/>
    </xf>
    <xf numFmtId="0" fontId="3" fillId="0" borderId="33" xfId="0" applyFont="1" applyFill="1" applyBorder="1" applyAlignment="1">
      <alignment horizontal="center" vertical="center"/>
    </xf>
    <xf numFmtId="0" fontId="2" fillId="0" borderId="6" xfId="0" applyFont="1" applyFill="1" applyBorder="1"/>
    <xf numFmtId="0" fontId="2" fillId="0" borderId="8" xfId="0" applyFont="1" applyFill="1" applyBorder="1"/>
    <xf numFmtId="0" fontId="2" fillId="0" borderId="1" xfId="0" applyFont="1" applyFill="1" applyBorder="1"/>
    <xf numFmtId="0" fontId="2" fillId="0" borderId="4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5" xfId="0" applyFont="1" applyBorder="1" applyAlignment="1">
      <alignment horizontal="center" vertical="center"/>
    </xf>
    <xf numFmtId="0" fontId="2" fillId="0" borderId="5" xfId="0" applyFont="1" applyBorder="1" applyAlignment="1">
      <alignment horizontal="center" vertical="center"/>
    </xf>
    <xf numFmtId="0" fontId="2" fillId="0" borderId="37" xfId="0" applyFont="1" applyBorder="1" applyAlignment="1">
      <alignment horizontal="center" vertical="center"/>
    </xf>
    <xf numFmtId="0" fontId="3" fillId="0" borderId="5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8" fillId="0" borderId="31" xfId="11" applyFont="1" applyFill="1" applyBorder="1" applyAlignment="1">
      <alignment horizontal="left" vertical="top"/>
    </xf>
    <xf numFmtId="0" fontId="8" fillId="0" borderId="38" xfId="11" applyFont="1" applyFill="1" applyBorder="1" applyAlignment="1">
      <alignment horizontal="left" vertical="top"/>
    </xf>
    <xf numFmtId="0" fontId="8" fillId="0" borderId="39" xfId="11" applyFont="1" applyFill="1" applyBorder="1" applyAlignment="1">
      <alignment horizontal="left" vertical="top"/>
    </xf>
    <xf numFmtId="0" fontId="2" fillId="0" borderId="22" xfId="11" applyFont="1" applyFill="1" applyBorder="1" applyAlignment="1">
      <alignment horizontal="left" vertical="top"/>
    </xf>
    <xf numFmtId="0" fontId="2" fillId="0" borderId="23" xfId="11" applyFont="1" applyFill="1" applyBorder="1" applyAlignment="1">
      <alignment horizontal="left" vertical="top"/>
    </xf>
    <xf numFmtId="0" fontId="2" fillId="0" borderId="32" xfId="11" applyFont="1" applyFill="1" applyBorder="1" applyAlignment="1">
      <alignment horizontal="left" vertical="top"/>
    </xf>
    <xf numFmtId="0" fontId="2" fillId="0" borderId="13" xfId="11" applyFont="1" applyFill="1" applyBorder="1" applyAlignment="1">
      <alignment horizontal="left" vertical="top"/>
    </xf>
    <xf numFmtId="0" fontId="2" fillId="0" borderId="15" xfId="11" applyFont="1" applyFill="1" applyBorder="1" applyAlignment="1">
      <alignment horizontal="left" vertical="top"/>
    </xf>
    <xf numFmtId="0" fontId="2" fillId="0" borderId="14" xfId="11" applyFont="1" applyFill="1" applyBorder="1" applyAlignment="1">
      <alignment horizontal="left" vertical="top"/>
    </xf>
    <xf numFmtId="0" fontId="2" fillId="0" borderId="21" xfId="11" applyFont="1" applyFill="1" applyBorder="1" applyAlignment="1">
      <alignment horizontal="left" vertical="top"/>
    </xf>
    <xf numFmtId="0" fontId="2" fillId="0" borderId="17" xfId="11" applyFont="1" applyFill="1" applyBorder="1" applyAlignment="1">
      <alignment horizontal="left" vertical="top"/>
    </xf>
    <xf numFmtId="0" fontId="2" fillId="0" borderId="37" xfId="11" applyFont="1" applyFill="1" applyBorder="1" applyAlignment="1">
      <alignment horizontal="left" vertical="top"/>
    </xf>
    <xf numFmtId="0" fontId="2" fillId="0" borderId="58" xfId="0" applyFont="1" applyBorder="1" applyAlignment="1">
      <alignment horizontal="center" vertical="center" wrapText="1"/>
    </xf>
    <xf numFmtId="0" fontId="2" fillId="0" borderId="41" xfId="0" applyFont="1" applyBorder="1" applyAlignment="1">
      <alignment horizontal="center" vertical="center" wrapText="1"/>
    </xf>
    <xf numFmtId="0" fontId="10" fillId="0" borderId="0" xfId="10" applyFont="1" applyAlignment="1">
      <alignment horizontal="center" vertical="center" wrapText="1"/>
    </xf>
    <xf numFmtId="0" fontId="3" fillId="0" borderId="0" xfId="0" applyFont="1" applyAlignment="1">
      <alignment horizontal="center" vertical="center" wrapText="1"/>
    </xf>
    <xf numFmtId="0" fontId="2" fillId="0" borderId="2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167" fontId="2" fillId="0" borderId="2" xfId="0" applyNumberFormat="1" applyFont="1" applyBorder="1" applyAlignment="1">
      <alignment horizontal="center" vertical="center" wrapText="1"/>
    </xf>
    <xf numFmtId="167" fontId="2" fillId="0" borderId="16" xfId="0" applyNumberFormat="1" applyFont="1" applyBorder="1" applyAlignment="1">
      <alignment horizontal="center" vertical="center" wrapText="1"/>
    </xf>
    <xf numFmtId="167" fontId="2" fillId="0" borderId="3" xfId="0" applyNumberFormat="1" applyFont="1" applyBorder="1" applyAlignment="1">
      <alignment horizontal="center" vertical="center" wrapText="1"/>
    </xf>
    <xf numFmtId="0" fontId="2" fillId="0" borderId="2"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3" xfId="0" applyFont="1" applyFill="1" applyBorder="1" applyAlignment="1">
      <alignment horizontal="center" vertical="top" wrapText="1"/>
    </xf>
    <xf numFmtId="0" fontId="3" fillId="0" borderId="4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2" fillId="0" borderId="11" xfId="0" applyFont="1" applyFill="1" applyBorder="1" applyAlignment="1">
      <alignment horizontal="center" vertical="top" wrapText="1"/>
    </xf>
    <xf numFmtId="0" fontId="2" fillId="0" borderId="26" xfId="0" applyFont="1" applyFill="1" applyBorder="1" applyAlignment="1">
      <alignment horizontal="center" vertical="top" wrapText="1"/>
    </xf>
    <xf numFmtId="0" fontId="2" fillId="0" borderId="10" xfId="0" applyFont="1" applyFill="1" applyBorder="1" applyAlignment="1">
      <alignment horizontal="center" vertical="top" wrapText="1"/>
    </xf>
    <xf numFmtId="166" fontId="2" fillId="0" borderId="12" xfId="0" applyNumberFormat="1" applyFont="1" applyBorder="1" applyAlignment="1">
      <alignment horizontal="center" vertical="center" wrapText="1"/>
    </xf>
    <xf numFmtId="166" fontId="2" fillId="0" borderId="27" xfId="0" applyNumberFormat="1" applyFont="1" applyBorder="1" applyAlignment="1">
      <alignment horizontal="center" vertical="center" wrapText="1"/>
    </xf>
    <xf numFmtId="166" fontId="2" fillId="0" borderId="28" xfId="0" applyNumberFormat="1" applyFont="1" applyBorder="1" applyAlignment="1">
      <alignment horizontal="center" vertical="center" wrapText="1"/>
    </xf>
    <xf numFmtId="167" fontId="2" fillId="0" borderId="12" xfId="0" applyNumberFormat="1" applyFont="1" applyBorder="1" applyAlignment="1">
      <alignment horizontal="center" vertical="center" wrapText="1"/>
    </xf>
    <xf numFmtId="167" fontId="2" fillId="0" borderId="27" xfId="0" applyNumberFormat="1" applyFont="1" applyBorder="1" applyAlignment="1">
      <alignment horizontal="center" vertical="center" wrapText="1"/>
    </xf>
    <xf numFmtId="167" fontId="2" fillId="0" borderId="28" xfId="0" applyNumberFormat="1" applyFont="1" applyBorder="1" applyAlignment="1">
      <alignment horizontal="center" vertical="center" wrapText="1"/>
    </xf>
    <xf numFmtId="0" fontId="18" fillId="0" borderId="1" xfId="0" applyFont="1" applyBorder="1" applyAlignment="1">
      <alignment horizontal="justify" wrapText="1"/>
    </xf>
    <xf numFmtId="0" fontId="18" fillId="0" borderId="43" xfId="0" applyFont="1" applyBorder="1" applyAlignment="1">
      <alignment horizontal="left" vertical="center" wrapText="1"/>
    </xf>
    <xf numFmtId="0" fontId="18" fillId="0" borderId="15" xfId="0" applyFont="1" applyBorder="1" applyAlignment="1">
      <alignment horizontal="left" vertical="center" wrapText="1"/>
    </xf>
    <xf numFmtId="0" fontId="18" fillId="0" borderId="14" xfId="0" applyFont="1" applyBorder="1" applyAlignment="1">
      <alignment horizontal="left" vertical="center" wrapText="1"/>
    </xf>
    <xf numFmtId="0" fontId="2" fillId="0" borderId="0" xfId="0" applyFont="1" applyFill="1" applyBorder="1" applyAlignment="1">
      <alignment horizontal="center" vertical="center" wrapText="1"/>
    </xf>
    <xf numFmtId="0" fontId="18" fillId="4" borderId="1" xfId="0" applyFont="1" applyFill="1" applyBorder="1" applyAlignment="1">
      <alignment horizontal="justify" wrapText="1"/>
    </xf>
    <xf numFmtId="0" fontId="3" fillId="0" borderId="0" xfId="0" applyFont="1" applyAlignment="1">
      <alignment horizont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cellXfs>
  <cellStyles count="25">
    <cellStyle name="_artabyuje" xfId="2"/>
    <cellStyle name="Comma" xfId="1" builtinId="3"/>
    <cellStyle name="Comma 2" xfId="3"/>
    <cellStyle name="Comma 2 2" xfId="4"/>
    <cellStyle name="Comma 3" xfId="5"/>
    <cellStyle name="Comma 4" xfId="6"/>
    <cellStyle name="Comma 5" xfId="12"/>
    <cellStyle name="Comma 6" xfId="23"/>
    <cellStyle name="Comma 7" xfId="24"/>
    <cellStyle name="Normal" xfId="0" builtinId="0"/>
    <cellStyle name="Normal 2" xfId="7"/>
    <cellStyle name="Normal 2 2" xfId="13"/>
    <cellStyle name="Normal 3" xfId="8"/>
    <cellStyle name="Normal 4" xfId="22"/>
    <cellStyle name="Normal 4 2" xfId="14"/>
    <cellStyle name="Normal 7" xfId="15"/>
    <cellStyle name="Normal 8" xfId="16"/>
    <cellStyle name="Normal 9" xfId="17"/>
    <cellStyle name="Percent 2" xfId="9"/>
    <cellStyle name="Style 1" xfId="18"/>
    <cellStyle name="Обычный 2" xfId="10"/>
    <cellStyle name="Обычный 4" xfId="11"/>
    <cellStyle name="Стиль 1" xfId="19"/>
    <cellStyle name="Финансовый 2" xfId="20"/>
    <cellStyle name="Финансовый 3" xfId="21"/>
  </cellStyles>
  <dxfs count="3">
    <dxf>
      <font>
        <b/>
        <i val="0"/>
        <strike val="0"/>
        <condense val="0"/>
        <extend val="0"/>
      </font>
    </dxf>
    <dxf>
      <font>
        <b/>
        <i val="0"/>
        <strike val="0"/>
        <condense val="0"/>
        <extend val="0"/>
      </font>
    </dxf>
    <dxf>
      <font>
        <b/>
        <i val="0"/>
        <strike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46"/>
  <sheetViews>
    <sheetView view="pageBreakPreview" topLeftCell="A4" zoomScaleSheetLayoutView="100" workbookViewId="0">
      <selection activeCell="C16" sqref="C16"/>
    </sheetView>
  </sheetViews>
  <sheetFormatPr defaultRowHeight="13.5" x14ac:dyDescent="0.25"/>
  <cols>
    <col min="1" max="1" width="21.140625" style="37" customWidth="1"/>
    <col min="2" max="2" width="19.5703125" style="37" customWidth="1"/>
    <col min="3" max="3" width="62.140625" style="37" customWidth="1"/>
    <col min="4" max="4" width="9.140625" style="37" hidden="1" customWidth="1"/>
    <col min="5" max="6" width="12.140625" style="37" hidden="1" customWidth="1"/>
    <col min="7" max="7" width="14" style="37" customWidth="1"/>
    <col min="8" max="8" width="10.28515625" style="37" hidden="1" customWidth="1"/>
    <col min="9" max="10" width="12.140625" style="37" hidden="1" customWidth="1"/>
    <col min="11" max="11" width="14.42578125" style="37" customWidth="1"/>
    <col min="12" max="255" width="9.140625" style="37"/>
    <col min="256" max="256" width="0" style="37" hidden="1" customWidth="1"/>
    <col min="257" max="257" width="21.140625" style="37" customWidth="1"/>
    <col min="258" max="258" width="20.140625" style="37" customWidth="1"/>
    <col min="259" max="259" width="74.7109375" style="37" customWidth="1"/>
    <col min="260" max="262" width="0" style="37" hidden="1" customWidth="1"/>
    <col min="263" max="263" width="16.42578125" style="37" customWidth="1"/>
    <col min="264" max="266" width="0" style="37" hidden="1" customWidth="1"/>
    <col min="267" max="267" width="16.42578125" style="37" customWidth="1"/>
    <col min="268" max="511" width="9.140625" style="37"/>
    <col min="512" max="512" width="0" style="37" hidden="1" customWidth="1"/>
    <col min="513" max="513" width="21.140625" style="37" customWidth="1"/>
    <col min="514" max="514" width="20.140625" style="37" customWidth="1"/>
    <col min="515" max="515" width="74.7109375" style="37" customWidth="1"/>
    <col min="516" max="518" width="0" style="37" hidden="1" customWidth="1"/>
    <col min="519" max="519" width="16.42578125" style="37" customWidth="1"/>
    <col min="520" max="522" width="0" style="37" hidden="1" customWidth="1"/>
    <col min="523" max="523" width="16.42578125" style="37" customWidth="1"/>
    <col min="524" max="767" width="9.140625" style="37"/>
    <col min="768" max="768" width="0" style="37" hidden="1" customWidth="1"/>
    <col min="769" max="769" width="21.140625" style="37" customWidth="1"/>
    <col min="770" max="770" width="20.140625" style="37" customWidth="1"/>
    <col min="771" max="771" width="74.7109375" style="37" customWidth="1"/>
    <col min="772" max="774" width="0" style="37" hidden="1" customWidth="1"/>
    <col min="775" max="775" width="16.42578125" style="37" customWidth="1"/>
    <col min="776" max="778" width="0" style="37" hidden="1" customWidth="1"/>
    <col min="779" max="779" width="16.42578125" style="37" customWidth="1"/>
    <col min="780" max="1023" width="9.140625" style="37"/>
    <col min="1024" max="1024" width="0" style="37" hidden="1" customWidth="1"/>
    <col min="1025" max="1025" width="21.140625" style="37" customWidth="1"/>
    <col min="1026" max="1026" width="20.140625" style="37" customWidth="1"/>
    <col min="1027" max="1027" width="74.7109375" style="37" customWidth="1"/>
    <col min="1028" max="1030" width="0" style="37" hidden="1" customWidth="1"/>
    <col min="1031" max="1031" width="16.42578125" style="37" customWidth="1"/>
    <col min="1032" max="1034" width="0" style="37" hidden="1" customWidth="1"/>
    <col min="1035" max="1035" width="16.42578125" style="37" customWidth="1"/>
    <col min="1036" max="1279" width="9.140625" style="37"/>
    <col min="1280" max="1280" width="0" style="37" hidden="1" customWidth="1"/>
    <col min="1281" max="1281" width="21.140625" style="37" customWidth="1"/>
    <col min="1282" max="1282" width="20.140625" style="37" customWidth="1"/>
    <col min="1283" max="1283" width="74.7109375" style="37" customWidth="1"/>
    <col min="1284" max="1286" width="0" style="37" hidden="1" customWidth="1"/>
    <col min="1287" max="1287" width="16.42578125" style="37" customWidth="1"/>
    <col min="1288" max="1290" width="0" style="37" hidden="1" customWidth="1"/>
    <col min="1291" max="1291" width="16.42578125" style="37" customWidth="1"/>
    <col min="1292" max="1535" width="9.140625" style="37"/>
    <col min="1536" max="1536" width="0" style="37" hidden="1" customWidth="1"/>
    <col min="1537" max="1537" width="21.140625" style="37" customWidth="1"/>
    <col min="1538" max="1538" width="20.140625" style="37" customWidth="1"/>
    <col min="1539" max="1539" width="74.7109375" style="37" customWidth="1"/>
    <col min="1540" max="1542" width="0" style="37" hidden="1" customWidth="1"/>
    <col min="1543" max="1543" width="16.42578125" style="37" customWidth="1"/>
    <col min="1544" max="1546" width="0" style="37" hidden="1" customWidth="1"/>
    <col min="1547" max="1547" width="16.42578125" style="37" customWidth="1"/>
    <col min="1548" max="1791" width="9.140625" style="37"/>
    <col min="1792" max="1792" width="0" style="37" hidden="1" customWidth="1"/>
    <col min="1793" max="1793" width="21.140625" style="37" customWidth="1"/>
    <col min="1794" max="1794" width="20.140625" style="37" customWidth="1"/>
    <col min="1795" max="1795" width="74.7109375" style="37" customWidth="1"/>
    <col min="1796" max="1798" width="0" style="37" hidden="1" customWidth="1"/>
    <col min="1799" max="1799" width="16.42578125" style="37" customWidth="1"/>
    <col min="1800" max="1802" width="0" style="37" hidden="1" customWidth="1"/>
    <col min="1803" max="1803" width="16.42578125" style="37" customWidth="1"/>
    <col min="1804" max="2047" width="9.140625" style="37"/>
    <col min="2048" max="2048" width="0" style="37" hidden="1" customWidth="1"/>
    <col min="2049" max="2049" width="21.140625" style="37" customWidth="1"/>
    <col min="2050" max="2050" width="20.140625" style="37" customWidth="1"/>
    <col min="2051" max="2051" width="74.7109375" style="37" customWidth="1"/>
    <col min="2052" max="2054" width="0" style="37" hidden="1" customWidth="1"/>
    <col min="2055" max="2055" width="16.42578125" style="37" customWidth="1"/>
    <col min="2056" max="2058" width="0" style="37" hidden="1" customWidth="1"/>
    <col min="2059" max="2059" width="16.42578125" style="37" customWidth="1"/>
    <col min="2060" max="2303" width="9.140625" style="37"/>
    <col min="2304" max="2304" width="0" style="37" hidden="1" customWidth="1"/>
    <col min="2305" max="2305" width="21.140625" style="37" customWidth="1"/>
    <col min="2306" max="2306" width="20.140625" style="37" customWidth="1"/>
    <col min="2307" max="2307" width="74.7109375" style="37" customWidth="1"/>
    <col min="2308" max="2310" width="0" style="37" hidden="1" customWidth="1"/>
    <col min="2311" max="2311" width="16.42578125" style="37" customWidth="1"/>
    <col min="2312" max="2314" width="0" style="37" hidden="1" customWidth="1"/>
    <col min="2315" max="2315" width="16.42578125" style="37" customWidth="1"/>
    <col min="2316" max="2559" width="9.140625" style="37"/>
    <col min="2560" max="2560" width="0" style="37" hidden="1" customWidth="1"/>
    <col min="2561" max="2561" width="21.140625" style="37" customWidth="1"/>
    <col min="2562" max="2562" width="20.140625" style="37" customWidth="1"/>
    <col min="2563" max="2563" width="74.7109375" style="37" customWidth="1"/>
    <col min="2564" max="2566" width="0" style="37" hidden="1" customWidth="1"/>
    <col min="2567" max="2567" width="16.42578125" style="37" customWidth="1"/>
    <col min="2568" max="2570" width="0" style="37" hidden="1" customWidth="1"/>
    <col min="2571" max="2571" width="16.42578125" style="37" customWidth="1"/>
    <col min="2572" max="2815" width="9.140625" style="37"/>
    <col min="2816" max="2816" width="0" style="37" hidden="1" customWidth="1"/>
    <col min="2817" max="2817" width="21.140625" style="37" customWidth="1"/>
    <col min="2818" max="2818" width="20.140625" style="37" customWidth="1"/>
    <col min="2819" max="2819" width="74.7109375" style="37" customWidth="1"/>
    <col min="2820" max="2822" width="0" style="37" hidden="1" customWidth="1"/>
    <col min="2823" max="2823" width="16.42578125" style="37" customWidth="1"/>
    <col min="2824" max="2826" width="0" style="37" hidden="1" customWidth="1"/>
    <col min="2827" max="2827" width="16.42578125" style="37" customWidth="1"/>
    <col min="2828" max="3071" width="9.140625" style="37"/>
    <col min="3072" max="3072" width="0" style="37" hidden="1" customWidth="1"/>
    <col min="3073" max="3073" width="21.140625" style="37" customWidth="1"/>
    <col min="3074" max="3074" width="20.140625" style="37" customWidth="1"/>
    <col min="3075" max="3075" width="74.7109375" style="37" customWidth="1"/>
    <col min="3076" max="3078" width="0" style="37" hidden="1" customWidth="1"/>
    <col min="3079" max="3079" width="16.42578125" style="37" customWidth="1"/>
    <col min="3080" max="3082" width="0" style="37" hidden="1" customWidth="1"/>
    <col min="3083" max="3083" width="16.42578125" style="37" customWidth="1"/>
    <col min="3084" max="3327" width="9.140625" style="37"/>
    <col min="3328" max="3328" width="0" style="37" hidden="1" customWidth="1"/>
    <col min="3329" max="3329" width="21.140625" style="37" customWidth="1"/>
    <col min="3330" max="3330" width="20.140625" style="37" customWidth="1"/>
    <col min="3331" max="3331" width="74.7109375" style="37" customWidth="1"/>
    <col min="3332" max="3334" width="0" style="37" hidden="1" customWidth="1"/>
    <col min="3335" max="3335" width="16.42578125" style="37" customWidth="1"/>
    <col min="3336" max="3338" width="0" style="37" hidden="1" customWidth="1"/>
    <col min="3339" max="3339" width="16.42578125" style="37" customWidth="1"/>
    <col min="3340" max="3583" width="9.140625" style="37"/>
    <col min="3584" max="3584" width="0" style="37" hidden="1" customWidth="1"/>
    <col min="3585" max="3585" width="21.140625" style="37" customWidth="1"/>
    <col min="3586" max="3586" width="20.140625" style="37" customWidth="1"/>
    <col min="3587" max="3587" width="74.7109375" style="37" customWidth="1"/>
    <col min="3588" max="3590" width="0" style="37" hidden="1" customWidth="1"/>
    <col min="3591" max="3591" width="16.42578125" style="37" customWidth="1"/>
    <col min="3592" max="3594" width="0" style="37" hidden="1" customWidth="1"/>
    <col min="3595" max="3595" width="16.42578125" style="37" customWidth="1"/>
    <col min="3596" max="3839" width="9.140625" style="37"/>
    <col min="3840" max="3840" width="0" style="37" hidden="1" customWidth="1"/>
    <col min="3841" max="3841" width="21.140625" style="37" customWidth="1"/>
    <col min="3842" max="3842" width="20.140625" style="37" customWidth="1"/>
    <col min="3843" max="3843" width="74.7109375" style="37" customWidth="1"/>
    <col min="3844" max="3846" width="0" style="37" hidden="1" customWidth="1"/>
    <col min="3847" max="3847" width="16.42578125" style="37" customWidth="1"/>
    <col min="3848" max="3850" width="0" style="37" hidden="1" customWidth="1"/>
    <col min="3851" max="3851" width="16.42578125" style="37" customWidth="1"/>
    <col min="3852" max="4095" width="9.140625" style="37"/>
    <col min="4096" max="4096" width="0" style="37" hidden="1" customWidth="1"/>
    <col min="4097" max="4097" width="21.140625" style="37" customWidth="1"/>
    <col min="4098" max="4098" width="20.140625" style="37" customWidth="1"/>
    <col min="4099" max="4099" width="74.7109375" style="37" customWidth="1"/>
    <col min="4100" max="4102" width="0" style="37" hidden="1" customWidth="1"/>
    <col min="4103" max="4103" width="16.42578125" style="37" customWidth="1"/>
    <col min="4104" max="4106" width="0" style="37" hidden="1" customWidth="1"/>
    <col min="4107" max="4107" width="16.42578125" style="37" customWidth="1"/>
    <col min="4108" max="4351" width="9.140625" style="37"/>
    <col min="4352" max="4352" width="0" style="37" hidden="1" customWidth="1"/>
    <col min="4353" max="4353" width="21.140625" style="37" customWidth="1"/>
    <col min="4354" max="4354" width="20.140625" style="37" customWidth="1"/>
    <col min="4355" max="4355" width="74.7109375" style="37" customWidth="1"/>
    <col min="4356" max="4358" width="0" style="37" hidden="1" customWidth="1"/>
    <col min="4359" max="4359" width="16.42578125" style="37" customWidth="1"/>
    <col min="4360" max="4362" width="0" style="37" hidden="1" customWidth="1"/>
    <col min="4363" max="4363" width="16.42578125" style="37" customWidth="1"/>
    <col min="4364" max="4607" width="9.140625" style="37"/>
    <col min="4608" max="4608" width="0" style="37" hidden="1" customWidth="1"/>
    <col min="4609" max="4609" width="21.140625" style="37" customWidth="1"/>
    <col min="4610" max="4610" width="20.140625" style="37" customWidth="1"/>
    <col min="4611" max="4611" width="74.7109375" style="37" customWidth="1"/>
    <col min="4612" max="4614" width="0" style="37" hidden="1" customWidth="1"/>
    <col min="4615" max="4615" width="16.42578125" style="37" customWidth="1"/>
    <col min="4616" max="4618" width="0" style="37" hidden="1" customWidth="1"/>
    <col min="4619" max="4619" width="16.42578125" style="37" customWidth="1"/>
    <col min="4620" max="4863" width="9.140625" style="37"/>
    <col min="4864" max="4864" width="0" style="37" hidden="1" customWidth="1"/>
    <col min="4865" max="4865" width="21.140625" style="37" customWidth="1"/>
    <col min="4866" max="4866" width="20.140625" style="37" customWidth="1"/>
    <col min="4867" max="4867" width="74.7109375" style="37" customWidth="1"/>
    <col min="4868" max="4870" width="0" style="37" hidden="1" customWidth="1"/>
    <col min="4871" max="4871" width="16.42578125" style="37" customWidth="1"/>
    <col min="4872" max="4874" width="0" style="37" hidden="1" customWidth="1"/>
    <col min="4875" max="4875" width="16.42578125" style="37" customWidth="1"/>
    <col min="4876" max="5119" width="9.140625" style="37"/>
    <col min="5120" max="5120" width="0" style="37" hidden="1" customWidth="1"/>
    <col min="5121" max="5121" width="21.140625" style="37" customWidth="1"/>
    <col min="5122" max="5122" width="20.140625" style="37" customWidth="1"/>
    <col min="5123" max="5123" width="74.7109375" style="37" customWidth="1"/>
    <col min="5124" max="5126" width="0" style="37" hidden="1" customWidth="1"/>
    <col min="5127" max="5127" width="16.42578125" style="37" customWidth="1"/>
    <col min="5128" max="5130" width="0" style="37" hidden="1" customWidth="1"/>
    <col min="5131" max="5131" width="16.42578125" style="37" customWidth="1"/>
    <col min="5132" max="5375" width="9.140625" style="37"/>
    <col min="5376" max="5376" width="0" style="37" hidden="1" customWidth="1"/>
    <col min="5377" max="5377" width="21.140625" style="37" customWidth="1"/>
    <col min="5378" max="5378" width="20.140625" style="37" customWidth="1"/>
    <col min="5379" max="5379" width="74.7109375" style="37" customWidth="1"/>
    <col min="5380" max="5382" width="0" style="37" hidden="1" customWidth="1"/>
    <col min="5383" max="5383" width="16.42578125" style="37" customWidth="1"/>
    <col min="5384" max="5386" width="0" style="37" hidden="1" customWidth="1"/>
    <col min="5387" max="5387" width="16.42578125" style="37" customWidth="1"/>
    <col min="5388" max="5631" width="9.140625" style="37"/>
    <col min="5632" max="5632" width="0" style="37" hidden="1" customWidth="1"/>
    <col min="5633" max="5633" width="21.140625" style="37" customWidth="1"/>
    <col min="5634" max="5634" width="20.140625" style="37" customWidth="1"/>
    <col min="5635" max="5635" width="74.7109375" style="37" customWidth="1"/>
    <col min="5636" max="5638" width="0" style="37" hidden="1" customWidth="1"/>
    <col min="5639" max="5639" width="16.42578125" style="37" customWidth="1"/>
    <col min="5640" max="5642" width="0" style="37" hidden="1" customWidth="1"/>
    <col min="5643" max="5643" width="16.42578125" style="37" customWidth="1"/>
    <col min="5644" max="5887" width="9.140625" style="37"/>
    <col min="5888" max="5888" width="0" style="37" hidden="1" customWidth="1"/>
    <col min="5889" max="5889" width="21.140625" style="37" customWidth="1"/>
    <col min="5890" max="5890" width="20.140625" style="37" customWidth="1"/>
    <col min="5891" max="5891" width="74.7109375" style="37" customWidth="1"/>
    <col min="5892" max="5894" width="0" style="37" hidden="1" customWidth="1"/>
    <col min="5895" max="5895" width="16.42578125" style="37" customWidth="1"/>
    <col min="5896" max="5898" width="0" style="37" hidden="1" customWidth="1"/>
    <col min="5899" max="5899" width="16.42578125" style="37" customWidth="1"/>
    <col min="5900" max="6143" width="9.140625" style="37"/>
    <col min="6144" max="6144" width="0" style="37" hidden="1" customWidth="1"/>
    <col min="6145" max="6145" width="21.140625" style="37" customWidth="1"/>
    <col min="6146" max="6146" width="20.140625" style="37" customWidth="1"/>
    <col min="6147" max="6147" width="74.7109375" style="37" customWidth="1"/>
    <col min="6148" max="6150" width="0" style="37" hidden="1" customWidth="1"/>
    <col min="6151" max="6151" width="16.42578125" style="37" customWidth="1"/>
    <col min="6152" max="6154" width="0" style="37" hidden="1" customWidth="1"/>
    <col min="6155" max="6155" width="16.42578125" style="37" customWidth="1"/>
    <col min="6156" max="6399" width="9.140625" style="37"/>
    <col min="6400" max="6400" width="0" style="37" hidden="1" customWidth="1"/>
    <col min="6401" max="6401" width="21.140625" style="37" customWidth="1"/>
    <col min="6402" max="6402" width="20.140625" style="37" customWidth="1"/>
    <col min="6403" max="6403" width="74.7109375" style="37" customWidth="1"/>
    <col min="6404" max="6406" width="0" style="37" hidden="1" customWidth="1"/>
    <col min="6407" max="6407" width="16.42578125" style="37" customWidth="1"/>
    <col min="6408" max="6410" width="0" style="37" hidden="1" customWidth="1"/>
    <col min="6411" max="6411" width="16.42578125" style="37" customWidth="1"/>
    <col min="6412" max="6655" width="9.140625" style="37"/>
    <col min="6656" max="6656" width="0" style="37" hidden="1" customWidth="1"/>
    <col min="6657" max="6657" width="21.140625" style="37" customWidth="1"/>
    <col min="6658" max="6658" width="20.140625" style="37" customWidth="1"/>
    <col min="6659" max="6659" width="74.7109375" style="37" customWidth="1"/>
    <col min="6660" max="6662" width="0" style="37" hidden="1" customWidth="1"/>
    <col min="6663" max="6663" width="16.42578125" style="37" customWidth="1"/>
    <col min="6664" max="6666" width="0" style="37" hidden="1" customWidth="1"/>
    <col min="6667" max="6667" width="16.42578125" style="37" customWidth="1"/>
    <col min="6668" max="6911" width="9.140625" style="37"/>
    <col min="6912" max="6912" width="0" style="37" hidden="1" customWidth="1"/>
    <col min="6913" max="6913" width="21.140625" style="37" customWidth="1"/>
    <col min="6914" max="6914" width="20.140625" style="37" customWidth="1"/>
    <col min="6915" max="6915" width="74.7109375" style="37" customWidth="1"/>
    <col min="6916" max="6918" width="0" style="37" hidden="1" customWidth="1"/>
    <col min="6919" max="6919" width="16.42578125" style="37" customWidth="1"/>
    <col min="6920" max="6922" width="0" style="37" hidden="1" customWidth="1"/>
    <col min="6923" max="6923" width="16.42578125" style="37" customWidth="1"/>
    <col min="6924" max="7167" width="9.140625" style="37"/>
    <col min="7168" max="7168" width="0" style="37" hidden="1" customWidth="1"/>
    <col min="7169" max="7169" width="21.140625" style="37" customWidth="1"/>
    <col min="7170" max="7170" width="20.140625" style="37" customWidth="1"/>
    <col min="7171" max="7171" width="74.7109375" style="37" customWidth="1"/>
    <col min="7172" max="7174" width="0" style="37" hidden="1" customWidth="1"/>
    <col min="7175" max="7175" width="16.42578125" style="37" customWidth="1"/>
    <col min="7176" max="7178" width="0" style="37" hidden="1" customWidth="1"/>
    <col min="7179" max="7179" width="16.42578125" style="37" customWidth="1"/>
    <col min="7180" max="7423" width="9.140625" style="37"/>
    <col min="7424" max="7424" width="0" style="37" hidden="1" customWidth="1"/>
    <col min="7425" max="7425" width="21.140625" style="37" customWidth="1"/>
    <col min="7426" max="7426" width="20.140625" style="37" customWidth="1"/>
    <col min="7427" max="7427" width="74.7109375" style="37" customWidth="1"/>
    <col min="7428" max="7430" width="0" style="37" hidden="1" customWidth="1"/>
    <col min="7431" max="7431" width="16.42578125" style="37" customWidth="1"/>
    <col min="7432" max="7434" width="0" style="37" hidden="1" customWidth="1"/>
    <col min="7435" max="7435" width="16.42578125" style="37" customWidth="1"/>
    <col min="7436" max="7679" width="9.140625" style="37"/>
    <col min="7680" max="7680" width="0" style="37" hidden="1" customWidth="1"/>
    <col min="7681" max="7681" width="21.140625" style="37" customWidth="1"/>
    <col min="7682" max="7682" width="20.140625" style="37" customWidth="1"/>
    <col min="7683" max="7683" width="74.7109375" style="37" customWidth="1"/>
    <col min="7684" max="7686" width="0" style="37" hidden="1" customWidth="1"/>
    <col min="7687" max="7687" width="16.42578125" style="37" customWidth="1"/>
    <col min="7688" max="7690" width="0" style="37" hidden="1" customWidth="1"/>
    <col min="7691" max="7691" width="16.42578125" style="37" customWidth="1"/>
    <col min="7692" max="7935" width="9.140625" style="37"/>
    <col min="7936" max="7936" width="0" style="37" hidden="1" customWidth="1"/>
    <col min="7937" max="7937" width="21.140625" style="37" customWidth="1"/>
    <col min="7938" max="7938" width="20.140625" style="37" customWidth="1"/>
    <col min="7939" max="7939" width="74.7109375" style="37" customWidth="1"/>
    <col min="7940" max="7942" width="0" style="37" hidden="1" customWidth="1"/>
    <col min="7943" max="7943" width="16.42578125" style="37" customWidth="1"/>
    <col min="7944" max="7946" width="0" style="37" hidden="1" customWidth="1"/>
    <col min="7947" max="7947" width="16.42578125" style="37" customWidth="1"/>
    <col min="7948" max="8191" width="9.140625" style="37"/>
    <col min="8192" max="8192" width="0" style="37" hidden="1" customWidth="1"/>
    <col min="8193" max="8193" width="21.140625" style="37" customWidth="1"/>
    <col min="8194" max="8194" width="20.140625" style="37" customWidth="1"/>
    <col min="8195" max="8195" width="74.7109375" style="37" customWidth="1"/>
    <col min="8196" max="8198" width="0" style="37" hidden="1" customWidth="1"/>
    <col min="8199" max="8199" width="16.42578125" style="37" customWidth="1"/>
    <col min="8200" max="8202" width="0" style="37" hidden="1" customWidth="1"/>
    <col min="8203" max="8203" width="16.42578125" style="37" customWidth="1"/>
    <col min="8204" max="8447" width="9.140625" style="37"/>
    <col min="8448" max="8448" width="0" style="37" hidden="1" customWidth="1"/>
    <col min="8449" max="8449" width="21.140625" style="37" customWidth="1"/>
    <col min="8450" max="8450" width="20.140625" style="37" customWidth="1"/>
    <col min="8451" max="8451" width="74.7109375" style="37" customWidth="1"/>
    <col min="8452" max="8454" width="0" style="37" hidden="1" customWidth="1"/>
    <col min="8455" max="8455" width="16.42578125" style="37" customWidth="1"/>
    <col min="8456" max="8458" width="0" style="37" hidden="1" customWidth="1"/>
    <col min="8459" max="8459" width="16.42578125" style="37" customWidth="1"/>
    <col min="8460" max="8703" width="9.140625" style="37"/>
    <col min="8704" max="8704" width="0" style="37" hidden="1" customWidth="1"/>
    <col min="8705" max="8705" width="21.140625" style="37" customWidth="1"/>
    <col min="8706" max="8706" width="20.140625" style="37" customWidth="1"/>
    <col min="8707" max="8707" width="74.7109375" style="37" customWidth="1"/>
    <col min="8708" max="8710" width="0" style="37" hidden="1" customWidth="1"/>
    <col min="8711" max="8711" width="16.42578125" style="37" customWidth="1"/>
    <col min="8712" max="8714" width="0" style="37" hidden="1" customWidth="1"/>
    <col min="8715" max="8715" width="16.42578125" style="37" customWidth="1"/>
    <col min="8716" max="8959" width="9.140625" style="37"/>
    <col min="8960" max="8960" width="0" style="37" hidden="1" customWidth="1"/>
    <col min="8961" max="8961" width="21.140625" style="37" customWidth="1"/>
    <col min="8962" max="8962" width="20.140625" style="37" customWidth="1"/>
    <col min="8963" max="8963" width="74.7109375" style="37" customWidth="1"/>
    <col min="8964" max="8966" width="0" style="37" hidden="1" customWidth="1"/>
    <col min="8967" max="8967" width="16.42578125" style="37" customWidth="1"/>
    <col min="8968" max="8970" width="0" style="37" hidden="1" customWidth="1"/>
    <col min="8971" max="8971" width="16.42578125" style="37" customWidth="1"/>
    <col min="8972" max="9215" width="9.140625" style="37"/>
    <col min="9216" max="9216" width="0" style="37" hidden="1" customWidth="1"/>
    <col min="9217" max="9217" width="21.140625" style="37" customWidth="1"/>
    <col min="9218" max="9218" width="20.140625" style="37" customWidth="1"/>
    <col min="9219" max="9219" width="74.7109375" style="37" customWidth="1"/>
    <col min="9220" max="9222" width="0" style="37" hidden="1" customWidth="1"/>
    <col min="9223" max="9223" width="16.42578125" style="37" customWidth="1"/>
    <col min="9224" max="9226" width="0" style="37" hidden="1" customWidth="1"/>
    <col min="9227" max="9227" width="16.42578125" style="37" customWidth="1"/>
    <col min="9228" max="9471" width="9.140625" style="37"/>
    <col min="9472" max="9472" width="0" style="37" hidden="1" customWidth="1"/>
    <col min="9473" max="9473" width="21.140625" style="37" customWidth="1"/>
    <col min="9474" max="9474" width="20.140625" style="37" customWidth="1"/>
    <col min="9475" max="9475" width="74.7109375" style="37" customWidth="1"/>
    <col min="9476" max="9478" width="0" style="37" hidden="1" customWidth="1"/>
    <col min="9479" max="9479" width="16.42578125" style="37" customWidth="1"/>
    <col min="9480" max="9482" width="0" style="37" hidden="1" customWidth="1"/>
    <col min="9483" max="9483" width="16.42578125" style="37" customWidth="1"/>
    <col min="9484" max="9727" width="9.140625" style="37"/>
    <col min="9728" max="9728" width="0" style="37" hidden="1" customWidth="1"/>
    <col min="9729" max="9729" width="21.140625" style="37" customWidth="1"/>
    <col min="9730" max="9730" width="20.140625" style="37" customWidth="1"/>
    <col min="9731" max="9731" width="74.7109375" style="37" customWidth="1"/>
    <col min="9732" max="9734" width="0" style="37" hidden="1" customWidth="1"/>
    <col min="9735" max="9735" width="16.42578125" style="37" customWidth="1"/>
    <col min="9736" max="9738" width="0" style="37" hidden="1" customWidth="1"/>
    <col min="9739" max="9739" width="16.42578125" style="37" customWidth="1"/>
    <col min="9740" max="9983" width="9.140625" style="37"/>
    <col min="9984" max="9984" width="0" style="37" hidden="1" customWidth="1"/>
    <col min="9985" max="9985" width="21.140625" style="37" customWidth="1"/>
    <col min="9986" max="9986" width="20.140625" style="37" customWidth="1"/>
    <col min="9987" max="9987" width="74.7109375" style="37" customWidth="1"/>
    <col min="9988" max="9990" width="0" style="37" hidden="1" customWidth="1"/>
    <col min="9991" max="9991" width="16.42578125" style="37" customWidth="1"/>
    <col min="9992" max="9994" width="0" style="37" hidden="1" customWidth="1"/>
    <col min="9995" max="9995" width="16.42578125" style="37" customWidth="1"/>
    <col min="9996" max="10239" width="9.140625" style="37"/>
    <col min="10240" max="10240" width="0" style="37" hidden="1" customWidth="1"/>
    <col min="10241" max="10241" width="21.140625" style="37" customWidth="1"/>
    <col min="10242" max="10242" width="20.140625" style="37" customWidth="1"/>
    <col min="10243" max="10243" width="74.7109375" style="37" customWidth="1"/>
    <col min="10244" max="10246" width="0" style="37" hidden="1" customWidth="1"/>
    <col min="10247" max="10247" width="16.42578125" style="37" customWidth="1"/>
    <col min="10248" max="10250" width="0" style="37" hidden="1" customWidth="1"/>
    <col min="10251" max="10251" width="16.42578125" style="37" customWidth="1"/>
    <col min="10252" max="10495" width="9.140625" style="37"/>
    <col min="10496" max="10496" width="0" style="37" hidden="1" customWidth="1"/>
    <col min="10497" max="10497" width="21.140625" style="37" customWidth="1"/>
    <col min="10498" max="10498" width="20.140625" style="37" customWidth="1"/>
    <col min="10499" max="10499" width="74.7109375" style="37" customWidth="1"/>
    <col min="10500" max="10502" width="0" style="37" hidden="1" customWidth="1"/>
    <col min="10503" max="10503" width="16.42578125" style="37" customWidth="1"/>
    <col min="10504" max="10506" width="0" style="37" hidden="1" customWidth="1"/>
    <col min="10507" max="10507" width="16.42578125" style="37" customWidth="1"/>
    <col min="10508" max="10751" width="9.140625" style="37"/>
    <col min="10752" max="10752" width="0" style="37" hidden="1" customWidth="1"/>
    <col min="10753" max="10753" width="21.140625" style="37" customWidth="1"/>
    <col min="10754" max="10754" width="20.140625" style="37" customWidth="1"/>
    <col min="10755" max="10755" width="74.7109375" style="37" customWidth="1"/>
    <col min="10756" max="10758" width="0" style="37" hidden="1" customWidth="1"/>
    <col min="10759" max="10759" width="16.42578125" style="37" customWidth="1"/>
    <col min="10760" max="10762" width="0" style="37" hidden="1" customWidth="1"/>
    <col min="10763" max="10763" width="16.42578125" style="37" customWidth="1"/>
    <col min="10764" max="11007" width="9.140625" style="37"/>
    <col min="11008" max="11008" width="0" style="37" hidden="1" customWidth="1"/>
    <col min="11009" max="11009" width="21.140625" style="37" customWidth="1"/>
    <col min="11010" max="11010" width="20.140625" style="37" customWidth="1"/>
    <col min="11011" max="11011" width="74.7109375" style="37" customWidth="1"/>
    <col min="11012" max="11014" width="0" style="37" hidden="1" customWidth="1"/>
    <col min="11015" max="11015" width="16.42578125" style="37" customWidth="1"/>
    <col min="11016" max="11018" width="0" style="37" hidden="1" customWidth="1"/>
    <col min="11019" max="11019" width="16.42578125" style="37" customWidth="1"/>
    <col min="11020" max="11263" width="9.140625" style="37"/>
    <col min="11264" max="11264" width="0" style="37" hidden="1" customWidth="1"/>
    <col min="11265" max="11265" width="21.140625" style="37" customWidth="1"/>
    <col min="11266" max="11266" width="20.140625" style="37" customWidth="1"/>
    <col min="11267" max="11267" width="74.7109375" style="37" customWidth="1"/>
    <col min="11268" max="11270" width="0" style="37" hidden="1" customWidth="1"/>
    <col min="11271" max="11271" width="16.42578125" style="37" customWidth="1"/>
    <col min="11272" max="11274" width="0" style="37" hidden="1" customWidth="1"/>
    <col min="11275" max="11275" width="16.42578125" style="37" customWidth="1"/>
    <col min="11276" max="11519" width="9.140625" style="37"/>
    <col min="11520" max="11520" width="0" style="37" hidden="1" customWidth="1"/>
    <col min="11521" max="11521" width="21.140625" style="37" customWidth="1"/>
    <col min="11522" max="11522" width="20.140625" style="37" customWidth="1"/>
    <col min="11523" max="11523" width="74.7109375" style="37" customWidth="1"/>
    <col min="11524" max="11526" width="0" style="37" hidden="1" customWidth="1"/>
    <col min="11527" max="11527" width="16.42578125" style="37" customWidth="1"/>
    <col min="11528" max="11530" width="0" style="37" hidden="1" customWidth="1"/>
    <col min="11531" max="11531" width="16.42578125" style="37" customWidth="1"/>
    <col min="11532" max="11775" width="9.140625" style="37"/>
    <col min="11776" max="11776" width="0" style="37" hidden="1" customWidth="1"/>
    <col min="11777" max="11777" width="21.140625" style="37" customWidth="1"/>
    <col min="11778" max="11778" width="20.140625" style="37" customWidth="1"/>
    <col min="11779" max="11779" width="74.7109375" style="37" customWidth="1"/>
    <col min="11780" max="11782" width="0" style="37" hidden="1" customWidth="1"/>
    <col min="11783" max="11783" width="16.42578125" style="37" customWidth="1"/>
    <col min="11784" max="11786" width="0" style="37" hidden="1" customWidth="1"/>
    <col min="11787" max="11787" width="16.42578125" style="37" customWidth="1"/>
    <col min="11788" max="12031" width="9.140625" style="37"/>
    <col min="12032" max="12032" width="0" style="37" hidden="1" customWidth="1"/>
    <col min="12033" max="12033" width="21.140625" style="37" customWidth="1"/>
    <col min="12034" max="12034" width="20.140625" style="37" customWidth="1"/>
    <col min="12035" max="12035" width="74.7109375" style="37" customWidth="1"/>
    <col min="12036" max="12038" width="0" style="37" hidden="1" customWidth="1"/>
    <col min="12039" max="12039" width="16.42578125" style="37" customWidth="1"/>
    <col min="12040" max="12042" width="0" style="37" hidden="1" customWidth="1"/>
    <col min="12043" max="12043" width="16.42578125" style="37" customWidth="1"/>
    <col min="12044" max="12287" width="9.140625" style="37"/>
    <col min="12288" max="12288" width="0" style="37" hidden="1" customWidth="1"/>
    <col min="12289" max="12289" width="21.140625" style="37" customWidth="1"/>
    <col min="12290" max="12290" width="20.140625" style="37" customWidth="1"/>
    <col min="12291" max="12291" width="74.7109375" style="37" customWidth="1"/>
    <col min="12292" max="12294" width="0" style="37" hidden="1" customWidth="1"/>
    <col min="12295" max="12295" width="16.42578125" style="37" customWidth="1"/>
    <col min="12296" max="12298" width="0" style="37" hidden="1" customWidth="1"/>
    <col min="12299" max="12299" width="16.42578125" style="37" customWidth="1"/>
    <col min="12300" max="12543" width="9.140625" style="37"/>
    <col min="12544" max="12544" width="0" style="37" hidden="1" customWidth="1"/>
    <col min="12545" max="12545" width="21.140625" style="37" customWidth="1"/>
    <col min="12546" max="12546" width="20.140625" style="37" customWidth="1"/>
    <col min="12547" max="12547" width="74.7109375" style="37" customWidth="1"/>
    <col min="12548" max="12550" width="0" style="37" hidden="1" customWidth="1"/>
    <col min="12551" max="12551" width="16.42578125" style="37" customWidth="1"/>
    <col min="12552" max="12554" width="0" style="37" hidden="1" customWidth="1"/>
    <col min="12555" max="12555" width="16.42578125" style="37" customWidth="1"/>
    <col min="12556" max="12799" width="9.140625" style="37"/>
    <col min="12800" max="12800" width="0" style="37" hidden="1" customWidth="1"/>
    <col min="12801" max="12801" width="21.140625" style="37" customWidth="1"/>
    <col min="12802" max="12802" width="20.140625" style="37" customWidth="1"/>
    <col min="12803" max="12803" width="74.7109375" style="37" customWidth="1"/>
    <col min="12804" max="12806" width="0" style="37" hidden="1" customWidth="1"/>
    <col min="12807" max="12807" width="16.42578125" style="37" customWidth="1"/>
    <col min="12808" max="12810" width="0" style="37" hidden="1" customWidth="1"/>
    <col min="12811" max="12811" width="16.42578125" style="37" customWidth="1"/>
    <col min="12812" max="13055" width="9.140625" style="37"/>
    <col min="13056" max="13056" width="0" style="37" hidden="1" customWidth="1"/>
    <col min="13057" max="13057" width="21.140625" style="37" customWidth="1"/>
    <col min="13058" max="13058" width="20.140625" style="37" customWidth="1"/>
    <col min="13059" max="13059" width="74.7109375" style="37" customWidth="1"/>
    <col min="13060" max="13062" width="0" style="37" hidden="1" customWidth="1"/>
    <col min="13063" max="13063" width="16.42578125" style="37" customWidth="1"/>
    <col min="13064" max="13066" width="0" style="37" hidden="1" customWidth="1"/>
    <col min="13067" max="13067" width="16.42578125" style="37" customWidth="1"/>
    <col min="13068" max="13311" width="9.140625" style="37"/>
    <col min="13312" max="13312" width="0" style="37" hidden="1" customWidth="1"/>
    <col min="13313" max="13313" width="21.140625" style="37" customWidth="1"/>
    <col min="13314" max="13314" width="20.140625" style="37" customWidth="1"/>
    <col min="13315" max="13315" width="74.7109375" style="37" customWidth="1"/>
    <col min="13316" max="13318" width="0" style="37" hidden="1" customWidth="1"/>
    <col min="13319" max="13319" width="16.42578125" style="37" customWidth="1"/>
    <col min="13320" max="13322" width="0" style="37" hidden="1" customWidth="1"/>
    <col min="13323" max="13323" width="16.42578125" style="37" customWidth="1"/>
    <col min="13324" max="13567" width="9.140625" style="37"/>
    <col min="13568" max="13568" width="0" style="37" hidden="1" customWidth="1"/>
    <col min="13569" max="13569" width="21.140625" style="37" customWidth="1"/>
    <col min="13570" max="13570" width="20.140625" style="37" customWidth="1"/>
    <col min="13571" max="13571" width="74.7109375" style="37" customWidth="1"/>
    <col min="13572" max="13574" width="0" style="37" hidden="1" customWidth="1"/>
    <col min="13575" max="13575" width="16.42578125" style="37" customWidth="1"/>
    <col min="13576" max="13578" width="0" style="37" hidden="1" customWidth="1"/>
    <col min="13579" max="13579" width="16.42578125" style="37" customWidth="1"/>
    <col min="13580" max="13823" width="9.140625" style="37"/>
    <col min="13824" max="13824" width="0" style="37" hidden="1" customWidth="1"/>
    <col min="13825" max="13825" width="21.140625" style="37" customWidth="1"/>
    <col min="13826" max="13826" width="20.140625" style="37" customWidth="1"/>
    <col min="13827" max="13827" width="74.7109375" style="37" customWidth="1"/>
    <col min="13828" max="13830" width="0" style="37" hidden="1" customWidth="1"/>
    <col min="13831" max="13831" width="16.42578125" style="37" customWidth="1"/>
    <col min="13832" max="13834" width="0" style="37" hidden="1" customWidth="1"/>
    <col min="13835" max="13835" width="16.42578125" style="37" customWidth="1"/>
    <col min="13836" max="14079" width="9.140625" style="37"/>
    <col min="14080" max="14080" width="0" style="37" hidden="1" customWidth="1"/>
    <col min="14081" max="14081" width="21.140625" style="37" customWidth="1"/>
    <col min="14082" max="14082" width="20.140625" style="37" customWidth="1"/>
    <col min="14083" max="14083" width="74.7109375" style="37" customWidth="1"/>
    <col min="14084" max="14086" width="0" style="37" hidden="1" customWidth="1"/>
    <col min="14087" max="14087" width="16.42578125" style="37" customWidth="1"/>
    <col min="14088" max="14090" width="0" style="37" hidden="1" customWidth="1"/>
    <col min="14091" max="14091" width="16.42578125" style="37" customWidth="1"/>
    <col min="14092" max="14335" width="9.140625" style="37"/>
    <col min="14336" max="14336" width="0" style="37" hidden="1" customWidth="1"/>
    <col min="14337" max="14337" width="21.140625" style="37" customWidth="1"/>
    <col min="14338" max="14338" width="20.140625" style="37" customWidth="1"/>
    <col min="14339" max="14339" width="74.7109375" style="37" customWidth="1"/>
    <col min="14340" max="14342" width="0" style="37" hidden="1" customWidth="1"/>
    <col min="14343" max="14343" width="16.42578125" style="37" customWidth="1"/>
    <col min="14344" max="14346" width="0" style="37" hidden="1" customWidth="1"/>
    <col min="14347" max="14347" width="16.42578125" style="37" customWidth="1"/>
    <col min="14348" max="14591" width="9.140625" style="37"/>
    <col min="14592" max="14592" width="0" style="37" hidden="1" customWidth="1"/>
    <col min="14593" max="14593" width="21.140625" style="37" customWidth="1"/>
    <col min="14594" max="14594" width="20.140625" style="37" customWidth="1"/>
    <col min="14595" max="14595" width="74.7109375" style="37" customWidth="1"/>
    <col min="14596" max="14598" width="0" style="37" hidden="1" customWidth="1"/>
    <col min="14599" max="14599" width="16.42578125" style="37" customWidth="1"/>
    <col min="14600" max="14602" width="0" style="37" hidden="1" customWidth="1"/>
    <col min="14603" max="14603" width="16.42578125" style="37" customWidth="1"/>
    <col min="14604" max="14847" width="9.140625" style="37"/>
    <col min="14848" max="14848" width="0" style="37" hidden="1" customWidth="1"/>
    <col min="14849" max="14849" width="21.140625" style="37" customWidth="1"/>
    <col min="14850" max="14850" width="20.140625" style="37" customWidth="1"/>
    <col min="14851" max="14851" width="74.7109375" style="37" customWidth="1"/>
    <col min="14852" max="14854" width="0" style="37" hidden="1" customWidth="1"/>
    <col min="14855" max="14855" width="16.42578125" style="37" customWidth="1"/>
    <col min="14856" max="14858" width="0" style="37" hidden="1" customWidth="1"/>
    <col min="14859" max="14859" width="16.42578125" style="37" customWidth="1"/>
    <col min="14860" max="15103" width="9.140625" style="37"/>
    <col min="15104" max="15104" width="0" style="37" hidden="1" customWidth="1"/>
    <col min="15105" max="15105" width="21.140625" style="37" customWidth="1"/>
    <col min="15106" max="15106" width="20.140625" style="37" customWidth="1"/>
    <col min="15107" max="15107" width="74.7109375" style="37" customWidth="1"/>
    <col min="15108" max="15110" width="0" style="37" hidden="1" customWidth="1"/>
    <col min="15111" max="15111" width="16.42578125" style="37" customWidth="1"/>
    <col min="15112" max="15114" width="0" style="37" hidden="1" customWidth="1"/>
    <col min="15115" max="15115" width="16.42578125" style="37" customWidth="1"/>
    <col min="15116" max="15359" width="9.140625" style="37"/>
    <col min="15360" max="15360" width="0" style="37" hidden="1" customWidth="1"/>
    <col min="15361" max="15361" width="21.140625" style="37" customWidth="1"/>
    <col min="15362" max="15362" width="20.140625" style="37" customWidth="1"/>
    <col min="15363" max="15363" width="74.7109375" style="37" customWidth="1"/>
    <col min="15364" max="15366" width="0" style="37" hidden="1" customWidth="1"/>
    <col min="15367" max="15367" width="16.42578125" style="37" customWidth="1"/>
    <col min="15368" max="15370" width="0" style="37" hidden="1" customWidth="1"/>
    <col min="15371" max="15371" width="16.42578125" style="37" customWidth="1"/>
    <col min="15372" max="15615" width="9.140625" style="37"/>
    <col min="15616" max="15616" width="0" style="37" hidden="1" customWidth="1"/>
    <col min="15617" max="15617" width="21.140625" style="37" customWidth="1"/>
    <col min="15618" max="15618" width="20.140625" style="37" customWidth="1"/>
    <col min="15619" max="15619" width="74.7109375" style="37" customWidth="1"/>
    <col min="15620" max="15622" width="0" style="37" hidden="1" customWidth="1"/>
    <col min="15623" max="15623" width="16.42578125" style="37" customWidth="1"/>
    <col min="15624" max="15626" width="0" style="37" hidden="1" customWidth="1"/>
    <col min="15627" max="15627" width="16.42578125" style="37" customWidth="1"/>
    <col min="15628" max="15871" width="9.140625" style="37"/>
    <col min="15872" max="15872" width="0" style="37" hidden="1" customWidth="1"/>
    <col min="15873" max="15873" width="21.140625" style="37" customWidth="1"/>
    <col min="15874" max="15874" width="20.140625" style="37" customWidth="1"/>
    <col min="15875" max="15875" width="74.7109375" style="37" customWidth="1"/>
    <col min="15876" max="15878" width="0" style="37" hidden="1" customWidth="1"/>
    <col min="15879" max="15879" width="16.42578125" style="37" customWidth="1"/>
    <col min="15880" max="15882" width="0" style="37" hidden="1" customWidth="1"/>
    <col min="15883" max="15883" width="16.42578125" style="37" customWidth="1"/>
    <col min="15884" max="16127" width="9.140625" style="37"/>
    <col min="16128" max="16128" width="0" style="37" hidden="1" customWidth="1"/>
    <col min="16129" max="16129" width="21.140625" style="37" customWidth="1"/>
    <col min="16130" max="16130" width="20.140625" style="37" customWidth="1"/>
    <col min="16131" max="16131" width="74.7109375" style="37" customWidth="1"/>
    <col min="16132" max="16134" width="0" style="37" hidden="1" customWidth="1"/>
    <col min="16135" max="16135" width="16.42578125" style="37" customWidth="1"/>
    <col min="16136" max="16138" width="0" style="37" hidden="1" customWidth="1"/>
    <col min="16139" max="16139" width="16.42578125" style="37" customWidth="1"/>
    <col min="16140" max="16384" width="9.140625" style="37"/>
  </cols>
  <sheetData>
    <row r="1" spans="1:11" s="61" customFormat="1" ht="12.75" customHeight="1" x14ac:dyDescent="0.25">
      <c r="C1" s="97" t="s">
        <v>69</v>
      </c>
      <c r="D1" s="97"/>
      <c r="E1" s="97"/>
      <c r="F1" s="97"/>
      <c r="G1" s="97"/>
      <c r="H1" s="97"/>
      <c r="I1" s="97"/>
      <c r="J1" s="97"/>
      <c r="K1" s="97"/>
    </row>
    <row r="2" spans="1:11" s="61" customFormat="1" ht="12.75" customHeight="1" x14ac:dyDescent="0.25">
      <c r="C2" s="97" t="s">
        <v>68</v>
      </c>
      <c r="D2" s="97"/>
      <c r="E2" s="97"/>
      <c r="F2" s="97"/>
      <c r="G2" s="97"/>
      <c r="H2" s="97"/>
      <c r="I2" s="97"/>
      <c r="J2" s="97"/>
      <c r="K2" s="97"/>
    </row>
    <row r="3" spans="1:11" s="62" customFormat="1" x14ac:dyDescent="0.2">
      <c r="C3" s="98" t="s">
        <v>44</v>
      </c>
      <c r="D3" s="98"/>
      <c r="E3" s="98"/>
      <c r="F3" s="98"/>
      <c r="G3" s="98"/>
      <c r="H3" s="98"/>
      <c r="I3" s="98"/>
      <c r="J3" s="98"/>
      <c r="K3" s="98"/>
    </row>
    <row r="4" spans="1:11" s="62" customFormat="1" x14ac:dyDescent="0.2">
      <c r="C4" s="98" t="s">
        <v>23</v>
      </c>
      <c r="D4" s="98"/>
      <c r="E4" s="98"/>
      <c r="F4" s="98"/>
      <c r="G4" s="98"/>
      <c r="H4" s="98"/>
      <c r="I4" s="98"/>
      <c r="J4" s="98"/>
      <c r="K4" s="98"/>
    </row>
    <row r="5" spans="1:11" ht="7.5" customHeight="1" x14ac:dyDescent="0.25"/>
    <row r="6" spans="1:11" s="62" customFormat="1" ht="46.5" customHeight="1" x14ac:dyDescent="0.2">
      <c r="A6" s="154" t="s">
        <v>45</v>
      </c>
      <c r="B6" s="154"/>
      <c r="C6" s="154"/>
      <c r="D6" s="154"/>
      <c r="E6" s="154"/>
      <c r="F6" s="154"/>
      <c r="G6" s="154"/>
      <c r="H6" s="154"/>
      <c r="I6" s="154"/>
      <c r="J6" s="154"/>
      <c r="K6" s="154"/>
    </row>
    <row r="7" spans="1:11" s="62" customFormat="1" ht="16.5" x14ac:dyDescent="0.2">
      <c r="A7" s="89"/>
      <c r="B7" s="89"/>
      <c r="C7" s="89"/>
      <c r="D7" s="89"/>
      <c r="E7" s="89"/>
      <c r="F7" s="89"/>
      <c r="G7" s="89"/>
      <c r="H7" s="89"/>
      <c r="I7" s="89"/>
      <c r="J7" s="89"/>
      <c r="K7" s="89"/>
    </row>
    <row r="8" spans="1:11" ht="17.25" x14ac:dyDescent="0.3">
      <c r="A8" s="38" t="s">
        <v>71</v>
      </c>
      <c r="C8" s="22"/>
    </row>
    <row r="9" spans="1:11" ht="18" thickBot="1" x14ac:dyDescent="0.35">
      <c r="A9" s="38"/>
      <c r="C9" s="22"/>
    </row>
    <row r="10" spans="1:11" ht="57.75" customHeight="1" thickBot="1" x14ac:dyDescent="0.3">
      <c r="A10" s="131" t="s">
        <v>3</v>
      </c>
      <c r="B10" s="132"/>
      <c r="C10" s="133"/>
      <c r="G10" s="152" t="s">
        <v>216</v>
      </c>
      <c r="H10" s="153"/>
      <c r="I10" s="153"/>
      <c r="J10" s="153"/>
      <c r="K10" s="153"/>
    </row>
    <row r="11" spans="1:11" s="2" customFormat="1" ht="45.75" customHeight="1" x14ac:dyDescent="0.25">
      <c r="A11" s="134"/>
      <c r="B11" s="135"/>
      <c r="C11" s="136"/>
      <c r="D11" s="121" t="s">
        <v>58</v>
      </c>
      <c r="E11" s="121"/>
      <c r="F11" s="121"/>
      <c r="G11" s="122"/>
      <c r="H11" s="123" t="s">
        <v>24</v>
      </c>
      <c r="I11" s="121"/>
      <c r="J11" s="121"/>
      <c r="K11" s="124"/>
    </row>
    <row r="12" spans="1:11" s="2" customFormat="1" ht="40.5" customHeight="1" thickBot="1" x14ac:dyDescent="0.3">
      <c r="A12" s="137"/>
      <c r="B12" s="138"/>
      <c r="C12" s="139"/>
      <c r="D12" s="96" t="s">
        <v>59</v>
      </c>
      <c r="E12" s="39" t="s">
        <v>22</v>
      </c>
      <c r="F12" s="39" t="s">
        <v>0</v>
      </c>
      <c r="G12" s="39" t="s">
        <v>2</v>
      </c>
      <c r="H12" s="39" t="s">
        <v>59</v>
      </c>
      <c r="I12" s="39" t="s">
        <v>22</v>
      </c>
      <c r="J12" s="39" t="s">
        <v>0</v>
      </c>
      <c r="K12" s="39" t="s">
        <v>2</v>
      </c>
    </row>
    <row r="13" spans="1:11" ht="15" customHeight="1" x14ac:dyDescent="0.25">
      <c r="A13" s="99" t="s">
        <v>4</v>
      </c>
      <c r="B13" s="100"/>
      <c r="C13" s="63" t="s">
        <v>30</v>
      </c>
      <c r="D13" s="64"/>
      <c r="E13" s="103"/>
      <c r="F13" s="104"/>
      <c r="G13" s="105"/>
      <c r="H13" s="64"/>
      <c r="I13" s="103"/>
      <c r="J13" s="104"/>
      <c r="K13" s="112"/>
    </row>
    <row r="14" spans="1:11" ht="27" x14ac:dyDescent="0.25">
      <c r="A14" s="101"/>
      <c r="B14" s="102"/>
      <c r="C14" s="65" t="s">
        <v>52</v>
      </c>
      <c r="D14" s="66"/>
      <c r="E14" s="106"/>
      <c r="F14" s="107"/>
      <c r="G14" s="108"/>
      <c r="H14" s="66"/>
      <c r="I14" s="106"/>
      <c r="J14" s="107"/>
      <c r="K14" s="113"/>
    </row>
    <row r="15" spans="1:11" x14ac:dyDescent="0.25">
      <c r="A15" s="115">
        <v>1169</v>
      </c>
      <c r="B15" s="116" t="s">
        <v>50</v>
      </c>
      <c r="C15" s="67" t="s">
        <v>5</v>
      </c>
      <c r="D15" s="66"/>
      <c r="E15" s="106"/>
      <c r="F15" s="107"/>
      <c r="G15" s="108"/>
      <c r="H15" s="66"/>
      <c r="I15" s="106"/>
      <c r="J15" s="107"/>
      <c r="K15" s="113"/>
    </row>
    <row r="16" spans="1:11" ht="27" x14ac:dyDescent="0.25">
      <c r="A16" s="101"/>
      <c r="B16" s="102"/>
      <c r="C16" s="68" t="s">
        <v>51</v>
      </c>
      <c r="D16" s="66"/>
      <c r="E16" s="109"/>
      <c r="F16" s="110"/>
      <c r="G16" s="111"/>
      <c r="H16" s="66"/>
      <c r="I16" s="109"/>
      <c r="J16" s="110"/>
      <c r="K16" s="114"/>
    </row>
    <row r="17" spans="1:11" ht="27" x14ac:dyDescent="0.25">
      <c r="A17" s="146" t="s">
        <v>6</v>
      </c>
      <c r="B17" s="148"/>
      <c r="C17" s="69" t="s">
        <v>70</v>
      </c>
      <c r="D17" s="70"/>
      <c r="E17" s="71"/>
      <c r="F17" s="71"/>
      <c r="G17" s="71">
        <v>145</v>
      </c>
      <c r="H17" s="72" t="s">
        <v>7</v>
      </c>
      <c r="I17" s="72" t="s">
        <v>7</v>
      </c>
      <c r="J17" s="72"/>
      <c r="K17" s="72"/>
    </row>
    <row r="18" spans="1:11" ht="27" x14ac:dyDescent="0.25">
      <c r="A18" s="146" t="s">
        <v>26</v>
      </c>
      <c r="B18" s="148"/>
      <c r="C18" s="69" t="s">
        <v>53</v>
      </c>
      <c r="D18" s="70"/>
      <c r="E18" s="71"/>
      <c r="F18" s="71"/>
      <c r="G18" s="71"/>
      <c r="H18" s="72"/>
      <c r="I18" s="72"/>
      <c r="J18" s="72"/>
      <c r="K18" s="72"/>
    </row>
    <row r="19" spans="1:11" x14ac:dyDescent="0.25">
      <c r="A19" s="146" t="s">
        <v>27</v>
      </c>
      <c r="B19" s="148"/>
      <c r="C19" s="73" t="s">
        <v>54</v>
      </c>
      <c r="D19" s="70"/>
      <c r="E19" s="71"/>
      <c r="F19" s="71"/>
      <c r="G19" s="71"/>
      <c r="H19" s="72"/>
      <c r="I19" s="72"/>
      <c r="J19" s="72"/>
      <c r="K19" s="72"/>
    </row>
    <row r="20" spans="1:11" x14ac:dyDescent="0.25">
      <c r="A20" s="146" t="s">
        <v>28</v>
      </c>
      <c r="B20" s="147"/>
      <c r="C20" s="148"/>
      <c r="D20" s="70"/>
      <c r="E20" s="71" t="s">
        <v>7</v>
      </c>
      <c r="F20" s="71"/>
      <c r="G20" s="72" t="s">
        <v>7</v>
      </c>
      <c r="H20" s="72"/>
      <c r="I20" s="72"/>
      <c r="J20" s="72"/>
      <c r="K20" s="74">
        <v>50109.7</v>
      </c>
    </row>
    <row r="21" spans="1:11" x14ac:dyDescent="0.25">
      <c r="A21" s="140" t="s">
        <v>8</v>
      </c>
      <c r="B21" s="141"/>
      <c r="C21" s="141"/>
      <c r="D21" s="141"/>
      <c r="E21" s="141"/>
      <c r="F21" s="141"/>
      <c r="G21" s="141"/>
      <c r="H21" s="141"/>
      <c r="I21" s="141"/>
      <c r="J21" s="141"/>
      <c r="K21" s="142"/>
    </row>
    <row r="22" spans="1:11" x14ac:dyDescent="0.25">
      <c r="A22" s="149" t="s">
        <v>18</v>
      </c>
      <c r="B22" s="150"/>
      <c r="C22" s="150"/>
      <c r="D22" s="150"/>
      <c r="E22" s="150"/>
      <c r="F22" s="150"/>
      <c r="G22" s="150"/>
      <c r="H22" s="150"/>
      <c r="I22" s="150"/>
      <c r="J22" s="150"/>
      <c r="K22" s="151"/>
    </row>
    <row r="23" spans="1:11" x14ac:dyDescent="0.25">
      <c r="A23" s="140" t="s">
        <v>9</v>
      </c>
      <c r="B23" s="141"/>
      <c r="C23" s="141"/>
      <c r="D23" s="141"/>
      <c r="E23" s="141"/>
      <c r="F23" s="141"/>
      <c r="G23" s="141"/>
      <c r="H23" s="141"/>
      <c r="I23" s="141"/>
      <c r="J23" s="141"/>
      <c r="K23" s="142"/>
    </row>
    <row r="24" spans="1:11" x14ac:dyDescent="0.25">
      <c r="A24" s="149" t="s">
        <v>35</v>
      </c>
      <c r="B24" s="150"/>
      <c r="C24" s="150"/>
      <c r="D24" s="150"/>
      <c r="E24" s="150"/>
      <c r="F24" s="150"/>
      <c r="G24" s="150"/>
      <c r="H24" s="150"/>
      <c r="I24" s="150"/>
      <c r="J24" s="150"/>
      <c r="K24" s="151"/>
    </row>
    <row r="25" spans="1:11" x14ac:dyDescent="0.25">
      <c r="A25" s="140" t="s">
        <v>31</v>
      </c>
      <c r="B25" s="141"/>
      <c r="C25" s="141" t="s">
        <v>25</v>
      </c>
      <c r="D25" s="141"/>
      <c r="E25" s="141"/>
      <c r="F25" s="141"/>
      <c r="G25" s="141"/>
      <c r="H25" s="141"/>
      <c r="I25" s="141"/>
      <c r="J25" s="141"/>
      <c r="K25" s="142"/>
    </row>
    <row r="26" spans="1:11" ht="14.25" thickBot="1" x14ac:dyDescent="0.3">
      <c r="A26" s="143" t="s">
        <v>1</v>
      </c>
      <c r="B26" s="144"/>
      <c r="C26" s="144"/>
      <c r="D26" s="144"/>
      <c r="E26" s="144"/>
      <c r="F26" s="144"/>
      <c r="G26" s="144"/>
      <c r="H26" s="144"/>
      <c r="I26" s="144"/>
      <c r="J26" s="144"/>
      <c r="K26" s="145"/>
    </row>
    <row r="27" spans="1:11" ht="10.5" customHeight="1" x14ac:dyDescent="0.25">
      <c r="A27" s="75"/>
      <c r="B27" s="75"/>
      <c r="C27" s="75"/>
      <c r="D27" s="75"/>
      <c r="E27" s="75"/>
      <c r="F27" s="75"/>
      <c r="G27" s="75"/>
      <c r="H27" s="75"/>
      <c r="I27" s="75"/>
      <c r="J27" s="75"/>
      <c r="K27" s="75"/>
    </row>
    <row r="29" spans="1:11" ht="17.25" x14ac:dyDescent="0.3">
      <c r="A29" s="38" t="s">
        <v>55</v>
      </c>
      <c r="C29" s="22"/>
    </row>
    <row r="30" spans="1:11" ht="14.25" thickBot="1" x14ac:dyDescent="0.3"/>
    <row r="31" spans="1:11" ht="57.75" customHeight="1" thickBot="1" x14ac:dyDescent="0.3">
      <c r="A31" s="131" t="s">
        <v>3</v>
      </c>
      <c r="B31" s="132"/>
      <c r="C31" s="133"/>
      <c r="G31" s="152" t="s">
        <v>216</v>
      </c>
      <c r="H31" s="153"/>
      <c r="I31" s="153"/>
      <c r="J31" s="153"/>
      <c r="K31" s="153"/>
    </row>
    <row r="32" spans="1:11" s="2" customFormat="1" ht="45.75" customHeight="1" x14ac:dyDescent="0.25">
      <c r="A32" s="134"/>
      <c r="B32" s="135"/>
      <c r="C32" s="136"/>
      <c r="D32" s="121" t="s">
        <v>58</v>
      </c>
      <c r="E32" s="121"/>
      <c r="F32" s="121"/>
      <c r="G32" s="122"/>
      <c r="H32" s="123" t="s">
        <v>24</v>
      </c>
      <c r="I32" s="121"/>
      <c r="J32" s="121"/>
      <c r="K32" s="124"/>
    </row>
    <row r="33" spans="1:11" s="2" customFormat="1" ht="40.5" customHeight="1" thickBot="1" x14ac:dyDescent="0.3">
      <c r="A33" s="137"/>
      <c r="B33" s="138"/>
      <c r="C33" s="139"/>
      <c r="D33" s="96" t="s">
        <v>59</v>
      </c>
      <c r="E33" s="39" t="s">
        <v>22</v>
      </c>
      <c r="F33" s="39" t="s">
        <v>0</v>
      </c>
      <c r="G33" s="39" t="s">
        <v>2</v>
      </c>
      <c r="H33" s="39" t="s">
        <v>59</v>
      </c>
      <c r="I33" s="39" t="s">
        <v>22</v>
      </c>
      <c r="J33" s="39" t="s">
        <v>0</v>
      </c>
      <c r="K33" s="39" t="s">
        <v>2</v>
      </c>
    </row>
    <row r="34" spans="1:11" s="2" customFormat="1" ht="17.25" customHeight="1" x14ac:dyDescent="0.25">
      <c r="A34" s="117" t="s">
        <v>4</v>
      </c>
      <c r="B34" s="118"/>
      <c r="C34" s="40" t="s">
        <v>30</v>
      </c>
      <c r="D34" s="41"/>
      <c r="E34" s="41"/>
      <c r="F34" s="42"/>
      <c r="G34" s="125"/>
      <c r="H34" s="76"/>
      <c r="I34" s="76"/>
      <c r="J34" s="76"/>
      <c r="K34" s="128"/>
    </row>
    <row r="35" spans="1:11" s="2" customFormat="1" ht="30" customHeight="1" x14ac:dyDescent="0.25">
      <c r="A35" s="119"/>
      <c r="B35" s="120"/>
      <c r="C35" s="90" t="s">
        <v>57</v>
      </c>
      <c r="D35" s="43"/>
      <c r="E35" s="77"/>
      <c r="F35" s="77"/>
      <c r="G35" s="126"/>
      <c r="H35" s="77"/>
      <c r="I35" s="77"/>
      <c r="J35" s="77"/>
      <c r="K35" s="129"/>
    </row>
    <row r="36" spans="1:11" s="2" customFormat="1" ht="16.5" customHeight="1" x14ac:dyDescent="0.25">
      <c r="A36" s="115">
        <v>1169</v>
      </c>
      <c r="B36" s="116" t="s">
        <v>56</v>
      </c>
      <c r="C36" s="44" t="s">
        <v>5</v>
      </c>
      <c r="D36" s="43"/>
      <c r="E36" s="43"/>
      <c r="F36" s="43"/>
      <c r="G36" s="126"/>
      <c r="H36" s="77"/>
      <c r="I36" s="77"/>
      <c r="J36" s="77"/>
      <c r="K36" s="129"/>
    </row>
    <row r="37" spans="1:11" s="2" customFormat="1" ht="45" customHeight="1" x14ac:dyDescent="0.25">
      <c r="A37" s="101"/>
      <c r="B37" s="102"/>
      <c r="C37" s="91" t="s">
        <v>67</v>
      </c>
      <c r="D37" s="43"/>
      <c r="E37" s="43"/>
      <c r="F37" s="43"/>
      <c r="G37" s="127"/>
      <c r="H37" s="77"/>
      <c r="I37" s="77"/>
      <c r="J37" s="77"/>
      <c r="K37" s="130"/>
    </row>
    <row r="38" spans="1:11" s="1" customFormat="1" ht="14.25" x14ac:dyDescent="0.25">
      <c r="A38" s="54" t="s">
        <v>66</v>
      </c>
      <c r="B38" s="78"/>
      <c r="C38" s="45" t="s">
        <v>63</v>
      </c>
      <c r="D38" s="47">
        <v>15</v>
      </c>
      <c r="E38" s="47">
        <v>33</v>
      </c>
      <c r="F38" s="47">
        <f>49+142</f>
        <v>191</v>
      </c>
      <c r="G38" s="46"/>
      <c r="H38" s="48"/>
      <c r="I38" s="48"/>
      <c r="J38" s="48"/>
      <c r="K38" s="48"/>
    </row>
    <row r="39" spans="1:11" s="1" customFormat="1" x14ac:dyDescent="0.25">
      <c r="A39" s="49" t="s">
        <v>60</v>
      </c>
      <c r="B39" s="50"/>
      <c r="C39" s="50"/>
      <c r="D39" s="48" t="s">
        <v>7</v>
      </c>
      <c r="E39" s="48" t="s">
        <v>7</v>
      </c>
      <c r="F39" s="48" t="s">
        <v>7</v>
      </c>
      <c r="G39" s="48"/>
      <c r="H39" s="79"/>
      <c r="I39" s="79"/>
      <c r="J39" s="79"/>
      <c r="K39" s="51">
        <v>-50109.7</v>
      </c>
    </row>
    <row r="40" spans="1:11" s="1" customFormat="1" ht="27" x14ac:dyDescent="0.25">
      <c r="A40" s="88" t="s">
        <v>61</v>
      </c>
      <c r="B40" s="50"/>
      <c r="C40" s="50"/>
      <c r="D40" s="47"/>
      <c r="E40" s="47"/>
      <c r="F40" s="47"/>
      <c r="G40" s="60" t="s">
        <v>64</v>
      </c>
      <c r="H40" s="79" t="s">
        <v>7</v>
      </c>
      <c r="I40" s="79" t="s">
        <v>7</v>
      </c>
      <c r="J40" s="79" t="s">
        <v>7</v>
      </c>
      <c r="K40" s="79" t="s">
        <v>7</v>
      </c>
    </row>
    <row r="41" spans="1:11" s="1" customFormat="1" ht="14.25" x14ac:dyDescent="0.25">
      <c r="A41" s="52" t="s">
        <v>62</v>
      </c>
      <c r="B41" s="53"/>
      <c r="C41" s="53"/>
      <c r="D41" s="80"/>
      <c r="E41" s="80"/>
      <c r="F41" s="80"/>
      <c r="G41" s="80"/>
      <c r="H41" s="81"/>
      <c r="I41" s="81"/>
      <c r="J41" s="81"/>
      <c r="K41" s="82"/>
    </row>
    <row r="42" spans="1:11" s="1" customFormat="1" x14ac:dyDescent="0.25">
      <c r="A42" s="54" t="s">
        <v>65</v>
      </c>
      <c r="B42" s="55"/>
      <c r="C42" s="55"/>
      <c r="D42" s="55"/>
      <c r="E42" s="55"/>
      <c r="F42" s="55"/>
      <c r="G42" s="55"/>
      <c r="H42" s="55"/>
      <c r="I42" s="55"/>
      <c r="J42" s="55"/>
      <c r="K42" s="83"/>
    </row>
    <row r="43" spans="1:11" s="1" customFormat="1" ht="14.25" x14ac:dyDescent="0.25">
      <c r="A43" s="52" t="s">
        <v>8</v>
      </c>
      <c r="B43" s="53"/>
      <c r="C43" s="53"/>
      <c r="D43" s="53"/>
      <c r="E43" s="53"/>
      <c r="F43" s="53"/>
      <c r="G43" s="53"/>
      <c r="H43" s="84"/>
      <c r="I43" s="84"/>
      <c r="J43" s="84"/>
      <c r="K43" s="85"/>
    </row>
    <row r="44" spans="1:11" s="1" customFormat="1" x14ac:dyDescent="0.25">
      <c r="A44" s="54" t="s">
        <v>18</v>
      </c>
      <c r="B44" s="55"/>
      <c r="C44" s="55"/>
      <c r="D44" s="55"/>
      <c r="E44" s="55"/>
      <c r="F44" s="55"/>
      <c r="G44" s="55"/>
      <c r="H44" s="55"/>
      <c r="I44" s="55"/>
      <c r="J44" s="55"/>
      <c r="K44" s="83"/>
    </row>
    <row r="45" spans="1:11" s="1" customFormat="1" ht="14.25" x14ac:dyDescent="0.25">
      <c r="A45" s="56" t="s">
        <v>9</v>
      </c>
      <c r="B45" s="57"/>
      <c r="C45" s="58"/>
      <c r="D45" s="58"/>
      <c r="E45" s="58"/>
      <c r="F45" s="58"/>
      <c r="G45" s="58"/>
      <c r="H45" s="57"/>
      <c r="I45" s="57"/>
      <c r="J45" s="57"/>
      <c r="K45" s="86"/>
    </row>
    <row r="46" spans="1:11" s="1" customFormat="1" x14ac:dyDescent="0.25">
      <c r="A46" s="54" t="s">
        <v>21</v>
      </c>
      <c r="B46" s="59"/>
      <c r="C46" s="59"/>
      <c r="D46" s="59"/>
      <c r="E46" s="59"/>
      <c r="F46" s="59"/>
      <c r="G46" s="59"/>
      <c r="H46" s="59"/>
      <c r="I46" s="59"/>
      <c r="J46" s="59"/>
      <c r="K46" s="87"/>
    </row>
  </sheetData>
  <mergeCells count="33">
    <mergeCell ref="A31:C33"/>
    <mergeCell ref="G31:K31"/>
    <mergeCell ref="D32:G32"/>
    <mergeCell ref="H32:K32"/>
    <mergeCell ref="A6:K6"/>
    <mergeCell ref="G10:K10"/>
    <mergeCell ref="A18:B18"/>
    <mergeCell ref="A19:B19"/>
    <mergeCell ref="A34:B35"/>
    <mergeCell ref="A36:A37"/>
    <mergeCell ref="B36:B37"/>
    <mergeCell ref="D11:G11"/>
    <mergeCell ref="H11:K11"/>
    <mergeCell ref="G34:G37"/>
    <mergeCell ref="K34:K37"/>
    <mergeCell ref="A10:C12"/>
    <mergeCell ref="A25:K25"/>
    <mergeCell ref="A26:K26"/>
    <mergeCell ref="A20:C20"/>
    <mergeCell ref="A21:K21"/>
    <mergeCell ref="A22:K22"/>
    <mergeCell ref="A23:K23"/>
    <mergeCell ref="A24:K24"/>
    <mergeCell ref="A17:B17"/>
    <mergeCell ref="C1:K1"/>
    <mergeCell ref="C2:K2"/>
    <mergeCell ref="C3:K3"/>
    <mergeCell ref="C4:K4"/>
    <mergeCell ref="A13:B14"/>
    <mergeCell ref="E13:G16"/>
    <mergeCell ref="I13:K16"/>
    <mergeCell ref="A15:A16"/>
    <mergeCell ref="B15:B16"/>
  </mergeCells>
  <dataValidations count="16">
    <dataValidation type="custom" allowBlank="1" showInputMessage="1" showErrorMessage="1" errorTitle="Հոոոպ..." error="Չի կարելի" sqref="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A65570 A131106 A196642 A262178 A327714 A393250 A458786 A524322 A589858 A655394 A720930 A786466 A852002 A917538 A983074">
      <formula1>"öáË³ñÇÝíáÕ ³ÏïÇíÝ»ñÇ ÝÏ³ñ³·ñáõÃÛáõÝÁ"</formula1>
    </dataValidation>
    <dataValidation type="custom" allowBlank="1" showInputMessage="1" showErrorMessage="1" errorTitle="Հոոոոպ..." error="Չի կարելի" sqref="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A65568 A131104 A196640 A262176 A327712 A393248 A458784 A524320 A589856 A655392 A720928 A786464 A852000 A917536 A983072">
      <formula1>"²ÏïÇíÝ û·ï³·áñÍáÕ Ï³½Ù³Ï»ñåáõÃÛ³Ý ³Ýí³ÝáõÙÁ"</formula1>
    </dataValidation>
    <dataValidation type="custom" allowBlank="1" showInputMessage="1" showErrorMessage="1" errorTitle="Չի կարելի" error="Չի կարելի" sqref="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VI65564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VI131100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VI196636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VI262172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VI327708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VI393244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VI458780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VI524316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VI589852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VI655388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VI720924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VI786460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VI851996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VI917532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WVI983068 A65564 A131100 A196636 A262172 A327708 A393244 A458780 A524316 A589852 A655388 A720924 A786460 A851996 A917532 A983068">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W65567:IX65567 SS65567:ST65567 ACO65567:ACP65567 AMK65567:AML65567 AWG65567:AWH65567 BGC65567:BGD65567 BPY65567:BPZ65567 BZU65567:BZV65567 CJQ65567:CJR65567 CTM65567:CTN65567 DDI65567:DDJ65567 DNE65567:DNF65567 DXA65567:DXB65567 EGW65567:EGX65567 EQS65567:EQT65567 FAO65567:FAP65567 FKK65567:FKL65567 FUG65567:FUH65567 GEC65567:GED65567 GNY65567:GNZ65567 GXU65567:GXV65567 HHQ65567:HHR65567 HRM65567:HRN65567 IBI65567:IBJ65567 ILE65567:ILF65567 IVA65567:IVB65567 JEW65567:JEX65567 JOS65567:JOT65567 JYO65567:JYP65567 KIK65567:KIL65567 KSG65567:KSH65567 LCC65567:LCD65567 LLY65567:LLZ65567 LVU65567:LVV65567 MFQ65567:MFR65567 MPM65567:MPN65567 MZI65567:MZJ65567 NJE65567:NJF65567 NTA65567:NTB65567 OCW65567:OCX65567 OMS65567:OMT65567 OWO65567:OWP65567 PGK65567:PGL65567 PQG65567:PQH65567 QAC65567:QAD65567 QJY65567:QJZ65567 QTU65567:QTV65567 RDQ65567:RDR65567 RNM65567:RNN65567 RXI65567:RXJ65567 SHE65567:SHF65567 SRA65567:SRB65567 TAW65567:TAX65567 TKS65567:TKT65567 TUO65567:TUP65567 UEK65567:UEL65567 UOG65567:UOH65567 UYC65567:UYD65567 VHY65567:VHZ65567 VRU65567:VRV65567 WBQ65567:WBR65567 WLM65567:WLN65567 WVI65567:WVJ65567 IW131103:IX131103 SS131103:ST131103 ACO131103:ACP131103 AMK131103:AML131103 AWG131103:AWH131103 BGC131103:BGD131103 BPY131103:BPZ131103 BZU131103:BZV131103 CJQ131103:CJR131103 CTM131103:CTN131103 DDI131103:DDJ131103 DNE131103:DNF131103 DXA131103:DXB131103 EGW131103:EGX131103 EQS131103:EQT131103 FAO131103:FAP131103 FKK131103:FKL131103 FUG131103:FUH131103 GEC131103:GED131103 GNY131103:GNZ131103 GXU131103:GXV131103 HHQ131103:HHR131103 HRM131103:HRN131103 IBI131103:IBJ131103 ILE131103:ILF131103 IVA131103:IVB131103 JEW131103:JEX131103 JOS131103:JOT131103 JYO131103:JYP131103 KIK131103:KIL131103 KSG131103:KSH131103 LCC131103:LCD131103 LLY131103:LLZ131103 LVU131103:LVV131103 MFQ131103:MFR131103 MPM131103:MPN131103 MZI131103:MZJ131103 NJE131103:NJF131103 NTA131103:NTB131103 OCW131103:OCX131103 OMS131103:OMT131103 OWO131103:OWP131103 PGK131103:PGL131103 PQG131103:PQH131103 QAC131103:QAD131103 QJY131103:QJZ131103 QTU131103:QTV131103 RDQ131103:RDR131103 RNM131103:RNN131103 RXI131103:RXJ131103 SHE131103:SHF131103 SRA131103:SRB131103 TAW131103:TAX131103 TKS131103:TKT131103 TUO131103:TUP131103 UEK131103:UEL131103 UOG131103:UOH131103 UYC131103:UYD131103 VHY131103:VHZ131103 VRU131103:VRV131103 WBQ131103:WBR131103 WLM131103:WLN131103 WVI131103:WVJ131103 IW196639:IX196639 SS196639:ST196639 ACO196639:ACP196639 AMK196639:AML196639 AWG196639:AWH196639 BGC196639:BGD196639 BPY196639:BPZ196639 BZU196639:BZV196639 CJQ196639:CJR196639 CTM196639:CTN196639 DDI196639:DDJ196639 DNE196639:DNF196639 DXA196639:DXB196639 EGW196639:EGX196639 EQS196639:EQT196639 FAO196639:FAP196639 FKK196639:FKL196639 FUG196639:FUH196639 GEC196639:GED196639 GNY196639:GNZ196639 GXU196639:GXV196639 HHQ196639:HHR196639 HRM196639:HRN196639 IBI196639:IBJ196639 ILE196639:ILF196639 IVA196639:IVB196639 JEW196639:JEX196639 JOS196639:JOT196639 JYO196639:JYP196639 KIK196639:KIL196639 KSG196639:KSH196639 LCC196639:LCD196639 LLY196639:LLZ196639 LVU196639:LVV196639 MFQ196639:MFR196639 MPM196639:MPN196639 MZI196639:MZJ196639 NJE196639:NJF196639 NTA196639:NTB196639 OCW196639:OCX196639 OMS196639:OMT196639 OWO196639:OWP196639 PGK196639:PGL196639 PQG196639:PQH196639 QAC196639:QAD196639 QJY196639:QJZ196639 QTU196639:QTV196639 RDQ196639:RDR196639 RNM196639:RNN196639 RXI196639:RXJ196639 SHE196639:SHF196639 SRA196639:SRB196639 TAW196639:TAX196639 TKS196639:TKT196639 TUO196639:TUP196639 UEK196639:UEL196639 UOG196639:UOH196639 UYC196639:UYD196639 VHY196639:VHZ196639 VRU196639:VRV196639 WBQ196639:WBR196639 WLM196639:WLN196639 WVI196639:WVJ196639 IW262175:IX262175 SS262175:ST262175 ACO262175:ACP262175 AMK262175:AML262175 AWG262175:AWH262175 BGC262175:BGD262175 BPY262175:BPZ262175 BZU262175:BZV262175 CJQ262175:CJR262175 CTM262175:CTN262175 DDI262175:DDJ262175 DNE262175:DNF262175 DXA262175:DXB262175 EGW262175:EGX262175 EQS262175:EQT262175 FAO262175:FAP262175 FKK262175:FKL262175 FUG262175:FUH262175 GEC262175:GED262175 GNY262175:GNZ262175 GXU262175:GXV262175 HHQ262175:HHR262175 HRM262175:HRN262175 IBI262175:IBJ262175 ILE262175:ILF262175 IVA262175:IVB262175 JEW262175:JEX262175 JOS262175:JOT262175 JYO262175:JYP262175 KIK262175:KIL262175 KSG262175:KSH262175 LCC262175:LCD262175 LLY262175:LLZ262175 LVU262175:LVV262175 MFQ262175:MFR262175 MPM262175:MPN262175 MZI262175:MZJ262175 NJE262175:NJF262175 NTA262175:NTB262175 OCW262175:OCX262175 OMS262175:OMT262175 OWO262175:OWP262175 PGK262175:PGL262175 PQG262175:PQH262175 QAC262175:QAD262175 QJY262175:QJZ262175 QTU262175:QTV262175 RDQ262175:RDR262175 RNM262175:RNN262175 RXI262175:RXJ262175 SHE262175:SHF262175 SRA262175:SRB262175 TAW262175:TAX262175 TKS262175:TKT262175 TUO262175:TUP262175 UEK262175:UEL262175 UOG262175:UOH262175 UYC262175:UYD262175 VHY262175:VHZ262175 VRU262175:VRV262175 WBQ262175:WBR262175 WLM262175:WLN262175 WVI262175:WVJ262175 IW327711:IX327711 SS327711:ST327711 ACO327711:ACP327711 AMK327711:AML327711 AWG327711:AWH327711 BGC327711:BGD327711 BPY327711:BPZ327711 BZU327711:BZV327711 CJQ327711:CJR327711 CTM327711:CTN327711 DDI327711:DDJ327711 DNE327711:DNF327711 DXA327711:DXB327711 EGW327711:EGX327711 EQS327711:EQT327711 FAO327711:FAP327711 FKK327711:FKL327711 FUG327711:FUH327711 GEC327711:GED327711 GNY327711:GNZ327711 GXU327711:GXV327711 HHQ327711:HHR327711 HRM327711:HRN327711 IBI327711:IBJ327711 ILE327711:ILF327711 IVA327711:IVB327711 JEW327711:JEX327711 JOS327711:JOT327711 JYO327711:JYP327711 KIK327711:KIL327711 KSG327711:KSH327711 LCC327711:LCD327711 LLY327711:LLZ327711 LVU327711:LVV327711 MFQ327711:MFR327711 MPM327711:MPN327711 MZI327711:MZJ327711 NJE327711:NJF327711 NTA327711:NTB327711 OCW327711:OCX327711 OMS327711:OMT327711 OWO327711:OWP327711 PGK327711:PGL327711 PQG327711:PQH327711 QAC327711:QAD327711 QJY327711:QJZ327711 QTU327711:QTV327711 RDQ327711:RDR327711 RNM327711:RNN327711 RXI327711:RXJ327711 SHE327711:SHF327711 SRA327711:SRB327711 TAW327711:TAX327711 TKS327711:TKT327711 TUO327711:TUP327711 UEK327711:UEL327711 UOG327711:UOH327711 UYC327711:UYD327711 VHY327711:VHZ327711 VRU327711:VRV327711 WBQ327711:WBR327711 WLM327711:WLN327711 WVI327711:WVJ327711 IW393247:IX393247 SS393247:ST393247 ACO393247:ACP393247 AMK393247:AML393247 AWG393247:AWH393247 BGC393247:BGD393247 BPY393247:BPZ393247 BZU393247:BZV393247 CJQ393247:CJR393247 CTM393247:CTN393247 DDI393247:DDJ393247 DNE393247:DNF393247 DXA393247:DXB393247 EGW393247:EGX393247 EQS393247:EQT393247 FAO393247:FAP393247 FKK393247:FKL393247 FUG393247:FUH393247 GEC393247:GED393247 GNY393247:GNZ393247 GXU393247:GXV393247 HHQ393247:HHR393247 HRM393247:HRN393247 IBI393247:IBJ393247 ILE393247:ILF393247 IVA393247:IVB393247 JEW393247:JEX393247 JOS393247:JOT393247 JYO393247:JYP393247 KIK393247:KIL393247 KSG393247:KSH393247 LCC393247:LCD393247 LLY393247:LLZ393247 LVU393247:LVV393247 MFQ393247:MFR393247 MPM393247:MPN393247 MZI393247:MZJ393247 NJE393247:NJF393247 NTA393247:NTB393247 OCW393247:OCX393247 OMS393247:OMT393247 OWO393247:OWP393247 PGK393247:PGL393247 PQG393247:PQH393247 QAC393247:QAD393247 QJY393247:QJZ393247 QTU393247:QTV393247 RDQ393247:RDR393247 RNM393247:RNN393247 RXI393247:RXJ393247 SHE393247:SHF393247 SRA393247:SRB393247 TAW393247:TAX393247 TKS393247:TKT393247 TUO393247:TUP393247 UEK393247:UEL393247 UOG393247:UOH393247 UYC393247:UYD393247 VHY393247:VHZ393247 VRU393247:VRV393247 WBQ393247:WBR393247 WLM393247:WLN393247 WVI393247:WVJ393247 IW458783:IX458783 SS458783:ST458783 ACO458783:ACP458783 AMK458783:AML458783 AWG458783:AWH458783 BGC458783:BGD458783 BPY458783:BPZ458783 BZU458783:BZV458783 CJQ458783:CJR458783 CTM458783:CTN458783 DDI458783:DDJ458783 DNE458783:DNF458783 DXA458783:DXB458783 EGW458783:EGX458783 EQS458783:EQT458783 FAO458783:FAP458783 FKK458783:FKL458783 FUG458783:FUH458783 GEC458783:GED458783 GNY458783:GNZ458783 GXU458783:GXV458783 HHQ458783:HHR458783 HRM458783:HRN458783 IBI458783:IBJ458783 ILE458783:ILF458783 IVA458783:IVB458783 JEW458783:JEX458783 JOS458783:JOT458783 JYO458783:JYP458783 KIK458783:KIL458783 KSG458783:KSH458783 LCC458783:LCD458783 LLY458783:LLZ458783 LVU458783:LVV458783 MFQ458783:MFR458783 MPM458783:MPN458783 MZI458783:MZJ458783 NJE458783:NJF458783 NTA458783:NTB458783 OCW458783:OCX458783 OMS458783:OMT458783 OWO458783:OWP458783 PGK458783:PGL458783 PQG458783:PQH458783 QAC458783:QAD458783 QJY458783:QJZ458783 QTU458783:QTV458783 RDQ458783:RDR458783 RNM458783:RNN458783 RXI458783:RXJ458783 SHE458783:SHF458783 SRA458783:SRB458783 TAW458783:TAX458783 TKS458783:TKT458783 TUO458783:TUP458783 UEK458783:UEL458783 UOG458783:UOH458783 UYC458783:UYD458783 VHY458783:VHZ458783 VRU458783:VRV458783 WBQ458783:WBR458783 WLM458783:WLN458783 WVI458783:WVJ458783 IW524319:IX524319 SS524319:ST524319 ACO524319:ACP524319 AMK524319:AML524319 AWG524319:AWH524319 BGC524319:BGD524319 BPY524319:BPZ524319 BZU524319:BZV524319 CJQ524319:CJR524319 CTM524319:CTN524319 DDI524319:DDJ524319 DNE524319:DNF524319 DXA524319:DXB524319 EGW524319:EGX524319 EQS524319:EQT524319 FAO524319:FAP524319 FKK524319:FKL524319 FUG524319:FUH524319 GEC524319:GED524319 GNY524319:GNZ524319 GXU524319:GXV524319 HHQ524319:HHR524319 HRM524319:HRN524319 IBI524319:IBJ524319 ILE524319:ILF524319 IVA524319:IVB524319 JEW524319:JEX524319 JOS524319:JOT524319 JYO524319:JYP524319 KIK524319:KIL524319 KSG524319:KSH524319 LCC524319:LCD524319 LLY524319:LLZ524319 LVU524319:LVV524319 MFQ524319:MFR524319 MPM524319:MPN524319 MZI524319:MZJ524319 NJE524319:NJF524319 NTA524319:NTB524319 OCW524319:OCX524319 OMS524319:OMT524319 OWO524319:OWP524319 PGK524319:PGL524319 PQG524319:PQH524319 QAC524319:QAD524319 QJY524319:QJZ524319 QTU524319:QTV524319 RDQ524319:RDR524319 RNM524319:RNN524319 RXI524319:RXJ524319 SHE524319:SHF524319 SRA524319:SRB524319 TAW524319:TAX524319 TKS524319:TKT524319 TUO524319:TUP524319 UEK524319:UEL524319 UOG524319:UOH524319 UYC524319:UYD524319 VHY524319:VHZ524319 VRU524319:VRV524319 WBQ524319:WBR524319 WLM524319:WLN524319 WVI524319:WVJ524319 IW589855:IX589855 SS589855:ST589855 ACO589855:ACP589855 AMK589855:AML589855 AWG589855:AWH589855 BGC589855:BGD589855 BPY589855:BPZ589855 BZU589855:BZV589855 CJQ589855:CJR589855 CTM589855:CTN589855 DDI589855:DDJ589855 DNE589855:DNF589855 DXA589855:DXB589855 EGW589855:EGX589855 EQS589855:EQT589855 FAO589855:FAP589855 FKK589855:FKL589855 FUG589855:FUH589855 GEC589855:GED589855 GNY589855:GNZ589855 GXU589855:GXV589855 HHQ589855:HHR589855 HRM589855:HRN589855 IBI589855:IBJ589855 ILE589855:ILF589855 IVA589855:IVB589855 JEW589855:JEX589855 JOS589855:JOT589855 JYO589855:JYP589855 KIK589855:KIL589855 KSG589855:KSH589855 LCC589855:LCD589855 LLY589855:LLZ589855 LVU589855:LVV589855 MFQ589855:MFR589855 MPM589855:MPN589855 MZI589855:MZJ589855 NJE589855:NJF589855 NTA589855:NTB589855 OCW589855:OCX589855 OMS589855:OMT589855 OWO589855:OWP589855 PGK589855:PGL589855 PQG589855:PQH589855 QAC589855:QAD589855 QJY589855:QJZ589855 QTU589855:QTV589855 RDQ589855:RDR589855 RNM589855:RNN589855 RXI589855:RXJ589855 SHE589855:SHF589855 SRA589855:SRB589855 TAW589855:TAX589855 TKS589855:TKT589855 TUO589855:TUP589855 UEK589855:UEL589855 UOG589855:UOH589855 UYC589855:UYD589855 VHY589855:VHZ589855 VRU589855:VRV589855 WBQ589855:WBR589855 WLM589855:WLN589855 WVI589855:WVJ589855 IW655391:IX655391 SS655391:ST655391 ACO655391:ACP655391 AMK655391:AML655391 AWG655391:AWH655391 BGC655391:BGD655391 BPY655391:BPZ655391 BZU655391:BZV655391 CJQ655391:CJR655391 CTM655391:CTN655391 DDI655391:DDJ655391 DNE655391:DNF655391 DXA655391:DXB655391 EGW655391:EGX655391 EQS655391:EQT655391 FAO655391:FAP655391 FKK655391:FKL655391 FUG655391:FUH655391 GEC655391:GED655391 GNY655391:GNZ655391 GXU655391:GXV655391 HHQ655391:HHR655391 HRM655391:HRN655391 IBI655391:IBJ655391 ILE655391:ILF655391 IVA655391:IVB655391 JEW655391:JEX655391 JOS655391:JOT655391 JYO655391:JYP655391 KIK655391:KIL655391 KSG655391:KSH655391 LCC655391:LCD655391 LLY655391:LLZ655391 LVU655391:LVV655391 MFQ655391:MFR655391 MPM655391:MPN655391 MZI655391:MZJ655391 NJE655391:NJF655391 NTA655391:NTB655391 OCW655391:OCX655391 OMS655391:OMT655391 OWO655391:OWP655391 PGK655391:PGL655391 PQG655391:PQH655391 QAC655391:QAD655391 QJY655391:QJZ655391 QTU655391:QTV655391 RDQ655391:RDR655391 RNM655391:RNN655391 RXI655391:RXJ655391 SHE655391:SHF655391 SRA655391:SRB655391 TAW655391:TAX655391 TKS655391:TKT655391 TUO655391:TUP655391 UEK655391:UEL655391 UOG655391:UOH655391 UYC655391:UYD655391 VHY655391:VHZ655391 VRU655391:VRV655391 WBQ655391:WBR655391 WLM655391:WLN655391 WVI655391:WVJ655391 IW720927:IX720927 SS720927:ST720927 ACO720927:ACP720927 AMK720927:AML720927 AWG720927:AWH720927 BGC720927:BGD720927 BPY720927:BPZ720927 BZU720927:BZV720927 CJQ720927:CJR720927 CTM720927:CTN720927 DDI720927:DDJ720927 DNE720927:DNF720927 DXA720927:DXB720927 EGW720927:EGX720927 EQS720927:EQT720927 FAO720927:FAP720927 FKK720927:FKL720927 FUG720927:FUH720927 GEC720927:GED720927 GNY720927:GNZ720927 GXU720927:GXV720927 HHQ720927:HHR720927 HRM720927:HRN720927 IBI720927:IBJ720927 ILE720927:ILF720927 IVA720927:IVB720927 JEW720927:JEX720927 JOS720927:JOT720927 JYO720927:JYP720927 KIK720927:KIL720927 KSG720927:KSH720927 LCC720927:LCD720927 LLY720927:LLZ720927 LVU720927:LVV720927 MFQ720927:MFR720927 MPM720927:MPN720927 MZI720927:MZJ720927 NJE720927:NJF720927 NTA720927:NTB720927 OCW720927:OCX720927 OMS720927:OMT720927 OWO720927:OWP720927 PGK720927:PGL720927 PQG720927:PQH720927 QAC720927:QAD720927 QJY720927:QJZ720927 QTU720927:QTV720927 RDQ720927:RDR720927 RNM720927:RNN720927 RXI720927:RXJ720927 SHE720927:SHF720927 SRA720927:SRB720927 TAW720927:TAX720927 TKS720927:TKT720927 TUO720927:TUP720927 UEK720927:UEL720927 UOG720927:UOH720927 UYC720927:UYD720927 VHY720927:VHZ720927 VRU720927:VRV720927 WBQ720927:WBR720927 WLM720927:WLN720927 WVI720927:WVJ720927 IW786463:IX786463 SS786463:ST786463 ACO786463:ACP786463 AMK786463:AML786463 AWG786463:AWH786463 BGC786463:BGD786463 BPY786463:BPZ786463 BZU786463:BZV786463 CJQ786463:CJR786463 CTM786463:CTN786463 DDI786463:DDJ786463 DNE786463:DNF786463 DXA786463:DXB786463 EGW786463:EGX786463 EQS786463:EQT786463 FAO786463:FAP786463 FKK786463:FKL786463 FUG786463:FUH786463 GEC786463:GED786463 GNY786463:GNZ786463 GXU786463:GXV786463 HHQ786463:HHR786463 HRM786463:HRN786463 IBI786463:IBJ786463 ILE786463:ILF786463 IVA786463:IVB786463 JEW786463:JEX786463 JOS786463:JOT786463 JYO786463:JYP786463 KIK786463:KIL786463 KSG786463:KSH786463 LCC786463:LCD786463 LLY786463:LLZ786463 LVU786463:LVV786463 MFQ786463:MFR786463 MPM786463:MPN786463 MZI786463:MZJ786463 NJE786463:NJF786463 NTA786463:NTB786463 OCW786463:OCX786463 OMS786463:OMT786463 OWO786463:OWP786463 PGK786463:PGL786463 PQG786463:PQH786463 QAC786463:QAD786463 QJY786463:QJZ786463 QTU786463:QTV786463 RDQ786463:RDR786463 RNM786463:RNN786463 RXI786463:RXJ786463 SHE786463:SHF786463 SRA786463:SRB786463 TAW786463:TAX786463 TKS786463:TKT786463 TUO786463:TUP786463 UEK786463:UEL786463 UOG786463:UOH786463 UYC786463:UYD786463 VHY786463:VHZ786463 VRU786463:VRV786463 WBQ786463:WBR786463 WLM786463:WLN786463 WVI786463:WVJ786463 IW851999:IX851999 SS851999:ST851999 ACO851999:ACP851999 AMK851999:AML851999 AWG851999:AWH851999 BGC851999:BGD851999 BPY851999:BPZ851999 BZU851999:BZV851999 CJQ851999:CJR851999 CTM851999:CTN851999 DDI851999:DDJ851999 DNE851999:DNF851999 DXA851999:DXB851999 EGW851999:EGX851999 EQS851999:EQT851999 FAO851999:FAP851999 FKK851999:FKL851999 FUG851999:FUH851999 GEC851999:GED851999 GNY851999:GNZ851999 GXU851999:GXV851999 HHQ851999:HHR851999 HRM851999:HRN851999 IBI851999:IBJ851999 ILE851999:ILF851999 IVA851999:IVB851999 JEW851999:JEX851999 JOS851999:JOT851999 JYO851999:JYP851999 KIK851999:KIL851999 KSG851999:KSH851999 LCC851999:LCD851999 LLY851999:LLZ851999 LVU851999:LVV851999 MFQ851999:MFR851999 MPM851999:MPN851999 MZI851999:MZJ851999 NJE851999:NJF851999 NTA851999:NTB851999 OCW851999:OCX851999 OMS851999:OMT851999 OWO851999:OWP851999 PGK851999:PGL851999 PQG851999:PQH851999 QAC851999:QAD851999 QJY851999:QJZ851999 QTU851999:QTV851999 RDQ851999:RDR851999 RNM851999:RNN851999 RXI851999:RXJ851999 SHE851999:SHF851999 SRA851999:SRB851999 TAW851999:TAX851999 TKS851999:TKT851999 TUO851999:TUP851999 UEK851999:UEL851999 UOG851999:UOH851999 UYC851999:UYD851999 VHY851999:VHZ851999 VRU851999:VRV851999 WBQ851999:WBR851999 WLM851999:WLN851999 WVI851999:WVJ851999 IW917535:IX917535 SS917535:ST917535 ACO917535:ACP917535 AMK917535:AML917535 AWG917535:AWH917535 BGC917535:BGD917535 BPY917535:BPZ917535 BZU917535:BZV917535 CJQ917535:CJR917535 CTM917535:CTN917535 DDI917535:DDJ917535 DNE917535:DNF917535 DXA917535:DXB917535 EGW917535:EGX917535 EQS917535:EQT917535 FAO917535:FAP917535 FKK917535:FKL917535 FUG917535:FUH917535 GEC917535:GED917535 GNY917535:GNZ917535 GXU917535:GXV917535 HHQ917535:HHR917535 HRM917535:HRN917535 IBI917535:IBJ917535 ILE917535:ILF917535 IVA917535:IVB917535 JEW917535:JEX917535 JOS917535:JOT917535 JYO917535:JYP917535 KIK917535:KIL917535 KSG917535:KSH917535 LCC917535:LCD917535 LLY917535:LLZ917535 LVU917535:LVV917535 MFQ917535:MFR917535 MPM917535:MPN917535 MZI917535:MZJ917535 NJE917535:NJF917535 NTA917535:NTB917535 OCW917535:OCX917535 OMS917535:OMT917535 OWO917535:OWP917535 PGK917535:PGL917535 PQG917535:PQH917535 QAC917535:QAD917535 QJY917535:QJZ917535 QTU917535:QTV917535 RDQ917535:RDR917535 RNM917535:RNN917535 RXI917535:RXJ917535 SHE917535:SHF917535 SRA917535:SRB917535 TAW917535:TAX917535 TKS917535:TKT917535 TUO917535:TUP917535 UEK917535:UEL917535 UOG917535:UOH917535 UYC917535:UYD917535 VHY917535:VHZ917535 VRU917535:VRV917535 WBQ917535:WBR917535 WLM917535:WLN917535 WVI917535:WVJ917535 IW983071:IX983071 SS983071:ST983071 ACO983071:ACP983071 AMK983071:AML983071 AWG983071:AWH983071 BGC983071:BGD983071 BPY983071:BPZ983071 BZU983071:BZV983071 CJQ983071:CJR983071 CTM983071:CTN983071 DDI983071:DDJ983071 DNE983071:DNF983071 DXA983071:DXB983071 EGW983071:EGX983071 EQS983071:EQT983071 FAO983071:FAP983071 FKK983071:FKL983071 FUG983071:FUH983071 GEC983071:GED983071 GNY983071:GNZ983071 GXU983071:GXV983071 HHQ983071:HHR983071 HRM983071:HRN983071 IBI983071:IBJ983071 ILE983071:ILF983071 IVA983071:IVB983071 JEW983071:JEX983071 JOS983071:JOT983071 JYO983071:JYP983071 KIK983071:KIL983071 KSG983071:KSH983071 LCC983071:LCD983071 LLY983071:LLZ983071 LVU983071:LVV983071 MFQ983071:MFR983071 MPM983071:MPN983071 MZI983071:MZJ983071 NJE983071:NJF983071 NTA983071:NTB983071 OCW983071:OCX983071 OMS983071:OMT983071 OWO983071:OWP983071 PGK983071:PGL983071 PQG983071:PQH983071 QAC983071:QAD983071 QJY983071:QJZ983071 QTU983071:QTV983071 RDQ983071:RDR983071 RNM983071:RNN983071 RXI983071:RXJ983071 SHE983071:SHF983071 SRA983071:SRB983071 TAW983071:TAX983071 TKS983071:TKT983071 TUO983071:TUP983071 UEK983071:UEL983071 UOG983071:UOH983071 UYC983071:UYD983071 VHY983071:VHZ983071 VRU983071:VRV983071 WBQ983071:WBR983071 WLM983071:WLN983071 WVI983071:WVJ983071 A65567:B65567 A131103:B131103 A196639:B196639 A262175:B262175 A327711:B327711 A393247:B393247 A458783:B458783 A524319:B524319 A589855:B589855 A655391:B655391 A720927:B720927 A786463:B786463 A851999:B851999 A917535:B917535 A983071:B983071">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W65565:IX65565 SS65565:ST65565 ACO65565:ACP65565 AMK65565:AML65565 AWG65565:AWH65565 BGC65565:BGD65565 BPY65565:BPZ65565 BZU65565:BZV65565 CJQ65565:CJR65565 CTM65565:CTN65565 DDI65565:DDJ65565 DNE65565:DNF65565 DXA65565:DXB65565 EGW65565:EGX65565 EQS65565:EQT65565 FAO65565:FAP65565 FKK65565:FKL65565 FUG65565:FUH65565 GEC65565:GED65565 GNY65565:GNZ65565 GXU65565:GXV65565 HHQ65565:HHR65565 HRM65565:HRN65565 IBI65565:IBJ65565 ILE65565:ILF65565 IVA65565:IVB65565 JEW65565:JEX65565 JOS65565:JOT65565 JYO65565:JYP65565 KIK65565:KIL65565 KSG65565:KSH65565 LCC65565:LCD65565 LLY65565:LLZ65565 LVU65565:LVV65565 MFQ65565:MFR65565 MPM65565:MPN65565 MZI65565:MZJ65565 NJE65565:NJF65565 NTA65565:NTB65565 OCW65565:OCX65565 OMS65565:OMT65565 OWO65565:OWP65565 PGK65565:PGL65565 PQG65565:PQH65565 QAC65565:QAD65565 QJY65565:QJZ65565 QTU65565:QTV65565 RDQ65565:RDR65565 RNM65565:RNN65565 RXI65565:RXJ65565 SHE65565:SHF65565 SRA65565:SRB65565 TAW65565:TAX65565 TKS65565:TKT65565 TUO65565:TUP65565 UEK65565:UEL65565 UOG65565:UOH65565 UYC65565:UYD65565 VHY65565:VHZ65565 VRU65565:VRV65565 WBQ65565:WBR65565 WLM65565:WLN65565 WVI65565:WVJ65565 IW131101:IX131101 SS131101:ST131101 ACO131101:ACP131101 AMK131101:AML131101 AWG131101:AWH131101 BGC131101:BGD131101 BPY131101:BPZ131101 BZU131101:BZV131101 CJQ131101:CJR131101 CTM131101:CTN131101 DDI131101:DDJ131101 DNE131101:DNF131101 DXA131101:DXB131101 EGW131101:EGX131101 EQS131101:EQT131101 FAO131101:FAP131101 FKK131101:FKL131101 FUG131101:FUH131101 GEC131101:GED131101 GNY131101:GNZ131101 GXU131101:GXV131101 HHQ131101:HHR131101 HRM131101:HRN131101 IBI131101:IBJ131101 ILE131101:ILF131101 IVA131101:IVB131101 JEW131101:JEX131101 JOS131101:JOT131101 JYO131101:JYP131101 KIK131101:KIL131101 KSG131101:KSH131101 LCC131101:LCD131101 LLY131101:LLZ131101 LVU131101:LVV131101 MFQ131101:MFR131101 MPM131101:MPN131101 MZI131101:MZJ131101 NJE131101:NJF131101 NTA131101:NTB131101 OCW131101:OCX131101 OMS131101:OMT131101 OWO131101:OWP131101 PGK131101:PGL131101 PQG131101:PQH131101 QAC131101:QAD131101 QJY131101:QJZ131101 QTU131101:QTV131101 RDQ131101:RDR131101 RNM131101:RNN131101 RXI131101:RXJ131101 SHE131101:SHF131101 SRA131101:SRB131101 TAW131101:TAX131101 TKS131101:TKT131101 TUO131101:TUP131101 UEK131101:UEL131101 UOG131101:UOH131101 UYC131101:UYD131101 VHY131101:VHZ131101 VRU131101:VRV131101 WBQ131101:WBR131101 WLM131101:WLN131101 WVI131101:WVJ131101 IW196637:IX196637 SS196637:ST196637 ACO196637:ACP196637 AMK196637:AML196637 AWG196637:AWH196637 BGC196637:BGD196637 BPY196637:BPZ196637 BZU196637:BZV196637 CJQ196637:CJR196637 CTM196637:CTN196637 DDI196637:DDJ196637 DNE196637:DNF196637 DXA196637:DXB196637 EGW196637:EGX196637 EQS196637:EQT196637 FAO196637:FAP196637 FKK196637:FKL196637 FUG196637:FUH196637 GEC196637:GED196637 GNY196637:GNZ196637 GXU196637:GXV196637 HHQ196637:HHR196637 HRM196637:HRN196637 IBI196637:IBJ196637 ILE196637:ILF196637 IVA196637:IVB196637 JEW196637:JEX196637 JOS196637:JOT196637 JYO196637:JYP196637 KIK196637:KIL196637 KSG196637:KSH196637 LCC196637:LCD196637 LLY196637:LLZ196637 LVU196637:LVV196637 MFQ196637:MFR196637 MPM196637:MPN196637 MZI196637:MZJ196637 NJE196637:NJF196637 NTA196637:NTB196637 OCW196637:OCX196637 OMS196637:OMT196637 OWO196637:OWP196637 PGK196637:PGL196637 PQG196637:PQH196637 QAC196637:QAD196637 QJY196637:QJZ196637 QTU196637:QTV196637 RDQ196637:RDR196637 RNM196637:RNN196637 RXI196637:RXJ196637 SHE196637:SHF196637 SRA196637:SRB196637 TAW196637:TAX196637 TKS196637:TKT196637 TUO196637:TUP196637 UEK196637:UEL196637 UOG196637:UOH196637 UYC196637:UYD196637 VHY196637:VHZ196637 VRU196637:VRV196637 WBQ196637:WBR196637 WLM196637:WLN196637 WVI196637:WVJ196637 IW262173:IX262173 SS262173:ST262173 ACO262173:ACP262173 AMK262173:AML262173 AWG262173:AWH262173 BGC262173:BGD262173 BPY262173:BPZ262173 BZU262173:BZV262173 CJQ262173:CJR262173 CTM262173:CTN262173 DDI262173:DDJ262173 DNE262173:DNF262173 DXA262173:DXB262173 EGW262173:EGX262173 EQS262173:EQT262173 FAO262173:FAP262173 FKK262173:FKL262173 FUG262173:FUH262173 GEC262173:GED262173 GNY262173:GNZ262173 GXU262173:GXV262173 HHQ262173:HHR262173 HRM262173:HRN262173 IBI262173:IBJ262173 ILE262173:ILF262173 IVA262173:IVB262173 JEW262173:JEX262173 JOS262173:JOT262173 JYO262173:JYP262173 KIK262173:KIL262173 KSG262173:KSH262173 LCC262173:LCD262173 LLY262173:LLZ262173 LVU262173:LVV262173 MFQ262173:MFR262173 MPM262173:MPN262173 MZI262173:MZJ262173 NJE262173:NJF262173 NTA262173:NTB262173 OCW262173:OCX262173 OMS262173:OMT262173 OWO262173:OWP262173 PGK262173:PGL262173 PQG262173:PQH262173 QAC262173:QAD262173 QJY262173:QJZ262173 QTU262173:QTV262173 RDQ262173:RDR262173 RNM262173:RNN262173 RXI262173:RXJ262173 SHE262173:SHF262173 SRA262173:SRB262173 TAW262173:TAX262173 TKS262173:TKT262173 TUO262173:TUP262173 UEK262173:UEL262173 UOG262173:UOH262173 UYC262173:UYD262173 VHY262173:VHZ262173 VRU262173:VRV262173 WBQ262173:WBR262173 WLM262173:WLN262173 WVI262173:WVJ262173 IW327709:IX327709 SS327709:ST327709 ACO327709:ACP327709 AMK327709:AML327709 AWG327709:AWH327709 BGC327709:BGD327709 BPY327709:BPZ327709 BZU327709:BZV327709 CJQ327709:CJR327709 CTM327709:CTN327709 DDI327709:DDJ327709 DNE327709:DNF327709 DXA327709:DXB327709 EGW327709:EGX327709 EQS327709:EQT327709 FAO327709:FAP327709 FKK327709:FKL327709 FUG327709:FUH327709 GEC327709:GED327709 GNY327709:GNZ327709 GXU327709:GXV327709 HHQ327709:HHR327709 HRM327709:HRN327709 IBI327709:IBJ327709 ILE327709:ILF327709 IVA327709:IVB327709 JEW327709:JEX327709 JOS327709:JOT327709 JYO327709:JYP327709 KIK327709:KIL327709 KSG327709:KSH327709 LCC327709:LCD327709 LLY327709:LLZ327709 LVU327709:LVV327709 MFQ327709:MFR327709 MPM327709:MPN327709 MZI327709:MZJ327709 NJE327709:NJF327709 NTA327709:NTB327709 OCW327709:OCX327709 OMS327709:OMT327709 OWO327709:OWP327709 PGK327709:PGL327709 PQG327709:PQH327709 QAC327709:QAD327709 QJY327709:QJZ327709 QTU327709:QTV327709 RDQ327709:RDR327709 RNM327709:RNN327709 RXI327709:RXJ327709 SHE327709:SHF327709 SRA327709:SRB327709 TAW327709:TAX327709 TKS327709:TKT327709 TUO327709:TUP327709 UEK327709:UEL327709 UOG327709:UOH327709 UYC327709:UYD327709 VHY327709:VHZ327709 VRU327709:VRV327709 WBQ327709:WBR327709 WLM327709:WLN327709 WVI327709:WVJ327709 IW393245:IX393245 SS393245:ST393245 ACO393245:ACP393245 AMK393245:AML393245 AWG393245:AWH393245 BGC393245:BGD393245 BPY393245:BPZ393245 BZU393245:BZV393245 CJQ393245:CJR393245 CTM393245:CTN393245 DDI393245:DDJ393245 DNE393245:DNF393245 DXA393245:DXB393245 EGW393245:EGX393245 EQS393245:EQT393245 FAO393245:FAP393245 FKK393245:FKL393245 FUG393245:FUH393245 GEC393245:GED393245 GNY393245:GNZ393245 GXU393245:GXV393245 HHQ393245:HHR393245 HRM393245:HRN393245 IBI393245:IBJ393245 ILE393245:ILF393245 IVA393245:IVB393245 JEW393245:JEX393245 JOS393245:JOT393245 JYO393245:JYP393245 KIK393245:KIL393245 KSG393245:KSH393245 LCC393245:LCD393245 LLY393245:LLZ393245 LVU393245:LVV393245 MFQ393245:MFR393245 MPM393245:MPN393245 MZI393245:MZJ393245 NJE393245:NJF393245 NTA393245:NTB393245 OCW393245:OCX393245 OMS393245:OMT393245 OWO393245:OWP393245 PGK393245:PGL393245 PQG393245:PQH393245 QAC393245:QAD393245 QJY393245:QJZ393245 QTU393245:QTV393245 RDQ393245:RDR393245 RNM393245:RNN393245 RXI393245:RXJ393245 SHE393245:SHF393245 SRA393245:SRB393245 TAW393245:TAX393245 TKS393245:TKT393245 TUO393245:TUP393245 UEK393245:UEL393245 UOG393245:UOH393245 UYC393245:UYD393245 VHY393245:VHZ393245 VRU393245:VRV393245 WBQ393245:WBR393245 WLM393245:WLN393245 WVI393245:WVJ393245 IW458781:IX458781 SS458781:ST458781 ACO458781:ACP458781 AMK458781:AML458781 AWG458781:AWH458781 BGC458781:BGD458781 BPY458781:BPZ458781 BZU458781:BZV458781 CJQ458781:CJR458781 CTM458781:CTN458781 DDI458781:DDJ458781 DNE458781:DNF458781 DXA458781:DXB458781 EGW458781:EGX458781 EQS458781:EQT458781 FAO458781:FAP458781 FKK458781:FKL458781 FUG458781:FUH458781 GEC458781:GED458781 GNY458781:GNZ458781 GXU458781:GXV458781 HHQ458781:HHR458781 HRM458781:HRN458781 IBI458781:IBJ458781 ILE458781:ILF458781 IVA458781:IVB458781 JEW458781:JEX458781 JOS458781:JOT458781 JYO458781:JYP458781 KIK458781:KIL458781 KSG458781:KSH458781 LCC458781:LCD458781 LLY458781:LLZ458781 LVU458781:LVV458781 MFQ458781:MFR458781 MPM458781:MPN458781 MZI458781:MZJ458781 NJE458781:NJF458781 NTA458781:NTB458781 OCW458781:OCX458781 OMS458781:OMT458781 OWO458781:OWP458781 PGK458781:PGL458781 PQG458781:PQH458781 QAC458781:QAD458781 QJY458781:QJZ458781 QTU458781:QTV458781 RDQ458781:RDR458781 RNM458781:RNN458781 RXI458781:RXJ458781 SHE458781:SHF458781 SRA458781:SRB458781 TAW458781:TAX458781 TKS458781:TKT458781 TUO458781:TUP458781 UEK458781:UEL458781 UOG458781:UOH458781 UYC458781:UYD458781 VHY458781:VHZ458781 VRU458781:VRV458781 WBQ458781:WBR458781 WLM458781:WLN458781 WVI458781:WVJ458781 IW524317:IX524317 SS524317:ST524317 ACO524317:ACP524317 AMK524317:AML524317 AWG524317:AWH524317 BGC524317:BGD524317 BPY524317:BPZ524317 BZU524317:BZV524317 CJQ524317:CJR524317 CTM524317:CTN524317 DDI524317:DDJ524317 DNE524317:DNF524317 DXA524317:DXB524317 EGW524317:EGX524317 EQS524317:EQT524317 FAO524317:FAP524317 FKK524317:FKL524317 FUG524317:FUH524317 GEC524317:GED524317 GNY524317:GNZ524317 GXU524317:GXV524317 HHQ524317:HHR524317 HRM524317:HRN524317 IBI524317:IBJ524317 ILE524317:ILF524317 IVA524317:IVB524317 JEW524317:JEX524317 JOS524317:JOT524317 JYO524317:JYP524317 KIK524317:KIL524317 KSG524317:KSH524317 LCC524317:LCD524317 LLY524317:LLZ524317 LVU524317:LVV524317 MFQ524317:MFR524317 MPM524317:MPN524317 MZI524317:MZJ524317 NJE524317:NJF524317 NTA524317:NTB524317 OCW524317:OCX524317 OMS524317:OMT524317 OWO524317:OWP524317 PGK524317:PGL524317 PQG524317:PQH524317 QAC524317:QAD524317 QJY524317:QJZ524317 QTU524317:QTV524317 RDQ524317:RDR524317 RNM524317:RNN524317 RXI524317:RXJ524317 SHE524317:SHF524317 SRA524317:SRB524317 TAW524317:TAX524317 TKS524317:TKT524317 TUO524317:TUP524317 UEK524317:UEL524317 UOG524317:UOH524317 UYC524317:UYD524317 VHY524317:VHZ524317 VRU524317:VRV524317 WBQ524317:WBR524317 WLM524317:WLN524317 WVI524317:WVJ524317 IW589853:IX589853 SS589853:ST589853 ACO589853:ACP589853 AMK589853:AML589853 AWG589853:AWH589853 BGC589853:BGD589853 BPY589853:BPZ589853 BZU589853:BZV589853 CJQ589853:CJR589853 CTM589853:CTN589853 DDI589853:DDJ589853 DNE589853:DNF589853 DXA589853:DXB589853 EGW589853:EGX589853 EQS589853:EQT589853 FAO589853:FAP589853 FKK589853:FKL589853 FUG589853:FUH589853 GEC589853:GED589853 GNY589853:GNZ589853 GXU589853:GXV589853 HHQ589853:HHR589853 HRM589853:HRN589853 IBI589853:IBJ589853 ILE589853:ILF589853 IVA589853:IVB589853 JEW589853:JEX589853 JOS589853:JOT589853 JYO589853:JYP589853 KIK589853:KIL589853 KSG589853:KSH589853 LCC589853:LCD589853 LLY589853:LLZ589853 LVU589853:LVV589853 MFQ589853:MFR589853 MPM589853:MPN589853 MZI589853:MZJ589853 NJE589853:NJF589853 NTA589853:NTB589853 OCW589853:OCX589853 OMS589853:OMT589853 OWO589853:OWP589853 PGK589853:PGL589853 PQG589853:PQH589853 QAC589853:QAD589853 QJY589853:QJZ589853 QTU589853:QTV589853 RDQ589853:RDR589853 RNM589853:RNN589853 RXI589853:RXJ589853 SHE589853:SHF589853 SRA589853:SRB589853 TAW589853:TAX589853 TKS589853:TKT589853 TUO589853:TUP589853 UEK589853:UEL589853 UOG589853:UOH589853 UYC589853:UYD589853 VHY589853:VHZ589853 VRU589853:VRV589853 WBQ589853:WBR589853 WLM589853:WLN589853 WVI589853:WVJ589853 IW655389:IX655389 SS655389:ST655389 ACO655389:ACP655389 AMK655389:AML655389 AWG655389:AWH655389 BGC655389:BGD655389 BPY655389:BPZ655389 BZU655389:BZV655389 CJQ655389:CJR655389 CTM655389:CTN655389 DDI655389:DDJ655389 DNE655389:DNF655389 DXA655389:DXB655389 EGW655389:EGX655389 EQS655389:EQT655389 FAO655389:FAP655389 FKK655389:FKL655389 FUG655389:FUH655389 GEC655389:GED655389 GNY655389:GNZ655389 GXU655389:GXV655389 HHQ655389:HHR655389 HRM655389:HRN655389 IBI655389:IBJ655389 ILE655389:ILF655389 IVA655389:IVB655389 JEW655389:JEX655389 JOS655389:JOT655389 JYO655389:JYP655389 KIK655389:KIL655389 KSG655389:KSH655389 LCC655389:LCD655389 LLY655389:LLZ655389 LVU655389:LVV655389 MFQ655389:MFR655389 MPM655389:MPN655389 MZI655389:MZJ655389 NJE655389:NJF655389 NTA655389:NTB655389 OCW655389:OCX655389 OMS655389:OMT655389 OWO655389:OWP655389 PGK655389:PGL655389 PQG655389:PQH655389 QAC655389:QAD655389 QJY655389:QJZ655389 QTU655389:QTV655389 RDQ655389:RDR655389 RNM655389:RNN655389 RXI655389:RXJ655389 SHE655389:SHF655389 SRA655389:SRB655389 TAW655389:TAX655389 TKS655389:TKT655389 TUO655389:TUP655389 UEK655389:UEL655389 UOG655389:UOH655389 UYC655389:UYD655389 VHY655389:VHZ655389 VRU655389:VRV655389 WBQ655389:WBR655389 WLM655389:WLN655389 WVI655389:WVJ655389 IW720925:IX720925 SS720925:ST720925 ACO720925:ACP720925 AMK720925:AML720925 AWG720925:AWH720925 BGC720925:BGD720925 BPY720925:BPZ720925 BZU720925:BZV720925 CJQ720925:CJR720925 CTM720925:CTN720925 DDI720925:DDJ720925 DNE720925:DNF720925 DXA720925:DXB720925 EGW720925:EGX720925 EQS720925:EQT720925 FAO720925:FAP720925 FKK720925:FKL720925 FUG720925:FUH720925 GEC720925:GED720925 GNY720925:GNZ720925 GXU720925:GXV720925 HHQ720925:HHR720925 HRM720925:HRN720925 IBI720925:IBJ720925 ILE720925:ILF720925 IVA720925:IVB720925 JEW720925:JEX720925 JOS720925:JOT720925 JYO720925:JYP720925 KIK720925:KIL720925 KSG720925:KSH720925 LCC720925:LCD720925 LLY720925:LLZ720925 LVU720925:LVV720925 MFQ720925:MFR720925 MPM720925:MPN720925 MZI720925:MZJ720925 NJE720925:NJF720925 NTA720925:NTB720925 OCW720925:OCX720925 OMS720925:OMT720925 OWO720925:OWP720925 PGK720925:PGL720925 PQG720925:PQH720925 QAC720925:QAD720925 QJY720925:QJZ720925 QTU720925:QTV720925 RDQ720925:RDR720925 RNM720925:RNN720925 RXI720925:RXJ720925 SHE720925:SHF720925 SRA720925:SRB720925 TAW720925:TAX720925 TKS720925:TKT720925 TUO720925:TUP720925 UEK720925:UEL720925 UOG720925:UOH720925 UYC720925:UYD720925 VHY720925:VHZ720925 VRU720925:VRV720925 WBQ720925:WBR720925 WLM720925:WLN720925 WVI720925:WVJ720925 IW786461:IX786461 SS786461:ST786461 ACO786461:ACP786461 AMK786461:AML786461 AWG786461:AWH786461 BGC786461:BGD786461 BPY786461:BPZ786461 BZU786461:BZV786461 CJQ786461:CJR786461 CTM786461:CTN786461 DDI786461:DDJ786461 DNE786461:DNF786461 DXA786461:DXB786461 EGW786461:EGX786461 EQS786461:EQT786461 FAO786461:FAP786461 FKK786461:FKL786461 FUG786461:FUH786461 GEC786461:GED786461 GNY786461:GNZ786461 GXU786461:GXV786461 HHQ786461:HHR786461 HRM786461:HRN786461 IBI786461:IBJ786461 ILE786461:ILF786461 IVA786461:IVB786461 JEW786461:JEX786461 JOS786461:JOT786461 JYO786461:JYP786461 KIK786461:KIL786461 KSG786461:KSH786461 LCC786461:LCD786461 LLY786461:LLZ786461 LVU786461:LVV786461 MFQ786461:MFR786461 MPM786461:MPN786461 MZI786461:MZJ786461 NJE786461:NJF786461 NTA786461:NTB786461 OCW786461:OCX786461 OMS786461:OMT786461 OWO786461:OWP786461 PGK786461:PGL786461 PQG786461:PQH786461 QAC786461:QAD786461 QJY786461:QJZ786461 QTU786461:QTV786461 RDQ786461:RDR786461 RNM786461:RNN786461 RXI786461:RXJ786461 SHE786461:SHF786461 SRA786461:SRB786461 TAW786461:TAX786461 TKS786461:TKT786461 TUO786461:TUP786461 UEK786461:UEL786461 UOG786461:UOH786461 UYC786461:UYD786461 VHY786461:VHZ786461 VRU786461:VRV786461 WBQ786461:WBR786461 WLM786461:WLN786461 WVI786461:WVJ786461 IW851997:IX851997 SS851997:ST851997 ACO851997:ACP851997 AMK851997:AML851997 AWG851997:AWH851997 BGC851997:BGD851997 BPY851997:BPZ851997 BZU851997:BZV851997 CJQ851997:CJR851997 CTM851997:CTN851997 DDI851997:DDJ851997 DNE851997:DNF851997 DXA851997:DXB851997 EGW851997:EGX851997 EQS851997:EQT851997 FAO851997:FAP851997 FKK851997:FKL851997 FUG851997:FUH851997 GEC851997:GED851997 GNY851997:GNZ851997 GXU851997:GXV851997 HHQ851997:HHR851997 HRM851997:HRN851997 IBI851997:IBJ851997 ILE851997:ILF851997 IVA851997:IVB851997 JEW851997:JEX851997 JOS851997:JOT851997 JYO851997:JYP851997 KIK851997:KIL851997 KSG851997:KSH851997 LCC851997:LCD851997 LLY851997:LLZ851997 LVU851997:LVV851997 MFQ851997:MFR851997 MPM851997:MPN851997 MZI851997:MZJ851997 NJE851997:NJF851997 NTA851997:NTB851997 OCW851997:OCX851997 OMS851997:OMT851997 OWO851997:OWP851997 PGK851997:PGL851997 PQG851997:PQH851997 QAC851997:QAD851997 QJY851997:QJZ851997 QTU851997:QTV851997 RDQ851997:RDR851997 RNM851997:RNN851997 RXI851997:RXJ851997 SHE851997:SHF851997 SRA851997:SRB851997 TAW851997:TAX851997 TKS851997:TKT851997 TUO851997:TUP851997 UEK851997:UEL851997 UOG851997:UOH851997 UYC851997:UYD851997 VHY851997:VHZ851997 VRU851997:VRV851997 WBQ851997:WBR851997 WLM851997:WLN851997 WVI851997:WVJ851997 IW917533:IX917533 SS917533:ST917533 ACO917533:ACP917533 AMK917533:AML917533 AWG917533:AWH917533 BGC917533:BGD917533 BPY917533:BPZ917533 BZU917533:BZV917533 CJQ917533:CJR917533 CTM917533:CTN917533 DDI917533:DDJ917533 DNE917533:DNF917533 DXA917533:DXB917533 EGW917533:EGX917533 EQS917533:EQT917533 FAO917533:FAP917533 FKK917533:FKL917533 FUG917533:FUH917533 GEC917533:GED917533 GNY917533:GNZ917533 GXU917533:GXV917533 HHQ917533:HHR917533 HRM917533:HRN917533 IBI917533:IBJ917533 ILE917533:ILF917533 IVA917533:IVB917533 JEW917533:JEX917533 JOS917533:JOT917533 JYO917533:JYP917533 KIK917533:KIL917533 KSG917533:KSH917533 LCC917533:LCD917533 LLY917533:LLZ917533 LVU917533:LVV917533 MFQ917533:MFR917533 MPM917533:MPN917533 MZI917533:MZJ917533 NJE917533:NJF917533 NTA917533:NTB917533 OCW917533:OCX917533 OMS917533:OMT917533 OWO917533:OWP917533 PGK917533:PGL917533 PQG917533:PQH917533 QAC917533:QAD917533 QJY917533:QJZ917533 QTU917533:QTV917533 RDQ917533:RDR917533 RNM917533:RNN917533 RXI917533:RXJ917533 SHE917533:SHF917533 SRA917533:SRB917533 TAW917533:TAX917533 TKS917533:TKT917533 TUO917533:TUP917533 UEK917533:UEL917533 UOG917533:UOH917533 UYC917533:UYD917533 VHY917533:VHZ917533 VRU917533:VRV917533 WBQ917533:WBR917533 WLM917533:WLN917533 WVI917533:WVJ917533 IW983069:IX983069 SS983069:ST983069 ACO983069:ACP983069 AMK983069:AML983069 AWG983069:AWH983069 BGC983069:BGD983069 BPY983069:BPZ983069 BZU983069:BZV983069 CJQ983069:CJR983069 CTM983069:CTN983069 DDI983069:DDJ983069 DNE983069:DNF983069 DXA983069:DXB983069 EGW983069:EGX983069 EQS983069:EQT983069 FAO983069:FAP983069 FKK983069:FKL983069 FUG983069:FUH983069 GEC983069:GED983069 GNY983069:GNZ983069 GXU983069:GXV983069 HHQ983069:HHR983069 HRM983069:HRN983069 IBI983069:IBJ983069 ILE983069:ILF983069 IVA983069:IVB983069 JEW983069:JEX983069 JOS983069:JOT983069 JYO983069:JYP983069 KIK983069:KIL983069 KSG983069:KSH983069 LCC983069:LCD983069 LLY983069:LLZ983069 LVU983069:LVV983069 MFQ983069:MFR983069 MPM983069:MPN983069 MZI983069:MZJ983069 NJE983069:NJF983069 NTA983069:NTB983069 OCW983069:OCX983069 OMS983069:OMT983069 OWO983069:OWP983069 PGK983069:PGL983069 PQG983069:PQH983069 QAC983069:QAD983069 QJY983069:QJZ983069 QTU983069:QTV983069 RDQ983069:RDR983069 RNM983069:RNN983069 RXI983069:RXJ983069 SHE983069:SHF983069 SRA983069:SRB983069 TAW983069:TAX983069 TKS983069:TKT983069 TUO983069:TUP983069 UEK983069:UEL983069 UOG983069:UOH983069 UYC983069:UYD983069 VHY983069:VHZ983069 VRU983069:VRV983069 WBQ983069:WBR983069 WLM983069:WLN983069 WVI983069:WVJ983069 A65565:B65565 A131101:B131101 A196637:B196637 A262173:B262173 A327709:B327709 A393245:B393245 A458781:B458781 A524317:B524317 A589853:B589853 A655389:B655389 A720925:B720925 A786461:B786461 A851997:B851997 A917533:B917533 A983069:B983069">
      <formula1>"²ÏïÇíÇ Í³é³ÛáõÃÛ³Ý Ï³ÝË³ï»ëíáÕ Å³ÙÏ»ïÁ"</formula1>
    </dataValidation>
    <dataValidation type="custom" allowBlank="1" showInputMessage="1" showErrorMessage="1" errorTitle="Հոոոոպ..." error="Չի կարելի" sqref="IW65566:IX65566 SS65566:ST65566 ACO65566:ACP65566 AMK65566:AML65566 AWG65566:AWH65566 BGC65566:BGD65566 BPY65566:BPZ65566 BZU65566:BZV65566 CJQ65566:CJR65566 CTM65566:CTN65566 DDI65566:DDJ65566 DNE65566:DNF65566 DXA65566:DXB65566 EGW65566:EGX65566 EQS65566:EQT65566 FAO65566:FAP65566 FKK65566:FKL65566 FUG65566:FUH65566 GEC65566:GED65566 GNY65566:GNZ65566 GXU65566:GXV65566 HHQ65566:HHR65566 HRM65566:HRN65566 IBI65566:IBJ65566 ILE65566:ILF65566 IVA65566:IVB65566 JEW65566:JEX65566 JOS65566:JOT65566 JYO65566:JYP65566 KIK65566:KIL65566 KSG65566:KSH65566 LCC65566:LCD65566 LLY65566:LLZ65566 LVU65566:LVV65566 MFQ65566:MFR65566 MPM65566:MPN65566 MZI65566:MZJ65566 NJE65566:NJF65566 NTA65566:NTB65566 OCW65566:OCX65566 OMS65566:OMT65566 OWO65566:OWP65566 PGK65566:PGL65566 PQG65566:PQH65566 QAC65566:QAD65566 QJY65566:QJZ65566 QTU65566:QTV65566 RDQ65566:RDR65566 RNM65566:RNN65566 RXI65566:RXJ65566 SHE65566:SHF65566 SRA65566:SRB65566 TAW65566:TAX65566 TKS65566:TKT65566 TUO65566:TUP65566 UEK65566:UEL65566 UOG65566:UOH65566 UYC65566:UYD65566 VHY65566:VHZ65566 VRU65566:VRV65566 WBQ65566:WBR65566 WLM65566:WLN65566 WVI65566:WVJ65566 IW131102:IX131102 SS131102:ST131102 ACO131102:ACP131102 AMK131102:AML131102 AWG131102:AWH131102 BGC131102:BGD131102 BPY131102:BPZ131102 BZU131102:BZV131102 CJQ131102:CJR131102 CTM131102:CTN131102 DDI131102:DDJ131102 DNE131102:DNF131102 DXA131102:DXB131102 EGW131102:EGX131102 EQS131102:EQT131102 FAO131102:FAP131102 FKK131102:FKL131102 FUG131102:FUH131102 GEC131102:GED131102 GNY131102:GNZ131102 GXU131102:GXV131102 HHQ131102:HHR131102 HRM131102:HRN131102 IBI131102:IBJ131102 ILE131102:ILF131102 IVA131102:IVB131102 JEW131102:JEX131102 JOS131102:JOT131102 JYO131102:JYP131102 KIK131102:KIL131102 KSG131102:KSH131102 LCC131102:LCD131102 LLY131102:LLZ131102 LVU131102:LVV131102 MFQ131102:MFR131102 MPM131102:MPN131102 MZI131102:MZJ131102 NJE131102:NJF131102 NTA131102:NTB131102 OCW131102:OCX131102 OMS131102:OMT131102 OWO131102:OWP131102 PGK131102:PGL131102 PQG131102:PQH131102 QAC131102:QAD131102 QJY131102:QJZ131102 QTU131102:QTV131102 RDQ131102:RDR131102 RNM131102:RNN131102 RXI131102:RXJ131102 SHE131102:SHF131102 SRA131102:SRB131102 TAW131102:TAX131102 TKS131102:TKT131102 TUO131102:TUP131102 UEK131102:UEL131102 UOG131102:UOH131102 UYC131102:UYD131102 VHY131102:VHZ131102 VRU131102:VRV131102 WBQ131102:WBR131102 WLM131102:WLN131102 WVI131102:WVJ131102 IW196638:IX196638 SS196638:ST196638 ACO196638:ACP196638 AMK196638:AML196638 AWG196638:AWH196638 BGC196638:BGD196638 BPY196638:BPZ196638 BZU196638:BZV196638 CJQ196638:CJR196638 CTM196638:CTN196638 DDI196638:DDJ196638 DNE196638:DNF196638 DXA196638:DXB196638 EGW196638:EGX196638 EQS196638:EQT196638 FAO196638:FAP196638 FKK196638:FKL196638 FUG196638:FUH196638 GEC196638:GED196638 GNY196638:GNZ196638 GXU196638:GXV196638 HHQ196638:HHR196638 HRM196638:HRN196638 IBI196638:IBJ196638 ILE196638:ILF196638 IVA196638:IVB196638 JEW196638:JEX196638 JOS196638:JOT196638 JYO196638:JYP196638 KIK196638:KIL196638 KSG196638:KSH196638 LCC196638:LCD196638 LLY196638:LLZ196638 LVU196638:LVV196638 MFQ196638:MFR196638 MPM196638:MPN196638 MZI196638:MZJ196638 NJE196638:NJF196638 NTA196638:NTB196638 OCW196638:OCX196638 OMS196638:OMT196638 OWO196638:OWP196638 PGK196638:PGL196638 PQG196638:PQH196638 QAC196638:QAD196638 QJY196638:QJZ196638 QTU196638:QTV196638 RDQ196638:RDR196638 RNM196638:RNN196638 RXI196638:RXJ196638 SHE196638:SHF196638 SRA196638:SRB196638 TAW196638:TAX196638 TKS196638:TKT196638 TUO196638:TUP196638 UEK196638:UEL196638 UOG196638:UOH196638 UYC196638:UYD196638 VHY196638:VHZ196638 VRU196638:VRV196638 WBQ196638:WBR196638 WLM196638:WLN196638 WVI196638:WVJ196638 IW262174:IX262174 SS262174:ST262174 ACO262174:ACP262174 AMK262174:AML262174 AWG262174:AWH262174 BGC262174:BGD262174 BPY262174:BPZ262174 BZU262174:BZV262174 CJQ262174:CJR262174 CTM262174:CTN262174 DDI262174:DDJ262174 DNE262174:DNF262174 DXA262174:DXB262174 EGW262174:EGX262174 EQS262174:EQT262174 FAO262174:FAP262174 FKK262174:FKL262174 FUG262174:FUH262174 GEC262174:GED262174 GNY262174:GNZ262174 GXU262174:GXV262174 HHQ262174:HHR262174 HRM262174:HRN262174 IBI262174:IBJ262174 ILE262174:ILF262174 IVA262174:IVB262174 JEW262174:JEX262174 JOS262174:JOT262174 JYO262174:JYP262174 KIK262174:KIL262174 KSG262174:KSH262174 LCC262174:LCD262174 LLY262174:LLZ262174 LVU262174:LVV262174 MFQ262174:MFR262174 MPM262174:MPN262174 MZI262174:MZJ262174 NJE262174:NJF262174 NTA262174:NTB262174 OCW262174:OCX262174 OMS262174:OMT262174 OWO262174:OWP262174 PGK262174:PGL262174 PQG262174:PQH262174 QAC262174:QAD262174 QJY262174:QJZ262174 QTU262174:QTV262174 RDQ262174:RDR262174 RNM262174:RNN262174 RXI262174:RXJ262174 SHE262174:SHF262174 SRA262174:SRB262174 TAW262174:TAX262174 TKS262174:TKT262174 TUO262174:TUP262174 UEK262174:UEL262174 UOG262174:UOH262174 UYC262174:UYD262174 VHY262174:VHZ262174 VRU262174:VRV262174 WBQ262174:WBR262174 WLM262174:WLN262174 WVI262174:WVJ262174 IW327710:IX327710 SS327710:ST327710 ACO327710:ACP327710 AMK327710:AML327710 AWG327710:AWH327710 BGC327710:BGD327710 BPY327710:BPZ327710 BZU327710:BZV327710 CJQ327710:CJR327710 CTM327710:CTN327710 DDI327710:DDJ327710 DNE327710:DNF327710 DXA327710:DXB327710 EGW327710:EGX327710 EQS327710:EQT327710 FAO327710:FAP327710 FKK327710:FKL327710 FUG327710:FUH327710 GEC327710:GED327710 GNY327710:GNZ327710 GXU327710:GXV327710 HHQ327710:HHR327710 HRM327710:HRN327710 IBI327710:IBJ327710 ILE327710:ILF327710 IVA327710:IVB327710 JEW327710:JEX327710 JOS327710:JOT327710 JYO327710:JYP327710 KIK327710:KIL327710 KSG327710:KSH327710 LCC327710:LCD327710 LLY327710:LLZ327710 LVU327710:LVV327710 MFQ327710:MFR327710 MPM327710:MPN327710 MZI327710:MZJ327710 NJE327710:NJF327710 NTA327710:NTB327710 OCW327710:OCX327710 OMS327710:OMT327710 OWO327710:OWP327710 PGK327710:PGL327710 PQG327710:PQH327710 QAC327710:QAD327710 QJY327710:QJZ327710 QTU327710:QTV327710 RDQ327710:RDR327710 RNM327710:RNN327710 RXI327710:RXJ327710 SHE327710:SHF327710 SRA327710:SRB327710 TAW327710:TAX327710 TKS327710:TKT327710 TUO327710:TUP327710 UEK327710:UEL327710 UOG327710:UOH327710 UYC327710:UYD327710 VHY327710:VHZ327710 VRU327710:VRV327710 WBQ327710:WBR327710 WLM327710:WLN327710 WVI327710:WVJ327710 IW393246:IX393246 SS393246:ST393246 ACO393246:ACP393246 AMK393246:AML393246 AWG393246:AWH393246 BGC393246:BGD393246 BPY393246:BPZ393246 BZU393246:BZV393246 CJQ393246:CJR393246 CTM393246:CTN393246 DDI393246:DDJ393246 DNE393246:DNF393246 DXA393246:DXB393246 EGW393246:EGX393246 EQS393246:EQT393246 FAO393246:FAP393246 FKK393246:FKL393246 FUG393246:FUH393246 GEC393246:GED393246 GNY393246:GNZ393246 GXU393246:GXV393246 HHQ393246:HHR393246 HRM393246:HRN393246 IBI393246:IBJ393246 ILE393246:ILF393246 IVA393246:IVB393246 JEW393246:JEX393246 JOS393246:JOT393246 JYO393246:JYP393246 KIK393246:KIL393246 KSG393246:KSH393246 LCC393246:LCD393246 LLY393246:LLZ393246 LVU393246:LVV393246 MFQ393246:MFR393246 MPM393246:MPN393246 MZI393246:MZJ393246 NJE393246:NJF393246 NTA393246:NTB393246 OCW393246:OCX393246 OMS393246:OMT393246 OWO393246:OWP393246 PGK393246:PGL393246 PQG393246:PQH393246 QAC393246:QAD393246 QJY393246:QJZ393246 QTU393246:QTV393246 RDQ393246:RDR393246 RNM393246:RNN393246 RXI393246:RXJ393246 SHE393246:SHF393246 SRA393246:SRB393246 TAW393246:TAX393246 TKS393246:TKT393246 TUO393246:TUP393246 UEK393246:UEL393246 UOG393246:UOH393246 UYC393246:UYD393246 VHY393246:VHZ393246 VRU393246:VRV393246 WBQ393246:WBR393246 WLM393246:WLN393246 WVI393246:WVJ393246 IW458782:IX458782 SS458782:ST458782 ACO458782:ACP458782 AMK458782:AML458782 AWG458782:AWH458782 BGC458782:BGD458782 BPY458782:BPZ458782 BZU458782:BZV458782 CJQ458782:CJR458782 CTM458782:CTN458782 DDI458782:DDJ458782 DNE458782:DNF458782 DXA458782:DXB458782 EGW458782:EGX458782 EQS458782:EQT458782 FAO458782:FAP458782 FKK458782:FKL458782 FUG458782:FUH458782 GEC458782:GED458782 GNY458782:GNZ458782 GXU458782:GXV458782 HHQ458782:HHR458782 HRM458782:HRN458782 IBI458782:IBJ458782 ILE458782:ILF458782 IVA458782:IVB458782 JEW458782:JEX458782 JOS458782:JOT458782 JYO458782:JYP458782 KIK458782:KIL458782 KSG458782:KSH458782 LCC458782:LCD458782 LLY458782:LLZ458782 LVU458782:LVV458782 MFQ458782:MFR458782 MPM458782:MPN458782 MZI458782:MZJ458782 NJE458782:NJF458782 NTA458782:NTB458782 OCW458782:OCX458782 OMS458782:OMT458782 OWO458782:OWP458782 PGK458782:PGL458782 PQG458782:PQH458782 QAC458782:QAD458782 QJY458782:QJZ458782 QTU458782:QTV458782 RDQ458782:RDR458782 RNM458782:RNN458782 RXI458782:RXJ458782 SHE458782:SHF458782 SRA458782:SRB458782 TAW458782:TAX458782 TKS458782:TKT458782 TUO458782:TUP458782 UEK458782:UEL458782 UOG458782:UOH458782 UYC458782:UYD458782 VHY458782:VHZ458782 VRU458782:VRV458782 WBQ458782:WBR458782 WLM458782:WLN458782 WVI458782:WVJ458782 IW524318:IX524318 SS524318:ST524318 ACO524318:ACP524318 AMK524318:AML524318 AWG524318:AWH524318 BGC524318:BGD524318 BPY524318:BPZ524318 BZU524318:BZV524318 CJQ524318:CJR524318 CTM524318:CTN524318 DDI524318:DDJ524318 DNE524318:DNF524318 DXA524318:DXB524318 EGW524318:EGX524318 EQS524318:EQT524318 FAO524318:FAP524318 FKK524318:FKL524318 FUG524318:FUH524318 GEC524318:GED524318 GNY524318:GNZ524318 GXU524318:GXV524318 HHQ524318:HHR524318 HRM524318:HRN524318 IBI524318:IBJ524318 ILE524318:ILF524318 IVA524318:IVB524318 JEW524318:JEX524318 JOS524318:JOT524318 JYO524318:JYP524318 KIK524318:KIL524318 KSG524318:KSH524318 LCC524318:LCD524318 LLY524318:LLZ524318 LVU524318:LVV524318 MFQ524318:MFR524318 MPM524318:MPN524318 MZI524318:MZJ524318 NJE524318:NJF524318 NTA524318:NTB524318 OCW524318:OCX524318 OMS524318:OMT524318 OWO524318:OWP524318 PGK524318:PGL524318 PQG524318:PQH524318 QAC524318:QAD524318 QJY524318:QJZ524318 QTU524318:QTV524318 RDQ524318:RDR524318 RNM524318:RNN524318 RXI524318:RXJ524318 SHE524318:SHF524318 SRA524318:SRB524318 TAW524318:TAX524318 TKS524318:TKT524318 TUO524318:TUP524318 UEK524318:UEL524318 UOG524318:UOH524318 UYC524318:UYD524318 VHY524318:VHZ524318 VRU524318:VRV524318 WBQ524318:WBR524318 WLM524318:WLN524318 WVI524318:WVJ524318 IW589854:IX589854 SS589854:ST589854 ACO589854:ACP589854 AMK589854:AML589854 AWG589854:AWH589854 BGC589854:BGD589854 BPY589854:BPZ589854 BZU589854:BZV589854 CJQ589854:CJR589854 CTM589854:CTN589854 DDI589854:DDJ589854 DNE589854:DNF589854 DXA589854:DXB589854 EGW589854:EGX589854 EQS589854:EQT589854 FAO589854:FAP589854 FKK589854:FKL589854 FUG589854:FUH589854 GEC589854:GED589854 GNY589854:GNZ589854 GXU589854:GXV589854 HHQ589854:HHR589854 HRM589854:HRN589854 IBI589854:IBJ589854 ILE589854:ILF589854 IVA589854:IVB589854 JEW589854:JEX589854 JOS589854:JOT589854 JYO589854:JYP589854 KIK589854:KIL589854 KSG589854:KSH589854 LCC589854:LCD589854 LLY589854:LLZ589854 LVU589854:LVV589854 MFQ589854:MFR589854 MPM589854:MPN589854 MZI589854:MZJ589854 NJE589854:NJF589854 NTA589854:NTB589854 OCW589854:OCX589854 OMS589854:OMT589854 OWO589854:OWP589854 PGK589854:PGL589854 PQG589854:PQH589854 QAC589854:QAD589854 QJY589854:QJZ589854 QTU589854:QTV589854 RDQ589854:RDR589854 RNM589854:RNN589854 RXI589854:RXJ589854 SHE589854:SHF589854 SRA589854:SRB589854 TAW589854:TAX589854 TKS589854:TKT589854 TUO589854:TUP589854 UEK589854:UEL589854 UOG589854:UOH589854 UYC589854:UYD589854 VHY589854:VHZ589854 VRU589854:VRV589854 WBQ589854:WBR589854 WLM589854:WLN589854 WVI589854:WVJ589854 IW655390:IX655390 SS655390:ST655390 ACO655390:ACP655390 AMK655390:AML655390 AWG655390:AWH655390 BGC655390:BGD655390 BPY655390:BPZ655390 BZU655390:BZV655390 CJQ655390:CJR655390 CTM655390:CTN655390 DDI655390:DDJ655390 DNE655390:DNF655390 DXA655390:DXB655390 EGW655390:EGX655390 EQS655390:EQT655390 FAO655390:FAP655390 FKK655390:FKL655390 FUG655390:FUH655390 GEC655390:GED655390 GNY655390:GNZ655390 GXU655390:GXV655390 HHQ655390:HHR655390 HRM655390:HRN655390 IBI655390:IBJ655390 ILE655390:ILF655390 IVA655390:IVB655390 JEW655390:JEX655390 JOS655390:JOT655390 JYO655390:JYP655390 KIK655390:KIL655390 KSG655390:KSH655390 LCC655390:LCD655390 LLY655390:LLZ655390 LVU655390:LVV655390 MFQ655390:MFR655390 MPM655390:MPN655390 MZI655390:MZJ655390 NJE655390:NJF655390 NTA655390:NTB655390 OCW655390:OCX655390 OMS655390:OMT655390 OWO655390:OWP655390 PGK655390:PGL655390 PQG655390:PQH655390 QAC655390:QAD655390 QJY655390:QJZ655390 QTU655390:QTV655390 RDQ655390:RDR655390 RNM655390:RNN655390 RXI655390:RXJ655390 SHE655390:SHF655390 SRA655390:SRB655390 TAW655390:TAX655390 TKS655390:TKT655390 TUO655390:TUP655390 UEK655390:UEL655390 UOG655390:UOH655390 UYC655390:UYD655390 VHY655390:VHZ655390 VRU655390:VRV655390 WBQ655390:WBR655390 WLM655390:WLN655390 WVI655390:WVJ655390 IW720926:IX720926 SS720926:ST720926 ACO720926:ACP720926 AMK720926:AML720926 AWG720926:AWH720926 BGC720926:BGD720926 BPY720926:BPZ720926 BZU720926:BZV720926 CJQ720926:CJR720926 CTM720926:CTN720926 DDI720926:DDJ720926 DNE720926:DNF720926 DXA720926:DXB720926 EGW720926:EGX720926 EQS720926:EQT720926 FAO720926:FAP720926 FKK720926:FKL720926 FUG720926:FUH720926 GEC720926:GED720926 GNY720926:GNZ720926 GXU720926:GXV720926 HHQ720926:HHR720926 HRM720926:HRN720926 IBI720926:IBJ720926 ILE720926:ILF720926 IVA720926:IVB720926 JEW720926:JEX720926 JOS720926:JOT720926 JYO720926:JYP720926 KIK720926:KIL720926 KSG720926:KSH720926 LCC720926:LCD720926 LLY720926:LLZ720926 LVU720926:LVV720926 MFQ720926:MFR720926 MPM720926:MPN720926 MZI720926:MZJ720926 NJE720926:NJF720926 NTA720926:NTB720926 OCW720926:OCX720926 OMS720926:OMT720926 OWO720926:OWP720926 PGK720926:PGL720926 PQG720926:PQH720926 QAC720926:QAD720926 QJY720926:QJZ720926 QTU720926:QTV720926 RDQ720926:RDR720926 RNM720926:RNN720926 RXI720926:RXJ720926 SHE720926:SHF720926 SRA720926:SRB720926 TAW720926:TAX720926 TKS720926:TKT720926 TUO720926:TUP720926 UEK720926:UEL720926 UOG720926:UOH720926 UYC720926:UYD720926 VHY720926:VHZ720926 VRU720926:VRV720926 WBQ720926:WBR720926 WLM720926:WLN720926 WVI720926:WVJ720926 IW786462:IX786462 SS786462:ST786462 ACO786462:ACP786462 AMK786462:AML786462 AWG786462:AWH786462 BGC786462:BGD786462 BPY786462:BPZ786462 BZU786462:BZV786462 CJQ786462:CJR786462 CTM786462:CTN786462 DDI786462:DDJ786462 DNE786462:DNF786462 DXA786462:DXB786462 EGW786462:EGX786462 EQS786462:EQT786462 FAO786462:FAP786462 FKK786462:FKL786462 FUG786462:FUH786462 GEC786462:GED786462 GNY786462:GNZ786462 GXU786462:GXV786462 HHQ786462:HHR786462 HRM786462:HRN786462 IBI786462:IBJ786462 ILE786462:ILF786462 IVA786462:IVB786462 JEW786462:JEX786462 JOS786462:JOT786462 JYO786462:JYP786462 KIK786462:KIL786462 KSG786462:KSH786462 LCC786462:LCD786462 LLY786462:LLZ786462 LVU786462:LVV786462 MFQ786462:MFR786462 MPM786462:MPN786462 MZI786462:MZJ786462 NJE786462:NJF786462 NTA786462:NTB786462 OCW786462:OCX786462 OMS786462:OMT786462 OWO786462:OWP786462 PGK786462:PGL786462 PQG786462:PQH786462 QAC786462:QAD786462 QJY786462:QJZ786462 QTU786462:QTV786462 RDQ786462:RDR786462 RNM786462:RNN786462 RXI786462:RXJ786462 SHE786462:SHF786462 SRA786462:SRB786462 TAW786462:TAX786462 TKS786462:TKT786462 TUO786462:TUP786462 UEK786462:UEL786462 UOG786462:UOH786462 UYC786462:UYD786462 VHY786462:VHZ786462 VRU786462:VRV786462 WBQ786462:WBR786462 WLM786462:WLN786462 WVI786462:WVJ786462 IW851998:IX851998 SS851998:ST851998 ACO851998:ACP851998 AMK851998:AML851998 AWG851998:AWH851998 BGC851998:BGD851998 BPY851998:BPZ851998 BZU851998:BZV851998 CJQ851998:CJR851998 CTM851998:CTN851998 DDI851998:DDJ851998 DNE851998:DNF851998 DXA851998:DXB851998 EGW851998:EGX851998 EQS851998:EQT851998 FAO851998:FAP851998 FKK851998:FKL851998 FUG851998:FUH851998 GEC851998:GED851998 GNY851998:GNZ851998 GXU851998:GXV851998 HHQ851998:HHR851998 HRM851998:HRN851998 IBI851998:IBJ851998 ILE851998:ILF851998 IVA851998:IVB851998 JEW851998:JEX851998 JOS851998:JOT851998 JYO851998:JYP851998 KIK851998:KIL851998 KSG851998:KSH851998 LCC851998:LCD851998 LLY851998:LLZ851998 LVU851998:LVV851998 MFQ851998:MFR851998 MPM851998:MPN851998 MZI851998:MZJ851998 NJE851998:NJF851998 NTA851998:NTB851998 OCW851998:OCX851998 OMS851998:OMT851998 OWO851998:OWP851998 PGK851998:PGL851998 PQG851998:PQH851998 QAC851998:QAD851998 QJY851998:QJZ851998 QTU851998:QTV851998 RDQ851998:RDR851998 RNM851998:RNN851998 RXI851998:RXJ851998 SHE851998:SHF851998 SRA851998:SRB851998 TAW851998:TAX851998 TKS851998:TKT851998 TUO851998:TUP851998 UEK851998:UEL851998 UOG851998:UOH851998 UYC851998:UYD851998 VHY851998:VHZ851998 VRU851998:VRV851998 WBQ851998:WBR851998 WLM851998:WLN851998 WVI851998:WVJ851998 IW917534:IX917534 SS917534:ST917534 ACO917534:ACP917534 AMK917534:AML917534 AWG917534:AWH917534 BGC917534:BGD917534 BPY917534:BPZ917534 BZU917534:BZV917534 CJQ917534:CJR917534 CTM917534:CTN917534 DDI917534:DDJ917534 DNE917534:DNF917534 DXA917534:DXB917534 EGW917534:EGX917534 EQS917534:EQT917534 FAO917534:FAP917534 FKK917534:FKL917534 FUG917534:FUH917534 GEC917534:GED917534 GNY917534:GNZ917534 GXU917534:GXV917534 HHQ917534:HHR917534 HRM917534:HRN917534 IBI917534:IBJ917534 ILE917534:ILF917534 IVA917534:IVB917534 JEW917534:JEX917534 JOS917534:JOT917534 JYO917534:JYP917534 KIK917534:KIL917534 KSG917534:KSH917534 LCC917534:LCD917534 LLY917534:LLZ917534 LVU917534:LVV917534 MFQ917534:MFR917534 MPM917534:MPN917534 MZI917534:MZJ917534 NJE917534:NJF917534 NTA917534:NTB917534 OCW917534:OCX917534 OMS917534:OMT917534 OWO917534:OWP917534 PGK917534:PGL917534 PQG917534:PQH917534 QAC917534:QAD917534 QJY917534:QJZ917534 QTU917534:QTV917534 RDQ917534:RDR917534 RNM917534:RNN917534 RXI917534:RXJ917534 SHE917534:SHF917534 SRA917534:SRB917534 TAW917534:TAX917534 TKS917534:TKT917534 TUO917534:TUP917534 UEK917534:UEL917534 UOG917534:UOH917534 UYC917534:UYD917534 VHY917534:VHZ917534 VRU917534:VRV917534 WBQ917534:WBR917534 WLM917534:WLN917534 WVI917534:WVJ917534 IW983070:IX983070 SS983070:ST983070 ACO983070:ACP983070 AMK983070:AML983070 AWG983070:AWH983070 BGC983070:BGD983070 BPY983070:BPZ983070 BZU983070:BZV983070 CJQ983070:CJR983070 CTM983070:CTN983070 DDI983070:DDJ983070 DNE983070:DNF983070 DXA983070:DXB983070 EGW983070:EGX983070 EQS983070:EQT983070 FAO983070:FAP983070 FKK983070:FKL983070 FUG983070:FUH983070 GEC983070:GED983070 GNY983070:GNZ983070 GXU983070:GXV983070 HHQ983070:HHR983070 HRM983070:HRN983070 IBI983070:IBJ983070 ILE983070:ILF983070 IVA983070:IVB983070 JEW983070:JEX983070 JOS983070:JOT983070 JYO983070:JYP983070 KIK983070:KIL983070 KSG983070:KSH983070 LCC983070:LCD983070 LLY983070:LLZ983070 LVU983070:LVV983070 MFQ983070:MFR983070 MPM983070:MPN983070 MZI983070:MZJ983070 NJE983070:NJF983070 NTA983070:NTB983070 OCW983070:OCX983070 OMS983070:OMT983070 OWO983070:OWP983070 PGK983070:PGL983070 PQG983070:PQH983070 QAC983070:QAD983070 QJY983070:QJZ983070 QTU983070:QTV983070 RDQ983070:RDR983070 RNM983070:RNN983070 RXI983070:RXJ983070 SHE983070:SHF983070 SRA983070:SRB983070 TAW983070:TAX983070 TKS983070:TKT983070 TUO983070:TUP983070 UEK983070:UEL983070 UOG983070:UOH983070 UYC983070:UYD983070 VHY983070:VHZ983070 VRU983070:VRV983070 WBQ983070:WBR983070 WLM983070:WLN983070 WVI983070:WVJ983070 A65566:B65566 A131102:B131102 A196638:B196638 A262174:B262174 A327710:B327710 A393246:B393246 A458782:B458782 A524318:B524318 A589854:B589854 A655390:B655390 A720926:B720926 A786462:B786462 A851998:B851998 A917534:B917534 A983070:B983070">
      <formula1>"²ÏïÇíÇ ÁÝ¹Ñ³Ýáõñ ³ñÅ»ùÁ  (Ñ³½³ñ ¹ñ³Ù)"</formula1>
    </dataValidation>
    <dataValidation type="custom" allowBlank="1" showInputMessage="1" showErrorMessage="1" errorTitle="Հոոոոոպ..." error="Չի կարելի" sqref="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2 A131108 A196644 A262180 A327716 A393252 A458788 A524324 A589860 A655396 A720932 A786468 A852004 A917540 A983076">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IW65575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65575 A131111 A196647 A262183 A327719 A393255 A458791 A524327 A589863 A655399 A720935 A786471 A852007 A917543 A983079 A65550 A131086 A196622 A262158 A327694 A393230 A458766 A524302 A589838 A655374 A720910 A786446 A851982 A917518 A983054 A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formula1>"Ìñ³·ÇñÁ (Íñ³·ñ»ñÁ), áñÇ (áñáÝó) ßñç³Ý³ÏÝ»ñáõÙ Çñ³Ï³Ý³óíáõÙ ¿ ù³Õ³ù³Ï³ÝáõÃÛ³Ý ÙÇçáó³éáõÙÁ"</formula1>
    </dataValidation>
    <dataValidation type="custom" allowBlank="1" showInputMessage="1" showErrorMessage="1" errorTitle="Հոոոոպ..." error="Չի կարելի" sqref="IW65577 A45 IW45 SS45 ACO45 AMK45 AWG45 BGC45 BPY45 BZU45 CJQ45 CTM45 DDI45 DNE45 DXA45 EGW45 EQS45 FAO45 FKK45 FUG45 GEC45 GNY45 GXU45 HHQ45 HRM45 IBI45 ILE45 IVA45 JEW45 JOS45 JYO45 KIK45 KSG45 LCC45 LLY45 LVU45 MFQ45 MPM45 MZI45 NJE45 NTA45 OCW45 OMS45 OWO45 PGK45 PQG45 QAC45 QJY45 QTU45 RDQ45 RNM45 RXI45 SHE45 SRA45 TAW45 TKS45 TUO45 UEK45 UOG45 UYC45 VHY45 VRU45 WBQ45 WLM45 WVI45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A65577 A131113 A196649 A262185 A327721 A393257 A458793 A524329 A589865 A655401 A720937 A786473 A852009 A917545 A983081 A65552 A131088 A196624 A262160 A327696 A393232 A458768 A524304 A589840 A655376 A720912 A786448 A851984 A917520 A983056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formula1>"ì»ñçÝ³Ï³Ý ³ñ¹ÛáõÝùÇ ÝÏ³ñ³·ñáõÃÛáõÝÁ"</formula1>
    </dataValidation>
    <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sqref="JD65564:JG65564 H39:K39 JD39:JG39 SZ39:TC39 ACV39:ACY39 AMR39:AMU39 AWN39:AWQ39 BGJ39:BGM39 BQF39:BQI39 CAB39:CAE39 CJX39:CKA39 CTT39:CTW39 DDP39:DDS39 DNL39:DNO39 DXH39:DXK39 EHD39:EHG39 EQZ39:ERC39 FAV39:FAY39 FKR39:FKU39 FUN39:FUQ39 GEJ39:GEM39 GOF39:GOI39 GYB39:GYE39 HHX39:HIA39 HRT39:HRW39 IBP39:IBS39 ILL39:ILO39 IVH39:IVK39 JFD39:JFG39 JOZ39:JPC39 JYV39:JYY39 KIR39:KIU39 KSN39:KSQ39 LCJ39:LCM39 LMF39:LMI39 LWB39:LWE39 MFX39:MGA39 MPT39:MPW39 MZP39:MZS39 NJL39:NJO39 NTH39:NTK39 ODD39:ODG39 OMZ39:ONC39 OWV39:OWY39 PGR39:PGU39 PQN39:PQQ39 QAJ39:QAM39 QKF39:QKI39 QUB39:QUE39 RDX39:REA39 RNT39:RNW39 RXP39:RXS39 SHL39:SHO39 SRH39:SRK39 TBD39:TBG39 TKZ39:TLC39 TUV39:TUY39 UER39:UEU39 UON39:UOQ39 UYJ39:UYM39 VIF39:VII39 VSB39:VSE39 WBX39:WCA39 WLT39:WLW39 WVP39:WVS39 SZ65564:TC65564 ACV65564:ACY65564 AMR65564:AMU65564 AWN65564:AWQ65564 BGJ65564:BGM65564 BQF65564:BQI65564 CAB65564:CAE65564 CJX65564:CKA65564 CTT65564:CTW65564 DDP65564:DDS65564 DNL65564:DNO65564 DXH65564:DXK65564 EHD65564:EHG65564 EQZ65564:ERC65564 FAV65564:FAY65564 FKR65564:FKU65564 FUN65564:FUQ65564 GEJ65564:GEM65564 GOF65564:GOI65564 GYB65564:GYE65564 HHX65564:HIA65564 HRT65564:HRW65564 IBP65564:IBS65564 ILL65564:ILO65564 IVH65564:IVK65564 JFD65564:JFG65564 JOZ65564:JPC65564 JYV65564:JYY65564 KIR65564:KIU65564 KSN65564:KSQ65564 LCJ65564:LCM65564 LMF65564:LMI65564 LWB65564:LWE65564 MFX65564:MGA65564 MPT65564:MPW65564 MZP65564:MZS65564 NJL65564:NJO65564 NTH65564:NTK65564 ODD65564:ODG65564 OMZ65564:ONC65564 OWV65564:OWY65564 PGR65564:PGU65564 PQN65564:PQQ65564 QAJ65564:QAM65564 QKF65564:QKI65564 QUB65564:QUE65564 RDX65564:REA65564 RNT65564:RNW65564 RXP65564:RXS65564 SHL65564:SHO65564 SRH65564:SRK65564 TBD65564:TBG65564 TKZ65564:TLC65564 TUV65564:TUY65564 UER65564:UEU65564 UON65564:UOQ65564 UYJ65564:UYM65564 VIF65564:VII65564 VSB65564:VSE65564 WBX65564:WCA65564 WLT65564:WLW65564 WVP65564:WVS65564 JD131100:JG131100 SZ131100:TC131100 ACV131100:ACY131100 AMR131100:AMU131100 AWN131100:AWQ131100 BGJ131100:BGM131100 BQF131100:BQI131100 CAB131100:CAE131100 CJX131100:CKA131100 CTT131100:CTW131100 DDP131100:DDS131100 DNL131100:DNO131100 DXH131100:DXK131100 EHD131100:EHG131100 EQZ131100:ERC131100 FAV131100:FAY131100 FKR131100:FKU131100 FUN131100:FUQ131100 GEJ131100:GEM131100 GOF131100:GOI131100 GYB131100:GYE131100 HHX131100:HIA131100 HRT131100:HRW131100 IBP131100:IBS131100 ILL131100:ILO131100 IVH131100:IVK131100 JFD131100:JFG131100 JOZ131100:JPC131100 JYV131100:JYY131100 KIR131100:KIU131100 KSN131100:KSQ131100 LCJ131100:LCM131100 LMF131100:LMI131100 LWB131100:LWE131100 MFX131100:MGA131100 MPT131100:MPW131100 MZP131100:MZS131100 NJL131100:NJO131100 NTH131100:NTK131100 ODD131100:ODG131100 OMZ131100:ONC131100 OWV131100:OWY131100 PGR131100:PGU131100 PQN131100:PQQ131100 QAJ131100:QAM131100 QKF131100:QKI131100 QUB131100:QUE131100 RDX131100:REA131100 RNT131100:RNW131100 RXP131100:RXS131100 SHL131100:SHO131100 SRH131100:SRK131100 TBD131100:TBG131100 TKZ131100:TLC131100 TUV131100:TUY131100 UER131100:UEU131100 UON131100:UOQ131100 UYJ131100:UYM131100 VIF131100:VII131100 VSB131100:VSE131100 WBX131100:WCA131100 WLT131100:WLW131100 WVP131100:WVS131100 JD196636:JG196636 SZ196636:TC196636 ACV196636:ACY196636 AMR196636:AMU196636 AWN196636:AWQ196636 BGJ196636:BGM196636 BQF196636:BQI196636 CAB196636:CAE196636 CJX196636:CKA196636 CTT196636:CTW196636 DDP196636:DDS196636 DNL196636:DNO196636 DXH196636:DXK196636 EHD196636:EHG196636 EQZ196636:ERC196636 FAV196636:FAY196636 FKR196636:FKU196636 FUN196636:FUQ196636 GEJ196636:GEM196636 GOF196636:GOI196636 GYB196636:GYE196636 HHX196636:HIA196636 HRT196636:HRW196636 IBP196636:IBS196636 ILL196636:ILO196636 IVH196636:IVK196636 JFD196636:JFG196636 JOZ196636:JPC196636 JYV196636:JYY196636 KIR196636:KIU196636 KSN196636:KSQ196636 LCJ196636:LCM196636 LMF196636:LMI196636 LWB196636:LWE196636 MFX196636:MGA196636 MPT196636:MPW196636 MZP196636:MZS196636 NJL196636:NJO196636 NTH196636:NTK196636 ODD196636:ODG196636 OMZ196636:ONC196636 OWV196636:OWY196636 PGR196636:PGU196636 PQN196636:PQQ196636 QAJ196636:QAM196636 QKF196636:QKI196636 QUB196636:QUE196636 RDX196636:REA196636 RNT196636:RNW196636 RXP196636:RXS196636 SHL196636:SHO196636 SRH196636:SRK196636 TBD196636:TBG196636 TKZ196636:TLC196636 TUV196636:TUY196636 UER196636:UEU196636 UON196636:UOQ196636 UYJ196636:UYM196636 VIF196636:VII196636 VSB196636:VSE196636 WBX196636:WCA196636 WLT196636:WLW196636 WVP196636:WVS196636 JD262172:JG262172 SZ262172:TC262172 ACV262172:ACY262172 AMR262172:AMU262172 AWN262172:AWQ262172 BGJ262172:BGM262172 BQF262172:BQI262172 CAB262172:CAE262172 CJX262172:CKA262172 CTT262172:CTW262172 DDP262172:DDS262172 DNL262172:DNO262172 DXH262172:DXK262172 EHD262172:EHG262172 EQZ262172:ERC262172 FAV262172:FAY262172 FKR262172:FKU262172 FUN262172:FUQ262172 GEJ262172:GEM262172 GOF262172:GOI262172 GYB262172:GYE262172 HHX262172:HIA262172 HRT262172:HRW262172 IBP262172:IBS262172 ILL262172:ILO262172 IVH262172:IVK262172 JFD262172:JFG262172 JOZ262172:JPC262172 JYV262172:JYY262172 KIR262172:KIU262172 KSN262172:KSQ262172 LCJ262172:LCM262172 LMF262172:LMI262172 LWB262172:LWE262172 MFX262172:MGA262172 MPT262172:MPW262172 MZP262172:MZS262172 NJL262172:NJO262172 NTH262172:NTK262172 ODD262172:ODG262172 OMZ262172:ONC262172 OWV262172:OWY262172 PGR262172:PGU262172 PQN262172:PQQ262172 QAJ262172:QAM262172 QKF262172:QKI262172 QUB262172:QUE262172 RDX262172:REA262172 RNT262172:RNW262172 RXP262172:RXS262172 SHL262172:SHO262172 SRH262172:SRK262172 TBD262172:TBG262172 TKZ262172:TLC262172 TUV262172:TUY262172 UER262172:UEU262172 UON262172:UOQ262172 UYJ262172:UYM262172 VIF262172:VII262172 VSB262172:VSE262172 WBX262172:WCA262172 WLT262172:WLW262172 WVP262172:WVS262172 JD327708:JG327708 SZ327708:TC327708 ACV327708:ACY327708 AMR327708:AMU327708 AWN327708:AWQ327708 BGJ327708:BGM327708 BQF327708:BQI327708 CAB327708:CAE327708 CJX327708:CKA327708 CTT327708:CTW327708 DDP327708:DDS327708 DNL327708:DNO327708 DXH327708:DXK327708 EHD327708:EHG327708 EQZ327708:ERC327708 FAV327708:FAY327708 FKR327708:FKU327708 FUN327708:FUQ327708 GEJ327708:GEM327708 GOF327708:GOI327708 GYB327708:GYE327708 HHX327708:HIA327708 HRT327708:HRW327708 IBP327708:IBS327708 ILL327708:ILO327708 IVH327708:IVK327708 JFD327708:JFG327708 JOZ327708:JPC327708 JYV327708:JYY327708 KIR327708:KIU327708 KSN327708:KSQ327708 LCJ327708:LCM327708 LMF327708:LMI327708 LWB327708:LWE327708 MFX327708:MGA327708 MPT327708:MPW327708 MZP327708:MZS327708 NJL327708:NJO327708 NTH327708:NTK327708 ODD327708:ODG327708 OMZ327708:ONC327708 OWV327708:OWY327708 PGR327708:PGU327708 PQN327708:PQQ327708 QAJ327708:QAM327708 QKF327708:QKI327708 QUB327708:QUE327708 RDX327708:REA327708 RNT327708:RNW327708 RXP327708:RXS327708 SHL327708:SHO327708 SRH327708:SRK327708 TBD327708:TBG327708 TKZ327708:TLC327708 TUV327708:TUY327708 UER327708:UEU327708 UON327708:UOQ327708 UYJ327708:UYM327708 VIF327708:VII327708 VSB327708:VSE327708 WBX327708:WCA327708 WLT327708:WLW327708 WVP327708:WVS327708 JD393244:JG393244 SZ393244:TC393244 ACV393244:ACY393244 AMR393244:AMU393244 AWN393244:AWQ393244 BGJ393244:BGM393244 BQF393244:BQI393244 CAB393244:CAE393244 CJX393244:CKA393244 CTT393244:CTW393244 DDP393244:DDS393244 DNL393244:DNO393244 DXH393244:DXK393244 EHD393244:EHG393244 EQZ393244:ERC393244 FAV393244:FAY393244 FKR393244:FKU393244 FUN393244:FUQ393244 GEJ393244:GEM393244 GOF393244:GOI393244 GYB393244:GYE393244 HHX393244:HIA393244 HRT393244:HRW393244 IBP393244:IBS393244 ILL393244:ILO393244 IVH393244:IVK393244 JFD393244:JFG393244 JOZ393244:JPC393244 JYV393244:JYY393244 KIR393244:KIU393244 KSN393244:KSQ393244 LCJ393244:LCM393244 LMF393244:LMI393244 LWB393244:LWE393244 MFX393244:MGA393244 MPT393244:MPW393244 MZP393244:MZS393244 NJL393244:NJO393244 NTH393244:NTK393244 ODD393244:ODG393244 OMZ393244:ONC393244 OWV393244:OWY393244 PGR393244:PGU393244 PQN393244:PQQ393244 QAJ393244:QAM393244 QKF393244:QKI393244 QUB393244:QUE393244 RDX393244:REA393244 RNT393244:RNW393244 RXP393244:RXS393244 SHL393244:SHO393244 SRH393244:SRK393244 TBD393244:TBG393244 TKZ393244:TLC393244 TUV393244:TUY393244 UER393244:UEU393244 UON393244:UOQ393244 UYJ393244:UYM393244 VIF393244:VII393244 VSB393244:VSE393244 WBX393244:WCA393244 WLT393244:WLW393244 WVP393244:WVS393244 JD458780:JG458780 SZ458780:TC458780 ACV458780:ACY458780 AMR458780:AMU458780 AWN458780:AWQ458780 BGJ458780:BGM458780 BQF458780:BQI458780 CAB458780:CAE458780 CJX458780:CKA458780 CTT458780:CTW458780 DDP458780:DDS458780 DNL458780:DNO458780 DXH458780:DXK458780 EHD458780:EHG458780 EQZ458780:ERC458780 FAV458780:FAY458780 FKR458780:FKU458780 FUN458780:FUQ458780 GEJ458780:GEM458780 GOF458780:GOI458780 GYB458780:GYE458780 HHX458780:HIA458780 HRT458780:HRW458780 IBP458780:IBS458780 ILL458780:ILO458780 IVH458780:IVK458780 JFD458780:JFG458780 JOZ458780:JPC458780 JYV458780:JYY458780 KIR458780:KIU458780 KSN458780:KSQ458780 LCJ458780:LCM458780 LMF458780:LMI458780 LWB458780:LWE458780 MFX458780:MGA458780 MPT458780:MPW458780 MZP458780:MZS458780 NJL458780:NJO458780 NTH458780:NTK458780 ODD458780:ODG458780 OMZ458780:ONC458780 OWV458780:OWY458780 PGR458780:PGU458780 PQN458780:PQQ458780 QAJ458780:QAM458780 QKF458780:QKI458780 QUB458780:QUE458780 RDX458780:REA458780 RNT458780:RNW458780 RXP458780:RXS458780 SHL458780:SHO458780 SRH458780:SRK458780 TBD458780:TBG458780 TKZ458780:TLC458780 TUV458780:TUY458780 UER458780:UEU458780 UON458780:UOQ458780 UYJ458780:UYM458780 VIF458780:VII458780 VSB458780:VSE458780 WBX458780:WCA458780 WLT458780:WLW458780 WVP458780:WVS458780 JD524316:JG524316 SZ524316:TC524316 ACV524316:ACY524316 AMR524316:AMU524316 AWN524316:AWQ524316 BGJ524316:BGM524316 BQF524316:BQI524316 CAB524316:CAE524316 CJX524316:CKA524316 CTT524316:CTW524316 DDP524316:DDS524316 DNL524316:DNO524316 DXH524316:DXK524316 EHD524316:EHG524316 EQZ524316:ERC524316 FAV524316:FAY524316 FKR524316:FKU524316 FUN524316:FUQ524316 GEJ524316:GEM524316 GOF524316:GOI524316 GYB524316:GYE524316 HHX524316:HIA524316 HRT524316:HRW524316 IBP524316:IBS524316 ILL524316:ILO524316 IVH524316:IVK524316 JFD524316:JFG524316 JOZ524316:JPC524316 JYV524316:JYY524316 KIR524316:KIU524316 KSN524316:KSQ524316 LCJ524316:LCM524316 LMF524316:LMI524316 LWB524316:LWE524316 MFX524316:MGA524316 MPT524316:MPW524316 MZP524316:MZS524316 NJL524316:NJO524316 NTH524316:NTK524316 ODD524316:ODG524316 OMZ524316:ONC524316 OWV524316:OWY524316 PGR524316:PGU524316 PQN524316:PQQ524316 QAJ524316:QAM524316 QKF524316:QKI524316 QUB524316:QUE524316 RDX524316:REA524316 RNT524316:RNW524316 RXP524316:RXS524316 SHL524316:SHO524316 SRH524316:SRK524316 TBD524316:TBG524316 TKZ524316:TLC524316 TUV524316:TUY524316 UER524316:UEU524316 UON524316:UOQ524316 UYJ524316:UYM524316 VIF524316:VII524316 VSB524316:VSE524316 WBX524316:WCA524316 WLT524316:WLW524316 WVP524316:WVS524316 JD589852:JG589852 SZ589852:TC589852 ACV589852:ACY589852 AMR589852:AMU589852 AWN589852:AWQ589852 BGJ589852:BGM589852 BQF589852:BQI589852 CAB589852:CAE589852 CJX589852:CKA589852 CTT589852:CTW589852 DDP589852:DDS589852 DNL589852:DNO589852 DXH589852:DXK589852 EHD589852:EHG589852 EQZ589852:ERC589852 FAV589852:FAY589852 FKR589852:FKU589852 FUN589852:FUQ589852 GEJ589852:GEM589852 GOF589852:GOI589852 GYB589852:GYE589852 HHX589852:HIA589852 HRT589852:HRW589852 IBP589852:IBS589852 ILL589852:ILO589852 IVH589852:IVK589852 JFD589852:JFG589852 JOZ589852:JPC589852 JYV589852:JYY589852 KIR589852:KIU589852 KSN589852:KSQ589852 LCJ589852:LCM589852 LMF589852:LMI589852 LWB589852:LWE589852 MFX589852:MGA589852 MPT589852:MPW589852 MZP589852:MZS589852 NJL589852:NJO589852 NTH589852:NTK589852 ODD589852:ODG589852 OMZ589852:ONC589852 OWV589852:OWY589852 PGR589852:PGU589852 PQN589852:PQQ589852 QAJ589852:QAM589852 QKF589852:QKI589852 QUB589852:QUE589852 RDX589852:REA589852 RNT589852:RNW589852 RXP589852:RXS589852 SHL589852:SHO589852 SRH589852:SRK589852 TBD589852:TBG589852 TKZ589852:TLC589852 TUV589852:TUY589852 UER589852:UEU589852 UON589852:UOQ589852 UYJ589852:UYM589852 VIF589852:VII589852 VSB589852:VSE589852 WBX589852:WCA589852 WLT589852:WLW589852 WVP589852:WVS589852 JD655388:JG655388 SZ655388:TC655388 ACV655388:ACY655388 AMR655388:AMU655388 AWN655388:AWQ655388 BGJ655388:BGM655388 BQF655388:BQI655388 CAB655388:CAE655388 CJX655388:CKA655388 CTT655388:CTW655388 DDP655388:DDS655388 DNL655388:DNO655388 DXH655388:DXK655388 EHD655388:EHG655388 EQZ655388:ERC655388 FAV655388:FAY655388 FKR655388:FKU655388 FUN655388:FUQ655388 GEJ655388:GEM655388 GOF655388:GOI655388 GYB655388:GYE655388 HHX655388:HIA655388 HRT655388:HRW655388 IBP655388:IBS655388 ILL655388:ILO655388 IVH655388:IVK655388 JFD655388:JFG655388 JOZ655388:JPC655388 JYV655388:JYY655388 KIR655388:KIU655388 KSN655388:KSQ655388 LCJ655388:LCM655388 LMF655388:LMI655388 LWB655388:LWE655388 MFX655388:MGA655388 MPT655388:MPW655388 MZP655388:MZS655388 NJL655388:NJO655388 NTH655388:NTK655388 ODD655388:ODG655388 OMZ655388:ONC655388 OWV655388:OWY655388 PGR655388:PGU655388 PQN655388:PQQ655388 QAJ655388:QAM655388 QKF655388:QKI655388 QUB655388:QUE655388 RDX655388:REA655388 RNT655388:RNW655388 RXP655388:RXS655388 SHL655388:SHO655388 SRH655388:SRK655388 TBD655388:TBG655388 TKZ655388:TLC655388 TUV655388:TUY655388 UER655388:UEU655388 UON655388:UOQ655388 UYJ655388:UYM655388 VIF655388:VII655388 VSB655388:VSE655388 WBX655388:WCA655388 WLT655388:WLW655388 WVP655388:WVS655388 JD720924:JG720924 SZ720924:TC720924 ACV720924:ACY720924 AMR720924:AMU720924 AWN720924:AWQ720924 BGJ720924:BGM720924 BQF720924:BQI720924 CAB720924:CAE720924 CJX720924:CKA720924 CTT720924:CTW720924 DDP720924:DDS720924 DNL720924:DNO720924 DXH720924:DXK720924 EHD720924:EHG720924 EQZ720924:ERC720924 FAV720924:FAY720924 FKR720924:FKU720924 FUN720924:FUQ720924 GEJ720924:GEM720924 GOF720924:GOI720924 GYB720924:GYE720924 HHX720924:HIA720924 HRT720924:HRW720924 IBP720924:IBS720924 ILL720924:ILO720924 IVH720924:IVK720924 JFD720924:JFG720924 JOZ720924:JPC720924 JYV720924:JYY720924 KIR720924:KIU720924 KSN720924:KSQ720924 LCJ720924:LCM720924 LMF720924:LMI720924 LWB720924:LWE720924 MFX720924:MGA720924 MPT720924:MPW720924 MZP720924:MZS720924 NJL720924:NJO720924 NTH720924:NTK720924 ODD720924:ODG720924 OMZ720924:ONC720924 OWV720924:OWY720924 PGR720924:PGU720924 PQN720924:PQQ720924 QAJ720924:QAM720924 QKF720924:QKI720924 QUB720924:QUE720924 RDX720924:REA720924 RNT720924:RNW720924 RXP720924:RXS720924 SHL720924:SHO720924 SRH720924:SRK720924 TBD720924:TBG720924 TKZ720924:TLC720924 TUV720924:TUY720924 UER720924:UEU720924 UON720924:UOQ720924 UYJ720924:UYM720924 VIF720924:VII720924 VSB720924:VSE720924 WBX720924:WCA720924 WLT720924:WLW720924 WVP720924:WVS720924 JD786460:JG786460 SZ786460:TC786460 ACV786460:ACY786460 AMR786460:AMU786460 AWN786460:AWQ786460 BGJ786460:BGM786460 BQF786460:BQI786460 CAB786460:CAE786460 CJX786460:CKA786460 CTT786460:CTW786460 DDP786460:DDS786460 DNL786460:DNO786460 DXH786460:DXK786460 EHD786460:EHG786460 EQZ786460:ERC786460 FAV786460:FAY786460 FKR786460:FKU786460 FUN786460:FUQ786460 GEJ786460:GEM786460 GOF786460:GOI786460 GYB786460:GYE786460 HHX786460:HIA786460 HRT786460:HRW786460 IBP786460:IBS786460 ILL786460:ILO786460 IVH786460:IVK786460 JFD786460:JFG786460 JOZ786460:JPC786460 JYV786460:JYY786460 KIR786460:KIU786460 KSN786460:KSQ786460 LCJ786460:LCM786460 LMF786460:LMI786460 LWB786460:LWE786460 MFX786460:MGA786460 MPT786460:MPW786460 MZP786460:MZS786460 NJL786460:NJO786460 NTH786460:NTK786460 ODD786460:ODG786460 OMZ786460:ONC786460 OWV786460:OWY786460 PGR786460:PGU786460 PQN786460:PQQ786460 QAJ786460:QAM786460 QKF786460:QKI786460 QUB786460:QUE786460 RDX786460:REA786460 RNT786460:RNW786460 RXP786460:RXS786460 SHL786460:SHO786460 SRH786460:SRK786460 TBD786460:TBG786460 TKZ786460:TLC786460 TUV786460:TUY786460 UER786460:UEU786460 UON786460:UOQ786460 UYJ786460:UYM786460 VIF786460:VII786460 VSB786460:VSE786460 WBX786460:WCA786460 WLT786460:WLW786460 WVP786460:WVS786460 JD851996:JG851996 SZ851996:TC851996 ACV851996:ACY851996 AMR851996:AMU851996 AWN851996:AWQ851996 BGJ851996:BGM851996 BQF851996:BQI851996 CAB851996:CAE851996 CJX851996:CKA851996 CTT851996:CTW851996 DDP851996:DDS851996 DNL851996:DNO851996 DXH851996:DXK851996 EHD851996:EHG851996 EQZ851996:ERC851996 FAV851996:FAY851996 FKR851996:FKU851996 FUN851996:FUQ851996 GEJ851996:GEM851996 GOF851996:GOI851996 GYB851996:GYE851996 HHX851996:HIA851996 HRT851996:HRW851996 IBP851996:IBS851996 ILL851996:ILO851996 IVH851996:IVK851996 JFD851996:JFG851996 JOZ851996:JPC851996 JYV851996:JYY851996 KIR851996:KIU851996 KSN851996:KSQ851996 LCJ851996:LCM851996 LMF851996:LMI851996 LWB851996:LWE851996 MFX851996:MGA851996 MPT851996:MPW851996 MZP851996:MZS851996 NJL851996:NJO851996 NTH851996:NTK851996 ODD851996:ODG851996 OMZ851996:ONC851996 OWV851996:OWY851996 PGR851996:PGU851996 PQN851996:PQQ851996 QAJ851996:QAM851996 QKF851996:QKI851996 QUB851996:QUE851996 RDX851996:REA851996 RNT851996:RNW851996 RXP851996:RXS851996 SHL851996:SHO851996 SRH851996:SRK851996 TBD851996:TBG851996 TKZ851996:TLC851996 TUV851996:TUY851996 UER851996:UEU851996 UON851996:UOQ851996 UYJ851996:UYM851996 VIF851996:VII851996 VSB851996:VSE851996 WBX851996:WCA851996 WLT851996:WLW851996 WVP851996:WVS851996 JD917532:JG917532 SZ917532:TC917532 ACV917532:ACY917532 AMR917532:AMU917532 AWN917532:AWQ917532 BGJ917532:BGM917532 BQF917532:BQI917532 CAB917532:CAE917532 CJX917532:CKA917532 CTT917532:CTW917532 DDP917532:DDS917532 DNL917532:DNO917532 DXH917532:DXK917532 EHD917532:EHG917532 EQZ917532:ERC917532 FAV917532:FAY917532 FKR917532:FKU917532 FUN917532:FUQ917532 GEJ917532:GEM917532 GOF917532:GOI917532 GYB917532:GYE917532 HHX917532:HIA917532 HRT917532:HRW917532 IBP917532:IBS917532 ILL917532:ILO917532 IVH917532:IVK917532 JFD917532:JFG917532 JOZ917532:JPC917532 JYV917532:JYY917532 KIR917532:KIU917532 KSN917532:KSQ917532 LCJ917532:LCM917532 LMF917532:LMI917532 LWB917532:LWE917532 MFX917532:MGA917532 MPT917532:MPW917532 MZP917532:MZS917532 NJL917532:NJO917532 NTH917532:NTK917532 ODD917532:ODG917532 OMZ917532:ONC917532 OWV917532:OWY917532 PGR917532:PGU917532 PQN917532:PQQ917532 QAJ917532:QAM917532 QKF917532:QKI917532 QUB917532:QUE917532 RDX917532:REA917532 RNT917532:RNW917532 RXP917532:RXS917532 SHL917532:SHO917532 SRH917532:SRK917532 TBD917532:TBG917532 TKZ917532:TLC917532 TUV917532:TUY917532 UER917532:UEU917532 UON917532:UOQ917532 UYJ917532:UYM917532 VIF917532:VII917532 VSB917532:VSE917532 WBX917532:WCA917532 WLT917532:WLW917532 WVP917532:WVS917532 JD983068:JG983068 SZ983068:TC983068 ACV983068:ACY983068 AMR983068:AMU983068 AWN983068:AWQ983068 BGJ983068:BGM983068 BQF983068:BQI983068 CAB983068:CAE983068 CJX983068:CKA983068 CTT983068:CTW983068 DDP983068:DDS983068 DNL983068:DNO983068 DXH983068:DXK983068 EHD983068:EHG983068 EQZ983068:ERC983068 FAV983068:FAY983068 FKR983068:FKU983068 FUN983068:FUQ983068 GEJ983068:GEM983068 GOF983068:GOI983068 GYB983068:GYE983068 HHX983068:HIA983068 HRT983068:HRW983068 IBP983068:IBS983068 ILL983068:ILO983068 IVH983068:IVK983068 JFD983068:JFG983068 JOZ983068:JPC983068 JYV983068:JYY983068 KIR983068:KIU983068 KSN983068:KSQ983068 LCJ983068:LCM983068 LMF983068:LMI983068 LWB983068:LWE983068 MFX983068:MGA983068 MPT983068:MPW983068 MZP983068:MZS983068 NJL983068:NJO983068 NTH983068:NTK983068 ODD983068:ODG983068 OMZ983068:ONC983068 OWV983068:OWY983068 PGR983068:PGU983068 PQN983068:PQQ983068 QAJ983068:QAM983068 QKF983068:QKI983068 QUB983068:QUE983068 RDX983068:REA983068 RNT983068:RNW983068 RXP983068:RXS983068 SHL983068:SHO983068 SRH983068:SRK983068 TBD983068:TBG983068 TKZ983068:TLC983068 TUV983068:TUY983068 UER983068:UEU983068 UON983068:UOQ983068 UYJ983068:UYM983068 VIF983068:VII983068 VSB983068:VSE983068 WBX983068:WCA983068 WLT983068:WLW983068 WVP983068:WVS983068 H983068:K983068 H917532:K917532 H851996:K851996 H786460:K786460 H720924:K720924 H655388:K655388 H589852:K589852 H524316:K524316 H458780:K458780 H393244:K393244 H327708:K327708 H262172:K262172 H196636:K196636 H131100:K131100 H65564:K65564">
      <formula1>-10000000000000000000</formula1>
    </dataValidation>
    <dataValidation type="custom" allowBlank="1" showInputMessage="1" showErrorMessage="1" errorTitle="Չի կարելի" error="Չի կարելի" sqref="IW65558 A34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8 A131094 A196630 A262166 A327702 A393238 A458774 A524310 A589846 A655382 A720918 A786454 A851990 A917526 A983062 A65541 A131077 A196613 A262149 A327685 A393221 A458757 A524293 A589829 A655365 A720901 A786437 A851973 A917509 A983045 WVI13 WLM13 WBQ13 VRU13 VHY13 UYC13 UOG13 UEK13 TUO13 TKS13 TAW13 SRA13 SHE13 RXI13 RNM13 RDQ13 QTU13 QJY13 QAC13 PQG13 PGK13 OWO13 OMS13 OCW13 NTA13 NJE13 MZI13 MPM13 MFQ13 LVU13 LLY13 LCC13 KSG13 KIK13 JYO13 JOS13 JEW13 IVA13 ILE13 IBI13 HRM13 HHQ13 GXU13 GNY13 GEC13 FUG13 FKK13 FAO13 EQS13 EGW13 DXA13 DNE13 DDI13 CTM13 CJQ13 BZU13 BPY13 BGC13 AWG13 AMK13 ACO13 SS13 IW13 A13">
      <formula1>"Ìñ³·ñ³ÛÇÝ ¹³ëÇãÁ"</formula1>
    </dataValidation>
    <dataValidation type="custom" allowBlank="1" showInputMessage="1" showErrorMessage="1" errorTitle="Հոոոոոոոոոպ!!!" error="Մի փոխեք այս դաշտը" sqref="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A65563 A131099 A196635 A262171 A327707 A393243 A458779 A524315 A589851 A655387 A720923 A786459 A851995 A917531 A983067 A65546 A131082 A196618 A262154 A327690 A393226 A458762 A524298 A589834 A655370 A720906 A786442 A851978 A917514 A983050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formula1>"ø³Ý³Ï³Ï³Ý"</formula1>
    </dataValidation>
    <dataValidation type="custom" allowBlank="1" showInputMessage="1" showErrorMessage="1" errorTitle="Չի կարելի" error="Չի կարելի" sqref="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formula1>"Þ³Ñ³éáõÝ»ñÇ ÁÝïñáõÃÛ³Ý ã³÷³ÝÇßÝ»ñÁ"</formula1>
    </dataValidation>
    <dataValidation type="custom" allowBlank="1" showInputMessage="1" showErrorMessage="1" errorTitle="Չի կարելի" error="Չի կարելի" sqref="A40:C40 IW40:IY40 SS40:SU40 ACO40:ACQ40 AMK40:AMM40 AWG40:AWI40 BGC40:BGE40 BPY40:BQA40 BZU40:BZW40 CJQ40:CJS40 CTM40:CTO40 DDI40:DDK40 DNE40:DNG40 DXA40:DXC40 EGW40:EGY40 EQS40:EQU40 FAO40:FAQ40 FKK40:FKM40 FUG40:FUI40 GEC40:GEE40 GNY40:GOA40 GXU40:GXW40 HHQ40:HHS40 HRM40:HRO40 IBI40:IBK40 ILE40:ILG40 IVA40:IVC40 JEW40:JEY40 JOS40:JOU40 JYO40:JYQ40 KIK40:KIM40 KSG40:KSI40 LCC40:LCE40 LLY40:LMA40 LVU40:LVW40 MFQ40:MFS40 MPM40:MPO40 MZI40:MZK40 NJE40:NJG40 NTA40:NTC40 OCW40:OCY40 OMS40:OMU40 OWO40:OWQ40 PGK40:PGM40 PQG40:PQI40 QAC40:QAE40 QJY40:QKA40 QTU40:QTW40 RDQ40:RDS40 RNM40:RNO40 RXI40:RXK40 SHE40:SHG40 SRA40:SRC40 TAW40:TAY40 TKS40:TKU40 TUO40:TUQ40 UEK40:UEM40 UOG40:UOI40 UYC40:UYE40 VHY40:VIA40 VRU40:VRW40 WBQ40:WBS40 WLM40:WLO40 WVI40:WVK40">
      <formula1>"îñ³Ýëý»ñïÇ í×³ñÙ³Ý Ñ³×³Ë³Ï³ÝáõÃÛáõÝÁ"</formula1>
    </dataValidation>
    <dataValidation type="custom" allowBlank="1" showInputMessage="1" showErrorMessage="1" errorTitle="Չի կարելի" error="Չի կարելի" sqref="A39:C39 IW39:IY39 SS39:SU39 ACO39:ACQ39 AMK39:AMM39 AWG39:AWI39 BGC39:BGE39 BPY39:BQA39 BZU39:BZW39 CJQ39:CJS39 CTM39:CTO39 DDI39:DDK39 DNE39:DNG39 DXA39:DXC39 EGW39:EGY39 EQS39:EQU39 FAO39:FAQ39 FKK39:FKM39 FUG39:FUI39 GEC39:GEE39 GNY39:GOA39 GXU39:GXW39 HHQ39:HHS39 HRM39:HRO39 IBI39:IBK39 ILE39:ILG39 IVA39:IVC39 JEW39:JEY39 JOS39:JOU39 JYO39:JYQ39 KIK39:KIM39 KSG39:KSI39 LCC39:LCE39 LLY39:LMA39 LVU39:LVW39 MFQ39:MFS39 MPM39:MPO39 MZI39:MZK39 NJE39:NJG39 NTA39:NTC39 OCW39:OCY39 OMS39:OMU39 OWO39:OWQ39 PGK39:PGM39 PQG39:PQI39 QAC39:QAE39 QJY39:QKA39 QTU39:QTW39 RDQ39:RDS39 RNM39:RNO39 RXI39:RXK39 SHE39:SHG39 SRA39:SRC39 TAW39:TAY39 TKS39:TKU39 TUO39:TUQ39 UEK39:UEM39 UOG39:UOI39 UYC39:UYE39 VHY39:VIA39 VRU39:VRW39 WBQ39:WBS39 WLM39:WLO39 WVI39:WVK39">
      <formula1>"¶áõÙ³ñÁ (Ñ³½³ñ ¹ñ³Ù)"</formula1>
    </dataValidation>
    <dataValidation type="custom" allowBlank="1" showInputMessage="1" showErrorMessage="1" errorTitle="Չի կարելի" error="Չի կարելի" sqref="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A38">
      <formula1>"Þ³Ñ³éáõÝ»ñÇ ù³Ý³ÏÁ"</formula1>
    </dataValidation>
  </dataValidations>
  <printOptions horizontalCentered="1"/>
  <pageMargins left="0" right="0" top="0.38" bottom="0.22" header="0.2" footer="0.2"/>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B050"/>
  </sheetPr>
  <dimension ref="A1:HK39"/>
  <sheetViews>
    <sheetView view="pageBreakPreview" zoomScale="60" zoomScaleNormal="100" workbookViewId="0">
      <selection activeCell="D10" sqref="D10"/>
    </sheetView>
  </sheetViews>
  <sheetFormatPr defaultColWidth="9.140625" defaultRowHeight="13.5" x14ac:dyDescent="0.25"/>
  <cols>
    <col min="1" max="1" width="16.7109375" style="2" customWidth="1"/>
    <col min="2" max="2" width="19" style="2" customWidth="1"/>
    <col min="3" max="3" width="24.42578125" style="2" customWidth="1"/>
    <col min="4" max="4" width="65" style="2" customWidth="1"/>
    <col min="5" max="5" width="21.5703125" style="2" customWidth="1"/>
    <col min="6" max="6" width="5.140625" style="2" customWidth="1"/>
    <col min="7" max="219" width="9.140625" style="2"/>
    <col min="220" max="220" width="16.7109375" style="2" customWidth="1"/>
    <col min="221" max="221" width="19" style="2" customWidth="1"/>
    <col min="222" max="222" width="24.42578125" style="2" customWidth="1"/>
    <col min="223" max="223" width="65" style="2" customWidth="1"/>
    <col min="224" max="224" width="21.5703125" style="2" customWidth="1"/>
    <col min="225" max="225" width="5.140625" style="2" customWidth="1"/>
    <col min="226" max="475" width="9.140625" style="2"/>
    <col min="476" max="476" width="16.7109375" style="2" customWidth="1"/>
    <col min="477" max="477" width="19" style="2" customWidth="1"/>
    <col min="478" max="478" width="24.42578125" style="2" customWidth="1"/>
    <col min="479" max="479" width="65" style="2" customWidth="1"/>
    <col min="480" max="480" width="21.5703125" style="2" customWidth="1"/>
    <col min="481" max="481" width="5.140625" style="2" customWidth="1"/>
    <col min="482" max="731" width="9.140625" style="2"/>
    <col min="732" max="732" width="16.7109375" style="2" customWidth="1"/>
    <col min="733" max="733" width="19" style="2" customWidth="1"/>
    <col min="734" max="734" width="24.42578125" style="2" customWidth="1"/>
    <col min="735" max="735" width="65" style="2" customWidth="1"/>
    <col min="736" max="736" width="21.5703125" style="2" customWidth="1"/>
    <col min="737" max="737" width="5.140625" style="2" customWidth="1"/>
    <col min="738" max="987" width="9.140625" style="2"/>
    <col min="988" max="988" width="16.7109375" style="2" customWidth="1"/>
    <col min="989" max="989" width="19" style="2" customWidth="1"/>
    <col min="990" max="990" width="24.42578125" style="2" customWidth="1"/>
    <col min="991" max="991" width="65" style="2" customWidth="1"/>
    <col min="992" max="992" width="21.5703125" style="2" customWidth="1"/>
    <col min="993" max="993" width="5.140625" style="2" customWidth="1"/>
    <col min="994" max="1243" width="9.140625" style="2"/>
    <col min="1244" max="1244" width="16.7109375" style="2" customWidth="1"/>
    <col min="1245" max="1245" width="19" style="2" customWidth="1"/>
    <col min="1246" max="1246" width="24.42578125" style="2" customWidth="1"/>
    <col min="1247" max="1247" width="65" style="2" customWidth="1"/>
    <col min="1248" max="1248" width="21.5703125" style="2" customWidth="1"/>
    <col min="1249" max="1249" width="5.140625" style="2" customWidth="1"/>
    <col min="1250" max="1499" width="9.140625" style="2"/>
    <col min="1500" max="1500" width="16.7109375" style="2" customWidth="1"/>
    <col min="1501" max="1501" width="19" style="2" customWidth="1"/>
    <col min="1502" max="1502" width="24.42578125" style="2" customWidth="1"/>
    <col min="1503" max="1503" width="65" style="2" customWidth="1"/>
    <col min="1504" max="1504" width="21.5703125" style="2" customWidth="1"/>
    <col min="1505" max="1505" width="5.140625" style="2" customWidth="1"/>
    <col min="1506" max="1755" width="9.140625" style="2"/>
    <col min="1756" max="1756" width="16.7109375" style="2" customWidth="1"/>
    <col min="1757" max="1757" width="19" style="2" customWidth="1"/>
    <col min="1758" max="1758" width="24.42578125" style="2" customWidth="1"/>
    <col min="1759" max="1759" width="65" style="2" customWidth="1"/>
    <col min="1760" max="1760" width="21.5703125" style="2" customWidth="1"/>
    <col min="1761" max="1761" width="5.140625" style="2" customWidth="1"/>
    <col min="1762" max="2011" width="9.140625" style="2"/>
    <col min="2012" max="2012" width="16.7109375" style="2" customWidth="1"/>
    <col min="2013" max="2013" width="19" style="2" customWidth="1"/>
    <col min="2014" max="2014" width="24.42578125" style="2" customWidth="1"/>
    <col min="2015" max="2015" width="65" style="2" customWidth="1"/>
    <col min="2016" max="2016" width="21.5703125" style="2" customWidth="1"/>
    <col min="2017" max="2017" width="5.140625" style="2" customWidth="1"/>
    <col min="2018" max="2267" width="9.140625" style="2"/>
    <col min="2268" max="2268" width="16.7109375" style="2" customWidth="1"/>
    <col min="2269" max="2269" width="19" style="2" customWidth="1"/>
    <col min="2270" max="2270" width="24.42578125" style="2" customWidth="1"/>
    <col min="2271" max="2271" width="65" style="2" customWidth="1"/>
    <col min="2272" max="2272" width="21.5703125" style="2" customWidth="1"/>
    <col min="2273" max="2273" width="5.140625" style="2" customWidth="1"/>
    <col min="2274" max="2523" width="9.140625" style="2"/>
    <col min="2524" max="2524" width="16.7109375" style="2" customWidth="1"/>
    <col min="2525" max="2525" width="19" style="2" customWidth="1"/>
    <col min="2526" max="2526" width="24.42578125" style="2" customWidth="1"/>
    <col min="2527" max="2527" width="65" style="2" customWidth="1"/>
    <col min="2528" max="2528" width="21.5703125" style="2" customWidth="1"/>
    <col min="2529" max="2529" width="5.140625" style="2" customWidth="1"/>
    <col min="2530" max="2779" width="9.140625" style="2"/>
    <col min="2780" max="2780" width="16.7109375" style="2" customWidth="1"/>
    <col min="2781" max="2781" width="19" style="2" customWidth="1"/>
    <col min="2782" max="2782" width="24.42578125" style="2" customWidth="1"/>
    <col min="2783" max="2783" width="65" style="2" customWidth="1"/>
    <col min="2784" max="2784" width="21.5703125" style="2" customWidth="1"/>
    <col min="2785" max="2785" width="5.140625" style="2" customWidth="1"/>
    <col min="2786" max="3035" width="9.140625" style="2"/>
    <col min="3036" max="3036" width="16.7109375" style="2" customWidth="1"/>
    <col min="3037" max="3037" width="19" style="2" customWidth="1"/>
    <col min="3038" max="3038" width="24.42578125" style="2" customWidth="1"/>
    <col min="3039" max="3039" width="65" style="2" customWidth="1"/>
    <col min="3040" max="3040" width="21.5703125" style="2" customWidth="1"/>
    <col min="3041" max="3041" width="5.140625" style="2" customWidth="1"/>
    <col min="3042" max="3291" width="9.140625" style="2"/>
    <col min="3292" max="3292" width="16.7109375" style="2" customWidth="1"/>
    <col min="3293" max="3293" width="19" style="2" customWidth="1"/>
    <col min="3294" max="3294" width="24.42578125" style="2" customWidth="1"/>
    <col min="3295" max="3295" width="65" style="2" customWidth="1"/>
    <col min="3296" max="3296" width="21.5703125" style="2" customWidth="1"/>
    <col min="3297" max="3297" width="5.140625" style="2" customWidth="1"/>
    <col min="3298" max="3547" width="9.140625" style="2"/>
    <col min="3548" max="3548" width="16.7109375" style="2" customWidth="1"/>
    <col min="3549" max="3549" width="19" style="2" customWidth="1"/>
    <col min="3550" max="3550" width="24.42578125" style="2" customWidth="1"/>
    <col min="3551" max="3551" width="65" style="2" customWidth="1"/>
    <col min="3552" max="3552" width="21.5703125" style="2" customWidth="1"/>
    <col min="3553" max="3553" width="5.140625" style="2" customWidth="1"/>
    <col min="3554" max="3803" width="9.140625" style="2"/>
    <col min="3804" max="3804" width="16.7109375" style="2" customWidth="1"/>
    <col min="3805" max="3805" width="19" style="2" customWidth="1"/>
    <col min="3806" max="3806" width="24.42578125" style="2" customWidth="1"/>
    <col min="3807" max="3807" width="65" style="2" customWidth="1"/>
    <col min="3808" max="3808" width="21.5703125" style="2" customWidth="1"/>
    <col min="3809" max="3809" width="5.140625" style="2" customWidth="1"/>
    <col min="3810" max="4059" width="9.140625" style="2"/>
    <col min="4060" max="4060" width="16.7109375" style="2" customWidth="1"/>
    <col min="4061" max="4061" width="19" style="2" customWidth="1"/>
    <col min="4062" max="4062" width="24.42578125" style="2" customWidth="1"/>
    <col min="4063" max="4063" width="65" style="2" customWidth="1"/>
    <col min="4064" max="4064" width="21.5703125" style="2" customWidth="1"/>
    <col min="4065" max="4065" width="5.140625" style="2" customWidth="1"/>
    <col min="4066" max="4315" width="9.140625" style="2"/>
    <col min="4316" max="4316" width="16.7109375" style="2" customWidth="1"/>
    <col min="4317" max="4317" width="19" style="2" customWidth="1"/>
    <col min="4318" max="4318" width="24.42578125" style="2" customWidth="1"/>
    <col min="4319" max="4319" width="65" style="2" customWidth="1"/>
    <col min="4320" max="4320" width="21.5703125" style="2" customWidth="1"/>
    <col min="4321" max="4321" width="5.140625" style="2" customWidth="1"/>
    <col min="4322" max="4571" width="9.140625" style="2"/>
    <col min="4572" max="4572" width="16.7109375" style="2" customWidth="1"/>
    <col min="4573" max="4573" width="19" style="2" customWidth="1"/>
    <col min="4574" max="4574" width="24.42578125" style="2" customWidth="1"/>
    <col min="4575" max="4575" width="65" style="2" customWidth="1"/>
    <col min="4576" max="4576" width="21.5703125" style="2" customWidth="1"/>
    <col min="4577" max="4577" width="5.140625" style="2" customWidth="1"/>
    <col min="4578" max="4827" width="9.140625" style="2"/>
    <col min="4828" max="4828" width="16.7109375" style="2" customWidth="1"/>
    <col min="4829" max="4829" width="19" style="2" customWidth="1"/>
    <col min="4830" max="4830" width="24.42578125" style="2" customWidth="1"/>
    <col min="4831" max="4831" width="65" style="2" customWidth="1"/>
    <col min="4832" max="4832" width="21.5703125" style="2" customWidth="1"/>
    <col min="4833" max="4833" width="5.140625" style="2" customWidth="1"/>
    <col min="4834" max="5083" width="9.140625" style="2"/>
    <col min="5084" max="5084" width="16.7109375" style="2" customWidth="1"/>
    <col min="5085" max="5085" width="19" style="2" customWidth="1"/>
    <col min="5086" max="5086" width="24.42578125" style="2" customWidth="1"/>
    <col min="5087" max="5087" width="65" style="2" customWidth="1"/>
    <col min="5088" max="5088" width="21.5703125" style="2" customWidth="1"/>
    <col min="5089" max="5089" width="5.140625" style="2" customWidth="1"/>
    <col min="5090" max="5339" width="9.140625" style="2"/>
    <col min="5340" max="5340" width="16.7109375" style="2" customWidth="1"/>
    <col min="5341" max="5341" width="19" style="2" customWidth="1"/>
    <col min="5342" max="5342" width="24.42578125" style="2" customWidth="1"/>
    <col min="5343" max="5343" width="65" style="2" customWidth="1"/>
    <col min="5344" max="5344" width="21.5703125" style="2" customWidth="1"/>
    <col min="5345" max="5345" width="5.140625" style="2" customWidth="1"/>
    <col min="5346" max="5595" width="9.140625" style="2"/>
    <col min="5596" max="5596" width="16.7109375" style="2" customWidth="1"/>
    <col min="5597" max="5597" width="19" style="2" customWidth="1"/>
    <col min="5598" max="5598" width="24.42578125" style="2" customWidth="1"/>
    <col min="5599" max="5599" width="65" style="2" customWidth="1"/>
    <col min="5600" max="5600" width="21.5703125" style="2" customWidth="1"/>
    <col min="5601" max="5601" width="5.140625" style="2" customWidth="1"/>
    <col min="5602" max="5851" width="9.140625" style="2"/>
    <col min="5852" max="5852" width="16.7109375" style="2" customWidth="1"/>
    <col min="5853" max="5853" width="19" style="2" customWidth="1"/>
    <col min="5854" max="5854" width="24.42578125" style="2" customWidth="1"/>
    <col min="5855" max="5855" width="65" style="2" customWidth="1"/>
    <col min="5856" max="5856" width="21.5703125" style="2" customWidth="1"/>
    <col min="5857" max="5857" width="5.140625" style="2" customWidth="1"/>
    <col min="5858" max="6107" width="9.140625" style="2"/>
    <col min="6108" max="6108" width="16.7109375" style="2" customWidth="1"/>
    <col min="6109" max="6109" width="19" style="2" customWidth="1"/>
    <col min="6110" max="6110" width="24.42578125" style="2" customWidth="1"/>
    <col min="6111" max="6111" width="65" style="2" customWidth="1"/>
    <col min="6112" max="6112" width="21.5703125" style="2" customWidth="1"/>
    <col min="6113" max="6113" width="5.140625" style="2" customWidth="1"/>
    <col min="6114" max="6363" width="9.140625" style="2"/>
    <col min="6364" max="6364" width="16.7109375" style="2" customWidth="1"/>
    <col min="6365" max="6365" width="19" style="2" customWidth="1"/>
    <col min="6366" max="6366" width="24.42578125" style="2" customWidth="1"/>
    <col min="6367" max="6367" width="65" style="2" customWidth="1"/>
    <col min="6368" max="6368" width="21.5703125" style="2" customWidth="1"/>
    <col min="6369" max="6369" width="5.140625" style="2" customWidth="1"/>
    <col min="6370" max="6619" width="9.140625" style="2"/>
    <col min="6620" max="6620" width="16.7109375" style="2" customWidth="1"/>
    <col min="6621" max="6621" width="19" style="2" customWidth="1"/>
    <col min="6622" max="6622" width="24.42578125" style="2" customWidth="1"/>
    <col min="6623" max="6623" width="65" style="2" customWidth="1"/>
    <col min="6624" max="6624" width="21.5703125" style="2" customWidth="1"/>
    <col min="6625" max="6625" width="5.140625" style="2" customWidth="1"/>
    <col min="6626" max="6875" width="9.140625" style="2"/>
    <col min="6876" max="6876" width="16.7109375" style="2" customWidth="1"/>
    <col min="6877" max="6877" width="19" style="2" customWidth="1"/>
    <col min="6878" max="6878" width="24.42578125" style="2" customWidth="1"/>
    <col min="6879" max="6879" width="65" style="2" customWidth="1"/>
    <col min="6880" max="6880" width="21.5703125" style="2" customWidth="1"/>
    <col min="6881" max="6881" width="5.140625" style="2" customWidth="1"/>
    <col min="6882" max="7131" width="9.140625" style="2"/>
    <col min="7132" max="7132" width="16.7109375" style="2" customWidth="1"/>
    <col min="7133" max="7133" width="19" style="2" customWidth="1"/>
    <col min="7134" max="7134" width="24.42578125" style="2" customWidth="1"/>
    <col min="7135" max="7135" width="65" style="2" customWidth="1"/>
    <col min="7136" max="7136" width="21.5703125" style="2" customWidth="1"/>
    <col min="7137" max="7137" width="5.140625" style="2" customWidth="1"/>
    <col min="7138" max="7387" width="9.140625" style="2"/>
    <col min="7388" max="7388" width="16.7109375" style="2" customWidth="1"/>
    <col min="7389" max="7389" width="19" style="2" customWidth="1"/>
    <col min="7390" max="7390" width="24.42578125" style="2" customWidth="1"/>
    <col min="7391" max="7391" width="65" style="2" customWidth="1"/>
    <col min="7392" max="7392" width="21.5703125" style="2" customWidth="1"/>
    <col min="7393" max="7393" width="5.140625" style="2" customWidth="1"/>
    <col min="7394" max="7643" width="9.140625" style="2"/>
    <col min="7644" max="7644" width="16.7109375" style="2" customWidth="1"/>
    <col min="7645" max="7645" width="19" style="2" customWidth="1"/>
    <col min="7646" max="7646" width="24.42578125" style="2" customWidth="1"/>
    <col min="7647" max="7647" width="65" style="2" customWidth="1"/>
    <col min="7648" max="7648" width="21.5703125" style="2" customWidth="1"/>
    <col min="7649" max="7649" width="5.140625" style="2" customWidth="1"/>
    <col min="7650" max="7899" width="9.140625" style="2"/>
    <col min="7900" max="7900" width="16.7109375" style="2" customWidth="1"/>
    <col min="7901" max="7901" width="19" style="2" customWidth="1"/>
    <col min="7902" max="7902" width="24.42578125" style="2" customWidth="1"/>
    <col min="7903" max="7903" width="65" style="2" customWidth="1"/>
    <col min="7904" max="7904" width="21.5703125" style="2" customWidth="1"/>
    <col min="7905" max="7905" width="5.140625" style="2" customWidth="1"/>
    <col min="7906" max="8155" width="9.140625" style="2"/>
    <col min="8156" max="8156" width="16.7109375" style="2" customWidth="1"/>
    <col min="8157" max="8157" width="19" style="2" customWidth="1"/>
    <col min="8158" max="8158" width="24.42578125" style="2" customWidth="1"/>
    <col min="8159" max="8159" width="65" style="2" customWidth="1"/>
    <col min="8160" max="8160" width="21.5703125" style="2" customWidth="1"/>
    <col min="8161" max="8161" width="5.140625" style="2" customWidth="1"/>
    <col min="8162" max="8411" width="9.140625" style="2"/>
    <col min="8412" max="8412" width="16.7109375" style="2" customWidth="1"/>
    <col min="8413" max="8413" width="19" style="2" customWidth="1"/>
    <col min="8414" max="8414" width="24.42578125" style="2" customWidth="1"/>
    <col min="8415" max="8415" width="65" style="2" customWidth="1"/>
    <col min="8416" max="8416" width="21.5703125" style="2" customWidth="1"/>
    <col min="8417" max="8417" width="5.140625" style="2" customWidth="1"/>
    <col min="8418" max="8667" width="9.140625" style="2"/>
    <col min="8668" max="8668" width="16.7109375" style="2" customWidth="1"/>
    <col min="8669" max="8669" width="19" style="2" customWidth="1"/>
    <col min="8670" max="8670" width="24.42578125" style="2" customWidth="1"/>
    <col min="8671" max="8671" width="65" style="2" customWidth="1"/>
    <col min="8672" max="8672" width="21.5703125" style="2" customWidth="1"/>
    <col min="8673" max="8673" width="5.140625" style="2" customWidth="1"/>
    <col min="8674" max="8923" width="9.140625" style="2"/>
    <col min="8924" max="8924" width="16.7109375" style="2" customWidth="1"/>
    <col min="8925" max="8925" width="19" style="2" customWidth="1"/>
    <col min="8926" max="8926" width="24.42578125" style="2" customWidth="1"/>
    <col min="8927" max="8927" width="65" style="2" customWidth="1"/>
    <col min="8928" max="8928" width="21.5703125" style="2" customWidth="1"/>
    <col min="8929" max="8929" width="5.140625" style="2" customWidth="1"/>
    <col min="8930" max="9179" width="9.140625" style="2"/>
    <col min="9180" max="9180" width="16.7109375" style="2" customWidth="1"/>
    <col min="9181" max="9181" width="19" style="2" customWidth="1"/>
    <col min="9182" max="9182" width="24.42578125" style="2" customWidth="1"/>
    <col min="9183" max="9183" width="65" style="2" customWidth="1"/>
    <col min="9184" max="9184" width="21.5703125" style="2" customWidth="1"/>
    <col min="9185" max="9185" width="5.140625" style="2" customWidth="1"/>
    <col min="9186" max="9435" width="9.140625" style="2"/>
    <col min="9436" max="9436" width="16.7109375" style="2" customWidth="1"/>
    <col min="9437" max="9437" width="19" style="2" customWidth="1"/>
    <col min="9438" max="9438" width="24.42578125" style="2" customWidth="1"/>
    <col min="9439" max="9439" width="65" style="2" customWidth="1"/>
    <col min="9440" max="9440" width="21.5703125" style="2" customWidth="1"/>
    <col min="9441" max="9441" width="5.140625" style="2" customWidth="1"/>
    <col min="9442" max="9691" width="9.140625" style="2"/>
    <col min="9692" max="9692" width="16.7109375" style="2" customWidth="1"/>
    <col min="9693" max="9693" width="19" style="2" customWidth="1"/>
    <col min="9694" max="9694" width="24.42578125" style="2" customWidth="1"/>
    <col min="9695" max="9695" width="65" style="2" customWidth="1"/>
    <col min="9696" max="9696" width="21.5703125" style="2" customWidth="1"/>
    <col min="9697" max="9697" width="5.140625" style="2" customWidth="1"/>
    <col min="9698" max="9947" width="9.140625" style="2"/>
    <col min="9948" max="9948" width="16.7109375" style="2" customWidth="1"/>
    <col min="9949" max="9949" width="19" style="2" customWidth="1"/>
    <col min="9950" max="9950" width="24.42578125" style="2" customWidth="1"/>
    <col min="9951" max="9951" width="65" style="2" customWidth="1"/>
    <col min="9952" max="9952" width="21.5703125" style="2" customWidth="1"/>
    <col min="9953" max="9953" width="5.140625" style="2" customWidth="1"/>
    <col min="9954" max="10203" width="9.140625" style="2"/>
    <col min="10204" max="10204" width="16.7109375" style="2" customWidth="1"/>
    <col min="10205" max="10205" width="19" style="2" customWidth="1"/>
    <col min="10206" max="10206" width="24.42578125" style="2" customWidth="1"/>
    <col min="10207" max="10207" width="65" style="2" customWidth="1"/>
    <col min="10208" max="10208" width="21.5703125" style="2" customWidth="1"/>
    <col min="10209" max="10209" width="5.140625" style="2" customWidth="1"/>
    <col min="10210" max="10459" width="9.140625" style="2"/>
    <col min="10460" max="10460" width="16.7109375" style="2" customWidth="1"/>
    <col min="10461" max="10461" width="19" style="2" customWidth="1"/>
    <col min="10462" max="10462" width="24.42578125" style="2" customWidth="1"/>
    <col min="10463" max="10463" width="65" style="2" customWidth="1"/>
    <col min="10464" max="10464" width="21.5703125" style="2" customWidth="1"/>
    <col min="10465" max="10465" width="5.140625" style="2" customWidth="1"/>
    <col min="10466" max="10715" width="9.140625" style="2"/>
    <col min="10716" max="10716" width="16.7109375" style="2" customWidth="1"/>
    <col min="10717" max="10717" width="19" style="2" customWidth="1"/>
    <col min="10718" max="10718" width="24.42578125" style="2" customWidth="1"/>
    <col min="10719" max="10719" width="65" style="2" customWidth="1"/>
    <col min="10720" max="10720" width="21.5703125" style="2" customWidth="1"/>
    <col min="10721" max="10721" width="5.140625" style="2" customWidth="1"/>
    <col min="10722" max="10971" width="9.140625" style="2"/>
    <col min="10972" max="10972" width="16.7109375" style="2" customWidth="1"/>
    <col min="10973" max="10973" width="19" style="2" customWidth="1"/>
    <col min="10974" max="10974" width="24.42578125" style="2" customWidth="1"/>
    <col min="10975" max="10975" width="65" style="2" customWidth="1"/>
    <col min="10976" max="10976" width="21.5703125" style="2" customWidth="1"/>
    <col min="10977" max="10977" width="5.140625" style="2" customWidth="1"/>
    <col min="10978" max="11227" width="9.140625" style="2"/>
    <col min="11228" max="11228" width="16.7109375" style="2" customWidth="1"/>
    <col min="11229" max="11229" width="19" style="2" customWidth="1"/>
    <col min="11230" max="11230" width="24.42578125" style="2" customWidth="1"/>
    <col min="11231" max="11231" width="65" style="2" customWidth="1"/>
    <col min="11232" max="11232" width="21.5703125" style="2" customWidth="1"/>
    <col min="11233" max="11233" width="5.140625" style="2" customWidth="1"/>
    <col min="11234" max="11483" width="9.140625" style="2"/>
    <col min="11484" max="11484" width="16.7109375" style="2" customWidth="1"/>
    <col min="11485" max="11485" width="19" style="2" customWidth="1"/>
    <col min="11486" max="11486" width="24.42578125" style="2" customWidth="1"/>
    <col min="11487" max="11487" width="65" style="2" customWidth="1"/>
    <col min="11488" max="11488" width="21.5703125" style="2" customWidth="1"/>
    <col min="11489" max="11489" width="5.140625" style="2" customWidth="1"/>
    <col min="11490" max="11739" width="9.140625" style="2"/>
    <col min="11740" max="11740" width="16.7109375" style="2" customWidth="1"/>
    <col min="11741" max="11741" width="19" style="2" customWidth="1"/>
    <col min="11742" max="11742" width="24.42578125" style="2" customWidth="1"/>
    <col min="11743" max="11743" width="65" style="2" customWidth="1"/>
    <col min="11744" max="11744" width="21.5703125" style="2" customWidth="1"/>
    <col min="11745" max="11745" width="5.140625" style="2" customWidth="1"/>
    <col min="11746" max="11995" width="9.140625" style="2"/>
    <col min="11996" max="11996" width="16.7109375" style="2" customWidth="1"/>
    <col min="11997" max="11997" width="19" style="2" customWidth="1"/>
    <col min="11998" max="11998" width="24.42578125" style="2" customWidth="1"/>
    <col min="11999" max="11999" width="65" style="2" customWidth="1"/>
    <col min="12000" max="12000" width="21.5703125" style="2" customWidth="1"/>
    <col min="12001" max="12001" width="5.140625" style="2" customWidth="1"/>
    <col min="12002" max="12251" width="9.140625" style="2"/>
    <col min="12252" max="12252" width="16.7109375" style="2" customWidth="1"/>
    <col min="12253" max="12253" width="19" style="2" customWidth="1"/>
    <col min="12254" max="12254" width="24.42578125" style="2" customWidth="1"/>
    <col min="12255" max="12255" width="65" style="2" customWidth="1"/>
    <col min="12256" max="12256" width="21.5703125" style="2" customWidth="1"/>
    <col min="12257" max="12257" width="5.140625" style="2" customWidth="1"/>
    <col min="12258" max="12507" width="9.140625" style="2"/>
    <col min="12508" max="12508" width="16.7109375" style="2" customWidth="1"/>
    <col min="12509" max="12509" width="19" style="2" customWidth="1"/>
    <col min="12510" max="12510" width="24.42578125" style="2" customWidth="1"/>
    <col min="12511" max="12511" width="65" style="2" customWidth="1"/>
    <col min="12512" max="12512" width="21.5703125" style="2" customWidth="1"/>
    <col min="12513" max="12513" width="5.140625" style="2" customWidth="1"/>
    <col min="12514" max="12763" width="9.140625" style="2"/>
    <col min="12764" max="12764" width="16.7109375" style="2" customWidth="1"/>
    <col min="12765" max="12765" width="19" style="2" customWidth="1"/>
    <col min="12766" max="12766" width="24.42578125" style="2" customWidth="1"/>
    <col min="12767" max="12767" width="65" style="2" customWidth="1"/>
    <col min="12768" max="12768" width="21.5703125" style="2" customWidth="1"/>
    <col min="12769" max="12769" width="5.140625" style="2" customWidth="1"/>
    <col min="12770" max="13019" width="9.140625" style="2"/>
    <col min="13020" max="13020" width="16.7109375" style="2" customWidth="1"/>
    <col min="13021" max="13021" width="19" style="2" customWidth="1"/>
    <col min="13022" max="13022" width="24.42578125" style="2" customWidth="1"/>
    <col min="13023" max="13023" width="65" style="2" customWidth="1"/>
    <col min="13024" max="13024" width="21.5703125" style="2" customWidth="1"/>
    <col min="13025" max="13025" width="5.140625" style="2" customWidth="1"/>
    <col min="13026" max="13275" width="9.140625" style="2"/>
    <col min="13276" max="13276" width="16.7109375" style="2" customWidth="1"/>
    <col min="13277" max="13277" width="19" style="2" customWidth="1"/>
    <col min="13278" max="13278" width="24.42578125" style="2" customWidth="1"/>
    <col min="13279" max="13279" width="65" style="2" customWidth="1"/>
    <col min="13280" max="13280" width="21.5703125" style="2" customWidth="1"/>
    <col min="13281" max="13281" width="5.140625" style="2" customWidth="1"/>
    <col min="13282" max="13531" width="9.140625" style="2"/>
    <col min="13532" max="13532" width="16.7109375" style="2" customWidth="1"/>
    <col min="13533" max="13533" width="19" style="2" customWidth="1"/>
    <col min="13534" max="13534" width="24.42578125" style="2" customWidth="1"/>
    <col min="13535" max="13535" width="65" style="2" customWidth="1"/>
    <col min="13536" max="13536" width="21.5703125" style="2" customWidth="1"/>
    <col min="13537" max="13537" width="5.140625" style="2" customWidth="1"/>
    <col min="13538" max="13787" width="9.140625" style="2"/>
    <col min="13788" max="13788" width="16.7109375" style="2" customWidth="1"/>
    <col min="13789" max="13789" width="19" style="2" customWidth="1"/>
    <col min="13790" max="13790" width="24.42578125" style="2" customWidth="1"/>
    <col min="13791" max="13791" width="65" style="2" customWidth="1"/>
    <col min="13792" max="13792" width="21.5703125" style="2" customWidth="1"/>
    <col min="13793" max="13793" width="5.140625" style="2" customWidth="1"/>
    <col min="13794" max="14043" width="9.140625" style="2"/>
    <col min="14044" max="14044" width="16.7109375" style="2" customWidth="1"/>
    <col min="14045" max="14045" width="19" style="2" customWidth="1"/>
    <col min="14046" max="14046" width="24.42578125" style="2" customWidth="1"/>
    <col min="14047" max="14047" width="65" style="2" customWidth="1"/>
    <col min="14048" max="14048" width="21.5703125" style="2" customWidth="1"/>
    <col min="14049" max="14049" width="5.140625" style="2" customWidth="1"/>
    <col min="14050" max="14299" width="9.140625" style="2"/>
    <col min="14300" max="14300" width="16.7109375" style="2" customWidth="1"/>
    <col min="14301" max="14301" width="19" style="2" customWidth="1"/>
    <col min="14302" max="14302" width="24.42578125" style="2" customWidth="1"/>
    <col min="14303" max="14303" width="65" style="2" customWidth="1"/>
    <col min="14304" max="14304" width="21.5703125" style="2" customWidth="1"/>
    <col min="14305" max="14305" width="5.140625" style="2" customWidth="1"/>
    <col min="14306" max="14555" width="9.140625" style="2"/>
    <col min="14556" max="14556" width="16.7109375" style="2" customWidth="1"/>
    <col min="14557" max="14557" width="19" style="2" customWidth="1"/>
    <col min="14558" max="14558" width="24.42578125" style="2" customWidth="1"/>
    <col min="14559" max="14559" width="65" style="2" customWidth="1"/>
    <col min="14560" max="14560" width="21.5703125" style="2" customWidth="1"/>
    <col min="14561" max="14561" width="5.140625" style="2" customWidth="1"/>
    <col min="14562" max="14811" width="9.140625" style="2"/>
    <col min="14812" max="14812" width="16.7109375" style="2" customWidth="1"/>
    <col min="14813" max="14813" width="19" style="2" customWidth="1"/>
    <col min="14814" max="14814" width="24.42578125" style="2" customWidth="1"/>
    <col min="14815" max="14815" width="65" style="2" customWidth="1"/>
    <col min="14816" max="14816" width="21.5703125" style="2" customWidth="1"/>
    <col min="14817" max="14817" width="5.140625" style="2" customWidth="1"/>
    <col min="14818" max="15067" width="9.140625" style="2"/>
    <col min="15068" max="15068" width="16.7109375" style="2" customWidth="1"/>
    <col min="15069" max="15069" width="19" style="2" customWidth="1"/>
    <col min="15070" max="15070" width="24.42578125" style="2" customWidth="1"/>
    <col min="15071" max="15071" width="65" style="2" customWidth="1"/>
    <col min="15072" max="15072" width="21.5703125" style="2" customWidth="1"/>
    <col min="15073" max="15073" width="5.140625" style="2" customWidth="1"/>
    <col min="15074" max="15323" width="9.140625" style="2"/>
    <col min="15324" max="15324" width="16.7109375" style="2" customWidth="1"/>
    <col min="15325" max="15325" width="19" style="2" customWidth="1"/>
    <col min="15326" max="15326" width="24.42578125" style="2" customWidth="1"/>
    <col min="15327" max="15327" width="65" style="2" customWidth="1"/>
    <col min="15328" max="15328" width="21.5703125" style="2" customWidth="1"/>
    <col min="15329" max="15329" width="5.140625" style="2" customWidth="1"/>
    <col min="15330" max="15579" width="9.140625" style="2"/>
    <col min="15580" max="15580" width="16.7109375" style="2" customWidth="1"/>
    <col min="15581" max="15581" width="19" style="2" customWidth="1"/>
    <col min="15582" max="15582" width="24.42578125" style="2" customWidth="1"/>
    <col min="15583" max="15583" width="65" style="2" customWidth="1"/>
    <col min="15584" max="15584" width="21.5703125" style="2" customWidth="1"/>
    <col min="15585" max="15585" width="5.140625" style="2" customWidth="1"/>
    <col min="15586" max="15835" width="9.140625" style="2"/>
    <col min="15836" max="15836" width="16.7109375" style="2" customWidth="1"/>
    <col min="15837" max="15837" width="19" style="2" customWidth="1"/>
    <col min="15838" max="15838" width="24.42578125" style="2" customWidth="1"/>
    <col min="15839" max="15839" width="65" style="2" customWidth="1"/>
    <col min="15840" max="15840" width="21.5703125" style="2" customWidth="1"/>
    <col min="15841" max="15841" width="5.140625" style="2" customWidth="1"/>
    <col min="15842" max="16091" width="9.140625" style="2"/>
    <col min="16092" max="16092" width="16.7109375" style="2" customWidth="1"/>
    <col min="16093" max="16093" width="19" style="2" customWidth="1"/>
    <col min="16094" max="16094" width="24.42578125" style="2" customWidth="1"/>
    <col min="16095" max="16095" width="65" style="2" customWidth="1"/>
    <col min="16096" max="16096" width="21.5703125" style="2" customWidth="1"/>
    <col min="16097" max="16097" width="5.140625" style="2" customWidth="1"/>
    <col min="16098" max="16384" width="9.140625" style="2"/>
  </cols>
  <sheetData>
    <row r="1" spans="1:5" x14ac:dyDescent="0.25">
      <c r="A1" s="19"/>
      <c r="B1" s="20"/>
      <c r="C1" s="20"/>
      <c r="D1" s="20"/>
      <c r="E1" s="23" t="s">
        <v>34</v>
      </c>
    </row>
    <row r="2" spans="1:5" x14ac:dyDescent="0.25">
      <c r="A2" s="19"/>
      <c r="B2" s="20"/>
      <c r="C2" s="20"/>
      <c r="D2" s="20"/>
      <c r="E2" s="20"/>
    </row>
    <row r="3" spans="1:5" ht="33" customHeight="1" x14ac:dyDescent="0.25">
      <c r="A3" s="155" t="s">
        <v>46</v>
      </c>
      <c r="B3" s="155"/>
      <c r="C3" s="155"/>
      <c r="D3" s="155"/>
      <c r="E3" s="155"/>
    </row>
    <row r="4" spans="1:5" ht="17.25" customHeight="1" thickBot="1" x14ac:dyDescent="0.3">
      <c r="B4" s="20"/>
      <c r="C4" s="20"/>
      <c r="D4" s="20"/>
      <c r="E4" s="20"/>
    </row>
    <row r="5" spans="1:5" ht="33" customHeight="1" x14ac:dyDescent="0.25">
      <c r="A5" s="156" t="s">
        <v>4</v>
      </c>
      <c r="B5" s="157"/>
      <c r="C5" s="18" t="s">
        <v>10</v>
      </c>
      <c r="D5" s="162" t="s">
        <v>11</v>
      </c>
      <c r="E5" s="3" t="s">
        <v>47</v>
      </c>
    </row>
    <row r="6" spans="1:5" ht="21" customHeight="1" x14ac:dyDescent="0.25">
      <c r="A6" s="158" t="s">
        <v>12</v>
      </c>
      <c r="B6" s="160" t="s">
        <v>13</v>
      </c>
      <c r="C6" s="160" t="s">
        <v>14</v>
      </c>
      <c r="D6" s="161"/>
      <c r="E6" s="163" t="s">
        <v>33</v>
      </c>
    </row>
    <row r="7" spans="1:5" ht="63" customHeight="1" thickBot="1" x14ac:dyDescent="0.3">
      <c r="A7" s="159"/>
      <c r="B7" s="161"/>
      <c r="C7" s="161"/>
      <c r="D7" s="161"/>
      <c r="E7" s="164"/>
    </row>
    <row r="8" spans="1:5" ht="15" thickBot="1" x14ac:dyDescent="0.3">
      <c r="A8" s="174" t="s">
        <v>1</v>
      </c>
      <c r="B8" s="175"/>
      <c r="C8" s="175"/>
      <c r="D8" s="175"/>
      <c r="E8" s="176"/>
    </row>
    <row r="9" spans="1:5" ht="23.25" customHeight="1" x14ac:dyDescent="0.25">
      <c r="A9" s="17">
        <v>1169</v>
      </c>
      <c r="B9" s="4"/>
      <c r="C9" s="5"/>
      <c r="D9" s="6" t="s">
        <v>15</v>
      </c>
      <c r="E9" s="7"/>
    </row>
    <row r="10" spans="1:5" ht="27" x14ac:dyDescent="0.25">
      <c r="A10" s="177"/>
      <c r="B10" s="171"/>
      <c r="C10" s="171"/>
      <c r="D10" s="8" t="s">
        <v>19</v>
      </c>
      <c r="E10" s="180">
        <f>+E16+E22</f>
        <v>0</v>
      </c>
    </row>
    <row r="11" spans="1:5" ht="17.25" customHeight="1" x14ac:dyDescent="0.25">
      <c r="A11" s="178"/>
      <c r="B11" s="172"/>
      <c r="C11" s="172"/>
      <c r="D11" s="9" t="s">
        <v>16</v>
      </c>
      <c r="E11" s="181"/>
    </row>
    <row r="12" spans="1:5" ht="29.25" customHeight="1" x14ac:dyDescent="0.25">
      <c r="A12" s="178"/>
      <c r="B12" s="172"/>
      <c r="C12" s="172"/>
      <c r="D12" s="8" t="s">
        <v>20</v>
      </c>
      <c r="E12" s="181"/>
    </row>
    <row r="13" spans="1:5" ht="22.5" customHeight="1" x14ac:dyDescent="0.25">
      <c r="A13" s="178"/>
      <c r="B13" s="172"/>
      <c r="C13" s="172"/>
      <c r="D13" s="9" t="s">
        <v>9</v>
      </c>
      <c r="E13" s="181"/>
    </row>
    <row r="14" spans="1:5" ht="18.75" customHeight="1" x14ac:dyDescent="0.25">
      <c r="A14" s="178"/>
      <c r="B14" s="173"/>
      <c r="C14" s="173"/>
      <c r="D14" s="10" t="s">
        <v>21</v>
      </c>
      <c r="E14" s="182"/>
    </row>
    <row r="15" spans="1:5" ht="18.75" customHeight="1" x14ac:dyDescent="0.25">
      <c r="A15" s="178"/>
      <c r="B15" s="11"/>
      <c r="C15" s="11"/>
      <c r="D15" s="12" t="s">
        <v>17</v>
      </c>
      <c r="E15" s="13"/>
    </row>
    <row r="16" spans="1:5" ht="32.25" customHeight="1" x14ac:dyDescent="0.25">
      <c r="A16" s="178"/>
      <c r="B16" s="165" t="s">
        <v>50</v>
      </c>
      <c r="C16" s="165" t="s">
        <v>212</v>
      </c>
      <c r="D16" s="95" t="s">
        <v>52</v>
      </c>
      <c r="E16" s="183">
        <f>+'3-2'!K20</f>
        <v>50109.7</v>
      </c>
    </row>
    <row r="17" spans="1:5" ht="21.75" customHeight="1" x14ac:dyDescent="0.25">
      <c r="A17" s="178"/>
      <c r="B17" s="166"/>
      <c r="C17" s="166"/>
      <c r="D17" s="9" t="s">
        <v>32</v>
      </c>
      <c r="E17" s="184"/>
    </row>
    <row r="18" spans="1:5" ht="32.25" customHeight="1" x14ac:dyDescent="0.25">
      <c r="A18" s="178"/>
      <c r="B18" s="166"/>
      <c r="C18" s="166"/>
      <c r="D18" s="21" t="s">
        <v>51</v>
      </c>
      <c r="E18" s="184"/>
    </row>
    <row r="19" spans="1:5" ht="21" customHeight="1" x14ac:dyDescent="0.25">
      <c r="A19" s="178"/>
      <c r="B19" s="166"/>
      <c r="C19" s="166"/>
      <c r="D19" s="9" t="s">
        <v>29</v>
      </c>
      <c r="E19" s="184"/>
    </row>
    <row r="20" spans="1:5" ht="28.5" customHeight="1" x14ac:dyDescent="0.25">
      <c r="A20" s="179"/>
      <c r="B20" s="167"/>
      <c r="C20" s="167"/>
      <c r="D20" s="10" t="s">
        <v>1</v>
      </c>
      <c r="E20" s="185"/>
    </row>
    <row r="21" spans="1:5" ht="18.75" customHeight="1" x14ac:dyDescent="0.25">
      <c r="A21" s="171"/>
      <c r="B21" s="11"/>
      <c r="C21" s="11"/>
      <c r="D21" s="12" t="s">
        <v>213</v>
      </c>
      <c r="E21" s="13"/>
    </row>
    <row r="22" spans="1:5" ht="32.25" customHeight="1" x14ac:dyDescent="0.25">
      <c r="A22" s="172"/>
      <c r="B22" s="165" t="s">
        <v>56</v>
      </c>
      <c r="C22" s="165" t="s">
        <v>214</v>
      </c>
      <c r="D22" s="95" t="s">
        <v>57</v>
      </c>
      <c r="E22" s="168">
        <f>+'3-2'!K39</f>
        <v>-50109.7</v>
      </c>
    </row>
    <row r="23" spans="1:5" ht="21.75" customHeight="1" x14ac:dyDescent="0.25">
      <c r="A23" s="172"/>
      <c r="B23" s="166"/>
      <c r="C23" s="166"/>
      <c r="D23" s="9" t="s">
        <v>215</v>
      </c>
      <c r="E23" s="169"/>
    </row>
    <row r="24" spans="1:5" ht="43.5" customHeight="1" x14ac:dyDescent="0.25">
      <c r="A24" s="173"/>
      <c r="B24" s="167"/>
      <c r="C24" s="167"/>
      <c r="D24" s="21" t="s">
        <v>67</v>
      </c>
      <c r="E24" s="170"/>
    </row>
    <row r="25" spans="1:5" ht="13.5" customHeight="1" x14ac:dyDescent="0.25"/>
    <row r="29" spans="1:5" ht="14.25" customHeight="1" x14ac:dyDescent="0.25"/>
    <row r="30" spans="1:5" x14ac:dyDescent="0.25">
      <c r="A30" s="14"/>
    </row>
    <row r="31" spans="1:5" x14ac:dyDescent="0.25">
      <c r="A31" s="14"/>
    </row>
    <row r="32" spans="1:5" x14ac:dyDescent="0.25">
      <c r="A32" s="14"/>
    </row>
    <row r="33" spans="1:219" x14ac:dyDescent="0.25">
      <c r="A33" s="15"/>
    </row>
    <row r="34" spans="1:219" x14ac:dyDescent="0.25">
      <c r="A34" s="15"/>
    </row>
    <row r="35" spans="1:219" x14ac:dyDescent="0.25">
      <c r="A35" s="14"/>
    </row>
    <row r="36" spans="1:219" x14ac:dyDescent="0.25">
      <c r="A36" s="16"/>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row>
    <row r="37" spans="1:219" x14ac:dyDescent="0.25">
      <c r="A37" s="14"/>
    </row>
    <row r="38" spans="1:219" x14ac:dyDescent="0.25">
      <c r="A38" s="14"/>
    </row>
    <row r="39" spans="1:219" x14ac:dyDescent="0.25">
      <c r="A39" s="14"/>
    </row>
  </sheetData>
  <mergeCells count="19">
    <mergeCell ref="B22:B24"/>
    <mergeCell ref="C22:C24"/>
    <mergeCell ref="E22:E24"/>
    <mergeCell ref="A21:A24"/>
    <mergeCell ref="A8:E8"/>
    <mergeCell ref="A10:A20"/>
    <mergeCell ref="B10:B14"/>
    <mergeCell ref="C10:C14"/>
    <mergeCell ref="E10:E14"/>
    <mergeCell ref="B16:B20"/>
    <mergeCell ref="C16:C20"/>
    <mergeCell ref="E16:E20"/>
    <mergeCell ref="A3:E3"/>
    <mergeCell ref="A5:B5"/>
    <mergeCell ref="A6:A7"/>
    <mergeCell ref="B6:B7"/>
    <mergeCell ref="C6:C7"/>
    <mergeCell ref="D5:D7"/>
    <mergeCell ref="E6:E7"/>
  </mergeCells>
  <conditionalFormatting sqref="D16:D24">
    <cfRule type="expression" dxfId="2" priority="11" stopIfTrue="1">
      <formula>C16=1</formula>
    </cfRule>
  </conditionalFormatting>
  <conditionalFormatting sqref="D12 D14">
    <cfRule type="expression" dxfId="1" priority="6" stopIfTrue="1">
      <formula>C12=1</formula>
    </cfRule>
  </conditionalFormatting>
  <conditionalFormatting sqref="D10">
    <cfRule type="expression" dxfId="0" priority="5" stopIfTrue="1">
      <formula>C10=6</formula>
    </cfRule>
  </conditionalFormatting>
  <dataValidations count="2">
    <dataValidation allowBlank="1" errorTitle="ԱՐԳԵԼՎԱԾ ԴԱՇՏ" error="Այս դաշտում մուտքագրումը և փոփոխությունները արգելված են" promptTitle="ԱՐԳԵԼՎԱԾ ԴԱՇՏ" prompt="Այս դաշտում մուտքագրումը և փոփոխությունները արգելված են" sqref="HO65550 RK65550 ABG65550 ALC65550 AUY65550 BEU65550 BOQ65550 BYM65550 CII65550 CSE65550 DCA65550 DLW65550 DVS65550 EFO65550 EPK65550 EZG65550 FJC65550 FSY65550 GCU65550 GMQ65550 GWM65550 HGI65550 HQE65550 IAA65550 IJW65550 ITS65550 JDO65550 JNK65550 JXG65550 KHC65550 KQY65550 LAU65550 LKQ65550 LUM65550 MEI65550 MOE65550 MYA65550 NHW65550 NRS65550 OBO65550 OLK65550 OVG65550 PFC65550 POY65550 PYU65550 QIQ65550 QSM65550 RCI65550 RME65550 RWA65550 SFW65550 SPS65550 SZO65550 TJK65550 TTG65550 UDC65550 UMY65550 UWU65550 VGQ65550 VQM65550 WAI65550 WKE65550 WUA65550 HO131086 RK131086 ABG131086 ALC131086 AUY131086 BEU131086 BOQ131086 BYM131086 CII131086 CSE131086 DCA131086 DLW131086 DVS131086 EFO131086 EPK131086 EZG131086 FJC131086 FSY131086 GCU131086 GMQ131086 GWM131086 HGI131086 HQE131086 IAA131086 IJW131086 ITS131086 JDO131086 JNK131086 JXG131086 KHC131086 KQY131086 LAU131086 LKQ131086 LUM131086 MEI131086 MOE131086 MYA131086 NHW131086 NRS131086 OBO131086 OLK131086 OVG131086 PFC131086 POY131086 PYU131086 QIQ131086 QSM131086 RCI131086 RME131086 RWA131086 SFW131086 SPS131086 SZO131086 TJK131086 TTG131086 UDC131086 UMY131086 UWU131086 VGQ131086 VQM131086 WAI131086 WKE131086 WUA131086 HO196622 RK196622 ABG196622 ALC196622 AUY196622 BEU196622 BOQ196622 BYM196622 CII196622 CSE196622 DCA196622 DLW196622 DVS196622 EFO196622 EPK196622 EZG196622 FJC196622 FSY196622 GCU196622 GMQ196622 GWM196622 HGI196622 HQE196622 IAA196622 IJW196622 ITS196622 JDO196622 JNK196622 JXG196622 KHC196622 KQY196622 LAU196622 LKQ196622 LUM196622 MEI196622 MOE196622 MYA196622 NHW196622 NRS196622 OBO196622 OLK196622 OVG196622 PFC196622 POY196622 PYU196622 QIQ196622 QSM196622 RCI196622 RME196622 RWA196622 SFW196622 SPS196622 SZO196622 TJK196622 TTG196622 UDC196622 UMY196622 UWU196622 VGQ196622 VQM196622 WAI196622 WKE196622 WUA196622 HO262158 RK262158 ABG262158 ALC262158 AUY262158 BEU262158 BOQ262158 BYM262158 CII262158 CSE262158 DCA262158 DLW262158 DVS262158 EFO262158 EPK262158 EZG262158 FJC262158 FSY262158 GCU262158 GMQ262158 GWM262158 HGI262158 HQE262158 IAA262158 IJW262158 ITS262158 JDO262158 JNK262158 JXG262158 KHC262158 KQY262158 LAU262158 LKQ262158 LUM262158 MEI262158 MOE262158 MYA262158 NHW262158 NRS262158 OBO262158 OLK262158 OVG262158 PFC262158 POY262158 PYU262158 QIQ262158 QSM262158 RCI262158 RME262158 RWA262158 SFW262158 SPS262158 SZO262158 TJK262158 TTG262158 UDC262158 UMY262158 UWU262158 VGQ262158 VQM262158 WAI262158 WKE262158 WUA262158 HO327694 RK327694 ABG327694 ALC327694 AUY327694 BEU327694 BOQ327694 BYM327694 CII327694 CSE327694 DCA327694 DLW327694 DVS327694 EFO327694 EPK327694 EZG327694 FJC327694 FSY327694 GCU327694 GMQ327694 GWM327694 HGI327694 HQE327694 IAA327694 IJW327694 ITS327694 JDO327694 JNK327694 JXG327694 KHC327694 KQY327694 LAU327694 LKQ327694 LUM327694 MEI327694 MOE327694 MYA327694 NHW327694 NRS327694 OBO327694 OLK327694 OVG327694 PFC327694 POY327694 PYU327694 QIQ327694 QSM327694 RCI327694 RME327694 RWA327694 SFW327694 SPS327694 SZO327694 TJK327694 TTG327694 UDC327694 UMY327694 UWU327694 VGQ327694 VQM327694 WAI327694 WKE327694 WUA327694 HO393230 RK393230 ABG393230 ALC393230 AUY393230 BEU393230 BOQ393230 BYM393230 CII393230 CSE393230 DCA393230 DLW393230 DVS393230 EFO393230 EPK393230 EZG393230 FJC393230 FSY393230 GCU393230 GMQ393230 GWM393230 HGI393230 HQE393230 IAA393230 IJW393230 ITS393230 JDO393230 JNK393230 JXG393230 KHC393230 KQY393230 LAU393230 LKQ393230 LUM393230 MEI393230 MOE393230 MYA393230 NHW393230 NRS393230 OBO393230 OLK393230 OVG393230 PFC393230 POY393230 PYU393230 QIQ393230 QSM393230 RCI393230 RME393230 RWA393230 SFW393230 SPS393230 SZO393230 TJK393230 TTG393230 UDC393230 UMY393230 UWU393230 VGQ393230 VQM393230 WAI393230 WKE393230 WUA393230 HO458766 RK458766 ABG458766 ALC458766 AUY458766 BEU458766 BOQ458766 BYM458766 CII458766 CSE458766 DCA458766 DLW458766 DVS458766 EFO458766 EPK458766 EZG458766 FJC458766 FSY458766 GCU458766 GMQ458766 GWM458766 HGI458766 HQE458766 IAA458766 IJW458766 ITS458766 JDO458766 JNK458766 JXG458766 KHC458766 KQY458766 LAU458766 LKQ458766 LUM458766 MEI458766 MOE458766 MYA458766 NHW458766 NRS458766 OBO458766 OLK458766 OVG458766 PFC458766 POY458766 PYU458766 QIQ458766 QSM458766 RCI458766 RME458766 RWA458766 SFW458766 SPS458766 SZO458766 TJK458766 TTG458766 UDC458766 UMY458766 UWU458766 VGQ458766 VQM458766 WAI458766 WKE458766 WUA458766 HO524302 RK524302 ABG524302 ALC524302 AUY524302 BEU524302 BOQ524302 BYM524302 CII524302 CSE524302 DCA524302 DLW524302 DVS524302 EFO524302 EPK524302 EZG524302 FJC524302 FSY524302 GCU524302 GMQ524302 GWM524302 HGI524302 HQE524302 IAA524302 IJW524302 ITS524302 JDO524302 JNK524302 JXG524302 KHC524302 KQY524302 LAU524302 LKQ524302 LUM524302 MEI524302 MOE524302 MYA524302 NHW524302 NRS524302 OBO524302 OLK524302 OVG524302 PFC524302 POY524302 PYU524302 QIQ524302 QSM524302 RCI524302 RME524302 RWA524302 SFW524302 SPS524302 SZO524302 TJK524302 TTG524302 UDC524302 UMY524302 UWU524302 VGQ524302 VQM524302 WAI524302 WKE524302 WUA524302 HO589838 RK589838 ABG589838 ALC589838 AUY589838 BEU589838 BOQ589838 BYM589838 CII589838 CSE589838 DCA589838 DLW589838 DVS589838 EFO589838 EPK589838 EZG589838 FJC589838 FSY589838 GCU589838 GMQ589838 GWM589838 HGI589838 HQE589838 IAA589838 IJW589838 ITS589838 JDO589838 JNK589838 JXG589838 KHC589838 KQY589838 LAU589838 LKQ589838 LUM589838 MEI589838 MOE589838 MYA589838 NHW589838 NRS589838 OBO589838 OLK589838 OVG589838 PFC589838 POY589838 PYU589838 QIQ589838 QSM589838 RCI589838 RME589838 RWA589838 SFW589838 SPS589838 SZO589838 TJK589838 TTG589838 UDC589838 UMY589838 UWU589838 VGQ589838 VQM589838 WAI589838 WKE589838 WUA589838 HO655374 RK655374 ABG655374 ALC655374 AUY655374 BEU655374 BOQ655374 BYM655374 CII655374 CSE655374 DCA655374 DLW655374 DVS655374 EFO655374 EPK655374 EZG655374 FJC655374 FSY655374 GCU655374 GMQ655374 GWM655374 HGI655374 HQE655374 IAA655374 IJW655374 ITS655374 JDO655374 JNK655374 JXG655374 KHC655374 KQY655374 LAU655374 LKQ655374 LUM655374 MEI655374 MOE655374 MYA655374 NHW655374 NRS655374 OBO655374 OLK655374 OVG655374 PFC655374 POY655374 PYU655374 QIQ655374 QSM655374 RCI655374 RME655374 RWA655374 SFW655374 SPS655374 SZO655374 TJK655374 TTG655374 UDC655374 UMY655374 UWU655374 VGQ655374 VQM655374 WAI655374 WKE655374 WUA655374 HO720910 RK720910 ABG720910 ALC720910 AUY720910 BEU720910 BOQ720910 BYM720910 CII720910 CSE720910 DCA720910 DLW720910 DVS720910 EFO720910 EPK720910 EZG720910 FJC720910 FSY720910 GCU720910 GMQ720910 GWM720910 HGI720910 HQE720910 IAA720910 IJW720910 ITS720910 JDO720910 JNK720910 JXG720910 KHC720910 KQY720910 LAU720910 LKQ720910 LUM720910 MEI720910 MOE720910 MYA720910 NHW720910 NRS720910 OBO720910 OLK720910 OVG720910 PFC720910 POY720910 PYU720910 QIQ720910 QSM720910 RCI720910 RME720910 RWA720910 SFW720910 SPS720910 SZO720910 TJK720910 TTG720910 UDC720910 UMY720910 UWU720910 VGQ720910 VQM720910 WAI720910 WKE720910 WUA720910 HO786446 RK786446 ABG786446 ALC786446 AUY786446 BEU786446 BOQ786446 BYM786446 CII786446 CSE786446 DCA786446 DLW786446 DVS786446 EFO786446 EPK786446 EZG786446 FJC786446 FSY786446 GCU786446 GMQ786446 GWM786446 HGI786446 HQE786446 IAA786446 IJW786446 ITS786446 JDO786446 JNK786446 JXG786446 KHC786446 KQY786446 LAU786446 LKQ786446 LUM786446 MEI786446 MOE786446 MYA786446 NHW786446 NRS786446 OBO786446 OLK786446 OVG786446 PFC786446 POY786446 PYU786446 QIQ786446 QSM786446 RCI786446 RME786446 RWA786446 SFW786446 SPS786446 SZO786446 TJK786446 TTG786446 UDC786446 UMY786446 UWU786446 VGQ786446 VQM786446 WAI786446 WKE786446 WUA786446 HO851982 RK851982 ABG851982 ALC851982 AUY851982 BEU851982 BOQ851982 BYM851982 CII851982 CSE851982 DCA851982 DLW851982 DVS851982 EFO851982 EPK851982 EZG851982 FJC851982 FSY851982 GCU851982 GMQ851982 GWM851982 HGI851982 HQE851982 IAA851982 IJW851982 ITS851982 JDO851982 JNK851982 JXG851982 KHC851982 KQY851982 LAU851982 LKQ851982 LUM851982 MEI851982 MOE851982 MYA851982 NHW851982 NRS851982 OBO851982 OLK851982 OVG851982 PFC851982 POY851982 PYU851982 QIQ851982 QSM851982 RCI851982 RME851982 RWA851982 SFW851982 SPS851982 SZO851982 TJK851982 TTG851982 UDC851982 UMY851982 UWU851982 VGQ851982 VQM851982 WAI851982 WKE851982 WUA851982 HO917518 RK917518 ABG917518 ALC917518 AUY917518 BEU917518 BOQ917518 BYM917518 CII917518 CSE917518 DCA917518 DLW917518 DVS917518 EFO917518 EPK917518 EZG917518 FJC917518 FSY917518 GCU917518 GMQ917518 GWM917518 HGI917518 HQE917518 IAA917518 IJW917518 ITS917518 JDO917518 JNK917518 JXG917518 KHC917518 KQY917518 LAU917518 LKQ917518 LUM917518 MEI917518 MOE917518 MYA917518 NHW917518 NRS917518 OBO917518 OLK917518 OVG917518 PFC917518 POY917518 PYU917518 QIQ917518 QSM917518 RCI917518 RME917518 RWA917518 SFW917518 SPS917518 SZO917518 TJK917518 TTG917518 UDC917518 UMY917518 UWU917518 VGQ917518 VQM917518 WAI917518 WKE917518 WUA917518 HO983054 RK983054 ABG983054 ALC983054 AUY983054 BEU983054 BOQ983054 BYM983054 CII983054 CSE983054 DCA983054 DLW983054 DVS983054 EFO983054 EPK983054 EZG983054 FJC983054 FSY983054 GCU983054 GMQ983054 GWM983054 HGI983054 HQE983054 IAA983054 IJW983054 ITS983054 JDO983054 JNK983054 JXG983054 KHC983054 KQY983054 LAU983054 LKQ983054 LUM983054 MEI983054 MOE983054 MYA983054 NHW983054 NRS983054 OBO983054 OLK983054 OVG983054 PFC983054 POY983054 PYU983054 QIQ983054 QSM983054 RCI983054 RME983054 RWA983054 SFW983054 SPS983054 SZO983054 TJK983054 TTG983054 UDC983054 UMY983054 UWU983054 VGQ983054 VQM983054 WAI983054 WKE983054 WUA983054 HO65552 RK65552 ABG65552 ALC65552 AUY65552 BEU65552 BOQ65552 BYM65552 CII65552 CSE65552 DCA65552 DLW65552 DVS65552 EFO65552 EPK65552 EZG65552 FJC65552 FSY65552 GCU65552 GMQ65552 GWM65552 HGI65552 HQE65552 IAA65552 IJW65552 ITS65552 JDO65552 JNK65552 JXG65552 KHC65552 KQY65552 LAU65552 LKQ65552 LUM65552 MEI65552 MOE65552 MYA65552 NHW65552 NRS65552 OBO65552 OLK65552 OVG65552 PFC65552 POY65552 PYU65552 QIQ65552 QSM65552 RCI65552 RME65552 RWA65552 SFW65552 SPS65552 SZO65552 TJK65552 TTG65552 UDC65552 UMY65552 UWU65552 VGQ65552 VQM65552 WAI65552 WKE65552 WUA65552 HO131088 RK131088 ABG131088 ALC131088 AUY131088 BEU131088 BOQ131088 BYM131088 CII131088 CSE131088 DCA131088 DLW131088 DVS131088 EFO131088 EPK131088 EZG131088 FJC131088 FSY131088 GCU131088 GMQ131088 GWM131088 HGI131088 HQE131088 IAA131088 IJW131088 ITS131088 JDO131088 JNK131088 JXG131088 KHC131088 KQY131088 LAU131088 LKQ131088 LUM131088 MEI131088 MOE131088 MYA131088 NHW131088 NRS131088 OBO131088 OLK131088 OVG131088 PFC131088 POY131088 PYU131088 QIQ131088 QSM131088 RCI131088 RME131088 RWA131088 SFW131088 SPS131088 SZO131088 TJK131088 TTG131088 UDC131088 UMY131088 UWU131088 VGQ131088 VQM131088 WAI131088 WKE131088 WUA131088 HO196624 RK196624 ABG196624 ALC196624 AUY196624 BEU196624 BOQ196624 BYM196624 CII196624 CSE196624 DCA196624 DLW196624 DVS196624 EFO196624 EPK196624 EZG196624 FJC196624 FSY196624 GCU196624 GMQ196624 GWM196624 HGI196624 HQE196624 IAA196624 IJW196624 ITS196624 JDO196624 JNK196624 JXG196624 KHC196624 KQY196624 LAU196624 LKQ196624 LUM196624 MEI196624 MOE196624 MYA196624 NHW196624 NRS196624 OBO196624 OLK196624 OVG196624 PFC196624 POY196624 PYU196624 QIQ196624 QSM196624 RCI196624 RME196624 RWA196624 SFW196624 SPS196624 SZO196624 TJK196624 TTG196624 UDC196624 UMY196624 UWU196624 VGQ196624 VQM196624 WAI196624 WKE196624 WUA196624 HO262160 RK262160 ABG262160 ALC262160 AUY262160 BEU262160 BOQ262160 BYM262160 CII262160 CSE262160 DCA262160 DLW262160 DVS262160 EFO262160 EPK262160 EZG262160 FJC262160 FSY262160 GCU262160 GMQ262160 GWM262160 HGI262160 HQE262160 IAA262160 IJW262160 ITS262160 JDO262160 JNK262160 JXG262160 KHC262160 KQY262160 LAU262160 LKQ262160 LUM262160 MEI262160 MOE262160 MYA262160 NHW262160 NRS262160 OBO262160 OLK262160 OVG262160 PFC262160 POY262160 PYU262160 QIQ262160 QSM262160 RCI262160 RME262160 RWA262160 SFW262160 SPS262160 SZO262160 TJK262160 TTG262160 UDC262160 UMY262160 UWU262160 VGQ262160 VQM262160 WAI262160 WKE262160 WUA262160 HO327696 RK327696 ABG327696 ALC327696 AUY327696 BEU327696 BOQ327696 BYM327696 CII327696 CSE327696 DCA327696 DLW327696 DVS327696 EFO327696 EPK327696 EZG327696 FJC327696 FSY327696 GCU327696 GMQ327696 GWM327696 HGI327696 HQE327696 IAA327696 IJW327696 ITS327696 JDO327696 JNK327696 JXG327696 KHC327696 KQY327696 LAU327696 LKQ327696 LUM327696 MEI327696 MOE327696 MYA327696 NHW327696 NRS327696 OBO327696 OLK327696 OVG327696 PFC327696 POY327696 PYU327696 QIQ327696 QSM327696 RCI327696 RME327696 RWA327696 SFW327696 SPS327696 SZO327696 TJK327696 TTG327696 UDC327696 UMY327696 UWU327696 VGQ327696 VQM327696 WAI327696 WKE327696 WUA327696 HO393232 RK393232 ABG393232 ALC393232 AUY393232 BEU393232 BOQ393232 BYM393232 CII393232 CSE393232 DCA393232 DLW393232 DVS393232 EFO393232 EPK393232 EZG393232 FJC393232 FSY393232 GCU393232 GMQ393232 GWM393232 HGI393232 HQE393232 IAA393232 IJW393232 ITS393232 JDO393232 JNK393232 JXG393232 KHC393232 KQY393232 LAU393232 LKQ393232 LUM393232 MEI393232 MOE393232 MYA393232 NHW393232 NRS393232 OBO393232 OLK393232 OVG393232 PFC393232 POY393232 PYU393232 QIQ393232 QSM393232 RCI393232 RME393232 RWA393232 SFW393232 SPS393232 SZO393232 TJK393232 TTG393232 UDC393232 UMY393232 UWU393232 VGQ393232 VQM393232 WAI393232 WKE393232 WUA393232 HO458768 RK458768 ABG458768 ALC458768 AUY458768 BEU458768 BOQ458768 BYM458768 CII458768 CSE458768 DCA458768 DLW458768 DVS458768 EFO458768 EPK458768 EZG458768 FJC458768 FSY458768 GCU458768 GMQ458768 GWM458768 HGI458768 HQE458768 IAA458768 IJW458768 ITS458768 JDO458768 JNK458768 JXG458768 KHC458768 KQY458768 LAU458768 LKQ458768 LUM458768 MEI458768 MOE458768 MYA458768 NHW458768 NRS458768 OBO458768 OLK458768 OVG458768 PFC458768 POY458768 PYU458768 QIQ458768 QSM458768 RCI458768 RME458768 RWA458768 SFW458768 SPS458768 SZO458768 TJK458768 TTG458768 UDC458768 UMY458768 UWU458768 VGQ458768 VQM458768 WAI458768 WKE458768 WUA458768 HO524304 RK524304 ABG524304 ALC524304 AUY524304 BEU524304 BOQ524304 BYM524304 CII524304 CSE524304 DCA524304 DLW524304 DVS524304 EFO524304 EPK524304 EZG524304 FJC524304 FSY524304 GCU524304 GMQ524304 GWM524304 HGI524304 HQE524304 IAA524304 IJW524304 ITS524304 JDO524304 JNK524304 JXG524304 KHC524304 KQY524304 LAU524304 LKQ524304 LUM524304 MEI524304 MOE524304 MYA524304 NHW524304 NRS524304 OBO524304 OLK524304 OVG524304 PFC524304 POY524304 PYU524304 QIQ524304 QSM524304 RCI524304 RME524304 RWA524304 SFW524304 SPS524304 SZO524304 TJK524304 TTG524304 UDC524304 UMY524304 UWU524304 VGQ524304 VQM524304 WAI524304 WKE524304 WUA524304 HO589840 RK589840 ABG589840 ALC589840 AUY589840 BEU589840 BOQ589840 BYM589840 CII589840 CSE589840 DCA589840 DLW589840 DVS589840 EFO589840 EPK589840 EZG589840 FJC589840 FSY589840 GCU589840 GMQ589840 GWM589840 HGI589840 HQE589840 IAA589840 IJW589840 ITS589840 JDO589840 JNK589840 JXG589840 KHC589840 KQY589840 LAU589840 LKQ589840 LUM589840 MEI589840 MOE589840 MYA589840 NHW589840 NRS589840 OBO589840 OLK589840 OVG589840 PFC589840 POY589840 PYU589840 QIQ589840 QSM589840 RCI589840 RME589840 RWA589840 SFW589840 SPS589840 SZO589840 TJK589840 TTG589840 UDC589840 UMY589840 UWU589840 VGQ589840 VQM589840 WAI589840 WKE589840 WUA589840 HO655376 RK655376 ABG655376 ALC655376 AUY655376 BEU655376 BOQ655376 BYM655376 CII655376 CSE655376 DCA655376 DLW655376 DVS655376 EFO655376 EPK655376 EZG655376 FJC655376 FSY655376 GCU655376 GMQ655376 GWM655376 HGI655376 HQE655376 IAA655376 IJW655376 ITS655376 JDO655376 JNK655376 JXG655376 KHC655376 KQY655376 LAU655376 LKQ655376 LUM655376 MEI655376 MOE655376 MYA655376 NHW655376 NRS655376 OBO655376 OLK655376 OVG655376 PFC655376 POY655376 PYU655376 QIQ655376 QSM655376 RCI655376 RME655376 RWA655376 SFW655376 SPS655376 SZO655376 TJK655376 TTG655376 UDC655376 UMY655376 UWU655376 VGQ655376 VQM655376 WAI655376 WKE655376 WUA655376 HO720912 RK720912 ABG720912 ALC720912 AUY720912 BEU720912 BOQ720912 BYM720912 CII720912 CSE720912 DCA720912 DLW720912 DVS720912 EFO720912 EPK720912 EZG720912 FJC720912 FSY720912 GCU720912 GMQ720912 GWM720912 HGI720912 HQE720912 IAA720912 IJW720912 ITS720912 JDO720912 JNK720912 JXG720912 KHC720912 KQY720912 LAU720912 LKQ720912 LUM720912 MEI720912 MOE720912 MYA720912 NHW720912 NRS720912 OBO720912 OLK720912 OVG720912 PFC720912 POY720912 PYU720912 QIQ720912 QSM720912 RCI720912 RME720912 RWA720912 SFW720912 SPS720912 SZO720912 TJK720912 TTG720912 UDC720912 UMY720912 UWU720912 VGQ720912 VQM720912 WAI720912 WKE720912 WUA720912 HO786448 RK786448 ABG786448 ALC786448 AUY786448 BEU786448 BOQ786448 BYM786448 CII786448 CSE786448 DCA786448 DLW786448 DVS786448 EFO786448 EPK786448 EZG786448 FJC786448 FSY786448 GCU786448 GMQ786448 GWM786448 HGI786448 HQE786448 IAA786448 IJW786448 ITS786448 JDO786448 JNK786448 JXG786448 KHC786448 KQY786448 LAU786448 LKQ786448 LUM786448 MEI786448 MOE786448 MYA786448 NHW786448 NRS786448 OBO786448 OLK786448 OVG786448 PFC786448 POY786448 PYU786448 QIQ786448 QSM786448 RCI786448 RME786448 RWA786448 SFW786448 SPS786448 SZO786448 TJK786448 TTG786448 UDC786448 UMY786448 UWU786448 VGQ786448 VQM786448 WAI786448 WKE786448 WUA786448 HO851984 RK851984 ABG851984 ALC851984 AUY851984 BEU851984 BOQ851984 BYM851984 CII851984 CSE851984 DCA851984 DLW851984 DVS851984 EFO851984 EPK851984 EZG851984 FJC851984 FSY851984 GCU851984 GMQ851984 GWM851984 HGI851984 HQE851984 IAA851984 IJW851984 ITS851984 JDO851984 JNK851984 JXG851984 KHC851984 KQY851984 LAU851984 LKQ851984 LUM851984 MEI851984 MOE851984 MYA851984 NHW851984 NRS851984 OBO851984 OLK851984 OVG851984 PFC851984 POY851984 PYU851984 QIQ851984 QSM851984 RCI851984 RME851984 RWA851984 SFW851984 SPS851984 SZO851984 TJK851984 TTG851984 UDC851984 UMY851984 UWU851984 VGQ851984 VQM851984 WAI851984 WKE851984 WUA851984 HO917520 RK917520 ABG917520 ALC917520 AUY917520 BEU917520 BOQ917520 BYM917520 CII917520 CSE917520 DCA917520 DLW917520 DVS917520 EFO917520 EPK917520 EZG917520 FJC917520 FSY917520 GCU917520 GMQ917520 GWM917520 HGI917520 HQE917520 IAA917520 IJW917520 ITS917520 JDO917520 JNK917520 JXG917520 KHC917520 KQY917520 LAU917520 LKQ917520 LUM917520 MEI917520 MOE917520 MYA917520 NHW917520 NRS917520 OBO917520 OLK917520 OVG917520 PFC917520 POY917520 PYU917520 QIQ917520 QSM917520 RCI917520 RME917520 RWA917520 SFW917520 SPS917520 SZO917520 TJK917520 TTG917520 UDC917520 UMY917520 UWU917520 VGQ917520 VQM917520 WAI917520 WKE917520 WUA917520 HO983056 RK983056 ABG983056 ALC983056 AUY983056 BEU983056 BOQ983056 BYM983056 CII983056 CSE983056 DCA983056 DLW983056 DVS983056 EFO983056 EPK983056 EZG983056 FJC983056 FSY983056 GCU983056 GMQ983056 GWM983056 HGI983056 HQE983056 IAA983056 IJW983056 ITS983056 JDO983056 JNK983056 JXG983056 KHC983056 KQY983056 LAU983056 LKQ983056 LUM983056 MEI983056 MOE983056 MYA983056 NHW983056 NRS983056 OBO983056 OLK983056 OVG983056 PFC983056 POY983056 PYU983056 QIQ983056 QSM983056 RCI983056 RME983056 RWA983056 SFW983056 SPS983056 SZO983056 TJK983056 TTG983056 UDC983056 UMY983056 UWU983056 VGQ983056 VQM983056 WAI983056 WKE983056 WUA983056 HO65548 RK65548 ABG65548 ALC65548 AUY65548 BEU65548 BOQ65548 BYM65548 CII65548 CSE65548 DCA65548 DLW65548 DVS65548 EFO65548 EPK65548 EZG65548 FJC65548 FSY65548 GCU65548 GMQ65548 GWM65548 HGI65548 HQE65548 IAA65548 IJW65548 ITS65548 JDO65548 JNK65548 JXG65548 KHC65548 KQY65548 LAU65548 LKQ65548 LUM65548 MEI65548 MOE65548 MYA65548 NHW65548 NRS65548 OBO65548 OLK65548 OVG65548 PFC65548 POY65548 PYU65548 QIQ65548 QSM65548 RCI65548 RME65548 RWA65548 SFW65548 SPS65548 SZO65548 TJK65548 TTG65548 UDC65548 UMY65548 UWU65548 VGQ65548 VQM65548 WAI65548 WKE65548 WUA65548 HO131084 RK131084 ABG131084 ALC131084 AUY131084 BEU131084 BOQ131084 BYM131084 CII131084 CSE131084 DCA131084 DLW131084 DVS131084 EFO131084 EPK131084 EZG131084 FJC131084 FSY131084 GCU131084 GMQ131084 GWM131084 HGI131084 HQE131084 IAA131084 IJW131084 ITS131084 JDO131084 JNK131084 JXG131084 KHC131084 KQY131084 LAU131084 LKQ131084 LUM131084 MEI131084 MOE131084 MYA131084 NHW131084 NRS131084 OBO131084 OLK131084 OVG131084 PFC131084 POY131084 PYU131084 QIQ131084 QSM131084 RCI131084 RME131084 RWA131084 SFW131084 SPS131084 SZO131084 TJK131084 TTG131084 UDC131084 UMY131084 UWU131084 VGQ131084 VQM131084 WAI131084 WKE131084 WUA131084 HO196620 RK196620 ABG196620 ALC196620 AUY196620 BEU196620 BOQ196620 BYM196620 CII196620 CSE196620 DCA196620 DLW196620 DVS196620 EFO196620 EPK196620 EZG196620 FJC196620 FSY196620 GCU196620 GMQ196620 GWM196620 HGI196620 HQE196620 IAA196620 IJW196620 ITS196620 JDO196620 JNK196620 JXG196620 KHC196620 KQY196620 LAU196620 LKQ196620 LUM196620 MEI196620 MOE196620 MYA196620 NHW196620 NRS196620 OBO196620 OLK196620 OVG196620 PFC196620 POY196620 PYU196620 QIQ196620 QSM196620 RCI196620 RME196620 RWA196620 SFW196620 SPS196620 SZO196620 TJK196620 TTG196620 UDC196620 UMY196620 UWU196620 VGQ196620 VQM196620 WAI196620 WKE196620 WUA196620 HO262156 RK262156 ABG262156 ALC262156 AUY262156 BEU262156 BOQ262156 BYM262156 CII262156 CSE262156 DCA262156 DLW262156 DVS262156 EFO262156 EPK262156 EZG262156 FJC262156 FSY262156 GCU262156 GMQ262156 GWM262156 HGI262156 HQE262156 IAA262156 IJW262156 ITS262156 JDO262156 JNK262156 JXG262156 KHC262156 KQY262156 LAU262156 LKQ262156 LUM262156 MEI262156 MOE262156 MYA262156 NHW262156 NRS262156 OBO262156 OLK262156 OVG262156 PFC262156 POY262156 PYU262156 QIQ262156 QSM262156 RCI262156 RME262156 RWA262156 SFW262156 SPS262156 SZO262156 TJK262156 TTG262156 UDC262156 UMY262156 UWU262156 VGQ262156 VQM262156 WAI262156 WKE262156 WUA262156 HO327692 RK327692 ABG327692 ALC327692 AUY327692 BEU327692 BOQ327692 BYM327692 CII327692 CSE327692 DCA327692 DLW327692 DVS327692 EFO327692 EPK327692 EZG327692 FJC327692 FSY327692 GCU327692 GMQ327692 GWM327692 HGI327692 HQE327692 IAA327692 IJW327692 ITS327692 JDO327692 JNK327692 JXG327692 KHC327692 KQY327692 LAU327692 LKQ327692 LUM327692 MEI327692 MOE327692 MYA327692 NHW327692 NRS327692 OBO327692 OLK327692 OVG327692 PFC327692 POY327692 PYU327692 QIQ327692 QSM327692 RCI327692 RME327692 RWA327692 SFW327692 SPS327692 SZO327692 TJK327692 TTG327692 UDC327692 UMY327692 UWU327692 VGQ327692 VQM327692 WAI327692 WKE327692 WUA327692 HO393228 RK393228 ABG393228 ALC393228 AUY393228 BEU393228 BOQ393228 BYM393228 CII393228 CSE393228 DCA393228 DLW393228 DVS393228 EFO393228 EPK393228 EZG393228 FJC393228 FSY393228 GCU393228 GMQ393228 GWM393228 HGI393228 HQE393228 IAA393228 IJW393228 ITS393228 JDO393228 JNK393228 JXG393228 KHC393228 KQY393228 LAU393228 LKQ393228 LUM393228 MEI393228 MOE393228 MYA393228 NHW393228 NRS393228 OBO393228 OLK393228 OVG393228 PFC393228 POY393228 PYU393228 QIQ393228 QSM393228 RCI393228 RME393228 RWA393228 SFW393228 SPS393228 SZO393228 TJK393228 TTG393228 UDC393228 UMY393228 UWU393228 VGQ393228 VQM393228 WAI393228 WKE393228 WUA393228 HO458764 RK458764 ABG458764 ALC458764 AUY458764 BEU458764 BOQ458764 BYM458764 CII458764 CSE458764 DCA458764 DLW458764 DVS458764 EFO458764 EPK458764 EZG458764 FJC458764 FSY458764 GCU458764 GMQ458764 GWM458764 HGI458764 HQE458764 IAA458764 IJW458764 ITS458764 JDO458764 JNK458764 JXG458764 KHC458764 KQY458764 LAU458764 LKQ458764 LUM458764 MEI458764 MOE458764 MYA458764 NHW458764 NRS458764 OBO458764 OLK458764 OVG458764 PFC458764 POY458764 PYU458764 QIQ458764 QSM458764 RCI458764 RME458764 RWA458764 SFW458764 SPS458764 SZO458764 TJK458764 TTG458764 UDC458764 UMY458764 UWU458764 VGQ458764 VQM458764 WAI458764 WKE458764 WUA458764 HO524300 RK524300 ABG524300 ALC524300 AUY524300 BEU524300 BOQ524300 BYM524300 CII524300 CSE524300 DCA524300 DLW524300 DVS524300 EFO524300 EPK524300 EZG524300 FJC524300 FSY524300 GCU524300 GMQ524300 GWM524300 HGI524300 HQE524300 IAA524300 IJW524300 ITS524300 JDO524300 JNK524300 JXG524300 KHC524300 KQY524300 LAU524300 LKQ524300 LUM524300 MEI524300 MOE524300 MYA524300 NHW524300 NRS524300 OBO524300 OLK524300 OVG524300 PFC524300 POY524300 PYU524300 QIQ524300 QSM524300 RCI524300 RME524300 RWA524300 SFW524300 SPS524300 SZO524300 TJK524300 TTG524300 UDC524300 UMY524300 UWU524300 VGQ524300 VQM524300 WAI524300 WKE524300 WUA524300 HO589836 RK589836 ABG589836 ALC589836 AUY589836 BEU589836 BOQ589836 BYM589836 CII589836 CSE589836 DCA589836 DLW589836 DVS589836 EFO589836 EPK589836 EZG589836 FJC589836 FSY589836 GCU589836 GMQ589836 GWM589836 HGI589836 HQE589836 IAA589836 IJW589836 ITS589836 JDO589836 JNK589836 JXG589836 KHC589836 KQY589836 LAU589836 LKQ589836 LUM589836 MEI589836 MOE589836 MYA589836 NHW589836 NRS589836 OBO589836 OLK589836 OVG589836 PFC589836 POY589836 PYU589836 QIQ589836 QSM589836 RCI589836 RME589836 RWA589836 SFW589836 SPS589836 SZO589836 TJK589836 TTG589836 UDC589836 UMY589836 UWU589836 VGQ589836 VQM589836 WAI589836 WKE589836 WUA589836 HO655372 RK655372 ABG655372 ALC655372 AUY655372 BEU655372 BOQ655372 BYM655372 CII655372 CSE655372 DCA655372 DLW655372 DVS655372 EFO655372 EPK655372 EZG655372 FJC655372 FSY655372 GCU655372 GMQ655372 GWM655372 HGI655372 HQE655372 IAA655372 IJW655372 ITS655372 JDO655372 JNK655372 JXG655372 KHC655372 KQY655372 LAU655372 LKQ655372 LUM655372 MEI655372 MOE655372 MYA655372 NHW655372 NRS655372 OBO655372 OLK655372 OVG655372 PFC655372 POY655372 PYU655372 QIQ655372 QSM655372 RCI655372 RME655372 RWA655372 SFW655372 SPS655372 SZO655372 TJK655372 TTG655372 UDC655372 UMY655372 UWU655372 VGQ655372 VQM655372 WAI655372 WKE655372 WUA655372 HO720908 RK720908 ABG720908 ALC720908 AUY720908 BEU720908 BOQ720908 BYM720908 CII720908 CSE720908 DCA720908 DLW720908 DVS720908 EFO720908 EPK720908 EZG720908 FJC720908 FSY720908 GCU720908 GMQ720908 GWM720908 HGI720908 HQE720908 IAA720908 IJW720908 ITS720908 JDO720908 JNK720908 JXG720908 KHC720908 KQY720908 LAU720908 LKQ720908 LUM720908 MEI720908 MOE720908 MYA720908 NHW720908 NRS720908 OBO720908 OLK720908 OVG720908 PFC720908 POY720908 PYU720908 QIQ720908 QSM720908 RCI720908 RME720908 RWA720908 SFW720908 SPS720908 SZO720908 TJK720908 TTG720908 UDC720908 UMY720908 UWU720908 VGQ720908 VQM720908 WAI720908 WKE720908 WUA720908 HO786444 RK786444 ABG786444 ALC786444 AUY786444 BEU786444 BOQ786444 BYM786444 CII786444 CSE786444 DCA786444 DLW786444 DVS786444 EFO786444 EPK786444 EZG786444 FJC786444 FSY786444 GCU786444 GMQ786444 GWM786444 HGI786444 HQE786444 IAA786444 IJW786444 ITS786444 JDO786444 JNK786444 JXG786444 KHC786444 KQY786444 LAU786444 LKQ786444 LUM786444 MEI786444 MOE786444 MYA786444 NHW786444 NRS786444 OBO786444 OLK786444 OVG786444 PFC786444 POY786444 PYU786444 QIQ786444 QSM786444 RCI786444 RME786444 RWA786444 SFW786444 SPS786444 SZO786444 TJK786444 TTG786444 UDC786444 UMY786444 UWU786444 VGQ786444 VQM786444 WAI786444 WKE786444 WUA786444 HO851980 RK851980 ABG851980 ALC851980 AUY851980 BEU851980 BOQ851980 BYM851980 CII851980 CSE851980 DCA851980 DLW851980 DVS851980 EFO851980 EPK851980 EZG851980 FJC851980 FSY851980 GCU851980 GMQ851980 GWM851980 HGI851980 HQE851980 IAA851980 IJW851980 ITS851980 JDO851980 JNK851980 JXG851980 KHC851980 KQY851980 LAU851980 LKQ851980 LUM851980 MEI851980 MOE851980 MYA851980 NHW851980 NRS851980 OBO851980 OLK851980 OVG851980 PFC851980 POY851980 PYU851980 QIQ851980 QSM851980 RCI851980 RME851980 RWA851980 SFW851980 SPS851980 SZO851980 TJK851980 TTG851980 UDC851980 UMY851980 UWU851980 VGQ851980 VQM851980 WAI851980 WKE851980 WUA851980 HO917516 RK917516 ABG917516 ALC917516 AUY917516 BEU917516 BOQ917516 BYM917516 CII917516 CSE917516 DCA917516 DLW917516 DVS917516 EFO917516 EPK917516 EZG917516 FJC917516 FSY917516 GCU917516 GMQ917516 GWM917516 HGI917516 HQE917516 IAA917516 IJW917516 ITS917516 JDO917516 JNK917516 JXG917516 KHC917516 KQY917516 LAU917516 LKQ917516 LUM917516 MEI917516 MOE917516 MYA917516 NHW917516 NRS917516 OBO917516 OLK917516 OVG917516 PFC917516 POY917516 PYU917516 QIQ917516 QSM917516 RCI917516 RME917516 RWA917516 SFW917516 SPS917516 SZO917516 TJK917516 TTG917516 UDC917516 UMY917516 UWU917516 VGQ917516 VQM917516 WAI917516 WKE917516 WUA917516 HO983052 RK983052 ABG983052 ALC983052 AUY983052 BEU983052 BOQ983052 BYM983052 CII983052 CSE983052 DCA983052 DLW983052 DVS983052 EFO983052 EPK983052 EZG983052 FJC983052 FSY983052 GCU983052 GMQ983052 GWM983052 HGI983052 HQE983052 IAA983052 IJW983052 ITS983052 JDO983052 JNK983052 JXG983052 KHC983052 KQY983052 LAU983052 LKQ983052 LUM983052 MEI983052 MOE983052 MYA983052 NHW983052 NRS983052 OBO983052 OLK983052 OVG983052 PFC983052 POY983052 PYU983052 QIQ983052 QSM983052 RCI983052 RME983052 RWA983052 SFW983052 SPS983052 SZO983052 TJK983052 TTG983052 UDC983052 UMY983052 UWU983052 VGQ983052 VQM983052 WAI983052 WKE983052 WUA983052 D983052 D917516 D851980 D786444 D720908 D655372 D589836 D524300 D458764 D393228 D327692 D262156 D196620 D131084 D65548 D983056 D917520 D851984 D786448 D720912 D655376 D589840 D524304 D458768 D393232 D327696 D262160 D196624 D131088 D65552 D983054 D917518 D851982 D786446 D720910 D655374 D589838 D524302 D458766 D393230 D327694 D262158 D196622 D131086 D65550 D10 D14 D12 HO12 RK12 ABG12 ALC12 AUY12 BEU12 BOQ12 BYM12 CII12 CSE12 DCA12 DLW12 DVS12 EFO12 EPK12 EZG12 FJC12 FSY12 GCU12 GMQ12 GWM12 HGI12 HQE12 IAA12 IJW12 ITS12 JDO12 JNK12 JXG12 KHC12 KQY12 LAU12 LKQ12 LUM12 MEI12 MOE12 MYA12 NHW12 NRS12 OBO12 OLK12 OVG12 PFC12 POY12 PYU12 QIQ12 QSM12 RCI12 RME12 RWA12 SFW12 SPS12 SZO12 TJK12 TTG12 UDC12 UMY12 UWU12 VGQ12 VQM12 WAI12 WKE12 WUA12 HO14 RK14 ABG14 ALC14 AUY14 BEU14 BOQ14 BYM14 CII14 CSE14 DCA14 DLW14 DVS14 EFO14 EPK14 EZG14 FJC14 FSY14 GCU14 GMQ14 GWM14 HGI14 HQE14 IAA14 IJW14 ITS14 JDO14 JNK14 JXG14 KHC14 KQY14 LAU14 LKQ14 LUM14 MEI14 MOE14 MYA14 NHW14 NRS14 OBO14 OLK14 OVG14 PFC14 POY14 PYU14 QIQ14 QSM14 RCI14 RME14 RWA14 SFW14 SPS14 SZO14 TJK14 TTG14 UDC14 UMY14 UWU14 VGQ14 VQM14 WAI14 WKE14 WUA14 HO10 RK10 ABG10 ALC10 AUY10 BEU10 BOQ10 BYM10 CII10 CSE10 DCA10 DLW10 DVS10 EFO10 EPK10 EZG10 FJC10 FSY10 GCU10 GMQ10 GWM10 HGI10 HQE10 IAA10 IJW10 ITS10 JDO10 JNK10 JXG10 KHC10 KQY10 LAU10 LKQ10 LUM10 MEI10 MOE10 MYA10 NHW10 NRS10 OBO10 OLK10 OVG10 PFC10 POY10 PYU10 QIQ10 QSM10 RCI10 RME10 RWA10 SFW10 SPS10 SZO10 TJK10 TTG10 UDC10 UMY10 UWU10 VGQ10 VQM10 WAI10 WKE10 WUA10"/>
    <dataValidation type="decimal" operator="greaterThanOrEqual" allowBlank="1" showInputMessage="1" showErrorMessage="1" sqref="HP65548:HP65552 RL65548:RL65552 ABH65548:ABH65552 ALD65548:ALD65552 AUZ65548:AUZ65552 BEV65548:BEV65552 BOR65548:BOR65552 BYN65548:BYN65552 CIJ65548:CIJ65552 CSF65548:CSF65552 DCB65548:DCB65552 DLX65548:DLX65552 DVT65548:DVT65552 EFP65548:EFP65552 EPL65548:EPL65552 EZH65548:EZH65552 FJD65548:FJD65552 FSZ65548:FSZ65552 GCV65548:GCV65552 GMR65548:GMR65552 GWN65548:GWN65552 HGJ65548:HGJ65552 HQF65548:HQF65552 IAB65548:IAB65552 IJX65548:IJX65552 ITT65548:ITT65552 JDP65548:JDP65552 JNL65548:JNL65552 JXH65548:JXH65552 KHD65548:KHD65552 KQZ65548:KQZ65552 LAV65548:LAV65552 LKR65548:LKR65552 LUN65548:LUN65552 MEJ65548:MEJ65552 MOF65548:MOF65552 MYB65548:MYB65552 NHX65548:NHX65552 NRT65548:NRT65552 OBP65548:OBP65552 OLL65548:OLL65552 OVH65548:OVH65552 PFD65548:PFD65552 POZ65548:POZ65552 PYV65548:PYV65552 QIR65548:QIR65552 QSN65548:QSN65552 RCJ65548:RCJ65552 RMF65548:RMF65552 RWB65548:RWB65552 SFX65548:SFX65552 SPT65548:SPT65552 SZP65548:SZP65552 TJL65548:TJL65552 TTH65548:TTH65552 UDD65548:UDD65552 UMZ65548:UMZ65552 UWV65548:UWV65552 VGR65548:VGR65552 VQN65548:VQN65552 WAJ65548:WAJ65552 WKF65548:WKF65552 WUB65548:WUB65552 HP131084:HP131088 RL131084:RL131088 ABH131084:ABH131088 ALD131084:ALD131088 AUZ131084:AUZ131088 BEV131084:BEV131088 BOR131084:BOR131088 BYN131084:BYN131088 CIJ131084:CIJ131088 CSF131084:CSF131088 DCB131084:DCB131088 DLX131084:DLX131088 DVT131084:DVT131088 EFP131084:EFP131088 EPL131084:EPL131088 EZH131084:EZH131088 FJD131084:FJD131088 FSZ131084:FSZ131088 GCV131084:GCV131088 GMR131084:GMR131088 GWN131084:GWN131088 HGJ131084:HGJ131088 HQF131084:HQF131088 IAB131084:IAB131088 IJX131084:IJX131088 ITT131084:ITT131088 JDP131084:JDP131088 JNL131084:JNL131088 JXH131084:JXH131088 KHD131084:KHD131088 KQZ131084:KQZ131088 LAV131084:LAV131088 LKR131084:LKR131088 LUN131084:LUN131088 MEJ131084:MEJ131088 MOF131084:MOF131088 MYB131084:MYB131088 NHX131084:NHX131088 NRT131084:NRT131088 OBP131084:OBP131088 OLL131084:OLL131088 OVH131084:OVH131088 PFD131084:PFD131088 POZ131084:POZ131088 PYV131084:PYV131088 QIR131084:QIR131088 QSN131084:QSN131088 RCJ131084:RCJ131088 RMF131084:RMF131088 RWB131084:RWB131088 SFX131084:SFX131088 SPT131084:SPT131088 SZP131084:SZP131088 TJL131084:TJL131088 TTH131084:TTH131088 UDD131084:UDD131088 UMZ131084:UMZ131088 UWV131084:UWV131088 VGR131084:VGR131088 VQN131084:VQN131088 WAJ131084:WAJ131088 WKF131084:WKF131088 WUB131084:WUB131088 HP196620:HP196624 RL196620:RL196624 ABH196620:ABH196624 ALD196620:ALD196624 AUZ196620:AUZ196624 BEV196620:BEV196624 BOR196620:BOR196624 BYN196620:BYN196624 CIJ196620:CIJ196624 CSF196620:CSF196624 DCB196620:DCB196624 DLX196620:DLX196624 DVT196620:DVT196624 EFP196620:EFP196624 EPL196620:EPL196624 EZH196620:EZH196624 FJD196620:FJD196624 FSZ196620:FSZ196624 GCV196620:GCV196624 GMR196620:GMR196624 GWN196620:GWN196624 HGJ196620:HGJ196624 HQF196620:HQF196624 IAB196620:IAB196624 IJX196620:IJX196624 ITT196620:ITT196624 JDP196620:JDP196624 JNL196620:JNL196624 JXH196620:JXH196624 KHD196620:KHD196624 KQZ196620:KQZ196624 LAV196620:LAV196624 LKR196620:LKR196624 LUN196620:LUN196624 MEJ196620:MEJ196624 MOF196620:MOF196624 MYB196620:MYB196624 NHX196620:NHX196624 NRT196620:NRT196624 OBP196620:OBP196624 OLL196620:OLL196624 OVH196620:OVH196624 PFD196620:PFD196624 POZ196620:POZ196624 PYV196620:PYV196624 QIR196620:QIR196624 QSN196620:QSN196624 RCJ196620:RCJ196624 RMF196620:RMF196624 RWB196620:RWB196624 SFX196620:SFX196624 SPT196620:SPT196624 SZP196620:SZP196624 TJL196620:TJL196624 TTH196620:TTH196624 UDD196620:UDD196624 UMZ196620:UMZ196624 UWV196620:UWV196624 VGR196620:VGR196624 VQN196620:VQN196624 WAJ196620:WAJ196624 WKF196620:WKF196624 WUB196620:WUB196624 HP262156:HP262160 RL262156:RL262160 ABH262156:ABH262160 ALD262156:ALD262160 AUZ262156:AUZ262160 BEV262156:BEV262160 BOR262156:BOR262160 BYN262156:BYN262160 CIJ262156:CIJ262160 CSF262156:CSF262160 DCB262156:DCB262160 DLX262156:DLX262160 DVT262156:DVT262160 EFP262156:EFP262160 EPL262156:EPL262160 EZH262156:EZH262160 FJD262156:FJD262160 FSZ262156:FSZ262160 GCV262156:GCV262160 GMR262156:GMR262160 GWN262156:GWN262160 HGJ262156:HGJ262160 HQF262156:HQF262160 IAB262156:IAB262160 IJX262156:IJX262160 ITT262156:ITT262160 JDP262156:JDP262160 JNL262156:JNL262160 JXH262156:JXH262160 KHD262156:KHD262160 KQZ262156:KQZ262160 LAV262156:LAV262160 LKR262156:LKR262160 LUN262156:LUN262160 MEJ262156:MEJ262160 MOF262156:MOF262160 MYB262156:MYB262160 NHX262156:NHX262160 NRT262156:NRT262160 OBP262156:OBP262160 OLL262156:OLL262160 OVH262156:OVH262160 PFD262156:PFD262160 POZ262156:POZ262160 PYV262156:PYV262160 QIR262156:QIR262160 QSN262156:QSN262160 RCJ262156:RCJ262160 RMF262156:RMF262160 RWB262156:RWB262160 SFX262156:SFX262160 SPT262156:SPT262160 SZP262156:SZP262160 TJL262156:TJL262160 TTH262156:TTH262160 UDD262156:UDD262160 UMZ262156:UMZ262160 UWV262156:UWV262160 VGR262156:VGR262160 VQN262156:VQN262160 WAJ262156:WAJ262160 WKF262156:WKF262160 WUB262156:WUB262160 HP327692:HP327696 RL327692:RL327696 ABH327692:ABH327696 ALD327692:ALD327696 AUZ327692:AUZ327696 BEV327692:BEV327696 BOR327692:BOR327696 BYN327692:BYN327696 CIJ327692:CIJ327696 CSF327692:CSF327696 DCB327692:DCB327696 DLX327692:DLX327696 DVT327692:DVT327696 EFP327692:EFP327696 EPL327692:EPL327696 EZH327692:EZH327696 FJD327692:FJD327696 FSZ327692:FSZ327696 GCV327692:GCV327696 GMR327692:GMR327696 GWN327692:GWN327696 HGJ327692:HGJ327696 HQF327692:HQF327696 IAB327692:IAB327696 IJX327692:IJX327696 ITT327692:ITT327696 JDP327692:JDP327696 JNL327692:JNL327696 JXH327692:JXH327696 KHD327692:KHD327696 KQZ327692:KQZ327696 LAV327692:LAV327696 LKR327692:LKR327696 LUN327692:LUN327696 MEJ327692:MEJ327696 MOF327692:MOF327696 MYB327692:MYB327696 NHX327692:NHX327696 NRT327692:NRT327696 OBP327692:OBP327696 OLL327692:OLL327696 OVH327692:OVH327696 PFD327692:PFD327696 POZ327692:POZ327696 PYV327692:PYV327696 QIR327692:QIR327696 QSN327692:QSN327696 RCJ327692:RCJ327696 RMF327692:RMF327696 RWB327692:RWB327696 SFX327692:SFX327696 SPT327692:SPT327696 SZP327692:SZP327696 TJL327692:TJL327696 TTH327692:TTH327696 UDD327692:UDD327696 UMZ327692:UMZ327696 UWV327692:UWV327696 VGR327692:VGR327696 VQN327692:VQN327696 WAJ327692:WAJ327696 WKF327692:WKF327696 WUB327692:WUB327696 HP393228:HP393232 RL393228:RL393232 ABH393228:ABH393232 ALD393228:ALD393232 AUZ393228:AUZ393232 BEV393228:BEV393232 BOR393228:BOR393232 BYN393228:BYN393232 CIJ393228:CIJ393232 CSF393228:CSF393232 DCB393228:DCB393232 DLX393228:DLX393232 DVT393228:DVT393232 EFP393228:EFP393232 EPL393228:EPL393232 EZH393228:EZH393232 FJD393228:FJD393232 FSZ393228:FSZ393232 GCV393228:GCV393232 GMR393228:GMR393232 GWN393228:GWN393232 HGJ393228:HGJ393232 HQF393228:HQF393232 IAB393228:IAB393232 IJX393228:IJX393232 ITT393228:ITT393232 JDP393228:JDP393232 JNL393228:JNL393232 JXH393228:JXH393232 KHD393228:KHD393232 KQZ393228:KQZ393232 LAV393228:LAV393232 LKR393228:LKR393232 LUN393228:LUN393232 MEJ393228:MEJ393232 MOF393228:MOF393232 MYB393228:MYB393232 NHX393228:NHX393232 NRT393228:NRT393232 OBP393228:OBP393232 OLL393228:OLL393232 OVH393228:OVH393232 PFD393228:PFD393232 POZ393228:POZ393232 PYV393228:PYV393232 QIR393228:QIR393232 QSN393228:QSN393232 RCJ393228:RCJ393232 RMF393228:RMF393232 RWB393228:RWB393232 SFX393228:SFX393232 SPT393228:SPT393232 SZP393228:SZP393232 TJL393228:TJL393232 TTH393228:TTH393232 UDD393228:UDD393232 UMZ393228:UMZ393232 UWV393228:UWV393232 VGR393228:VGR393232 VQN393228:VQN393232 WAJ393228:WAJ393232 WKF393228:WKF393232 WUB393228:WUB393232 HP458764:HP458768 RL458764:RL458768 ABH458764:ABH458768 ALD458764:ALD458768 AUZ458764:AUZ458768 BEV458764:BEV458768 BOR458764:BOR458768 BYN458764:BYN458768 CIJ458764:CIJ458768 CSF458764:CSF458768 DCB458764:DCB458768 DLX458764:DLX458768 DVT458764:DVT458768 EFP458764:EFP458768 EPL458764:EPL458768 EZH458764:EZH458768 FJD458764:FJD458768 FSZ458764:FSZ458768 GCV458764:GCV458768 GMR458764:GMR458768 GWN458764:GWN458768 HGJ458764:HGJ458768 HQF458764:HQF458768 IAB458764:IAB458768 IJX458764:IJX458768 ITT458764:ITT458768 JDP458764:JDP458768 JNL458764:JNL458768 JXH458764:JXH458768 KHD458764:KHD458768 KQZ458764:KQZ458768 LAV458764:LAV458768 LKR458764:LKR458768 LUN458764:LUN458768 MEJ458764:MEJ458768 MOF458764:MOF458768 MYB458764:MYB458768 NHX458764:NHX458768 NRT458764:NRT458768 OBP458764:OBP458768 OLL458764:OLL458768 OVH458764:OVH458768 PFD458764:PFD458768 POZ458764:POZ458768 PYV458764:PYV458768 QIR458764:QIR458768 QSN458764:QSN458768 RCJ458764:RCJ458768 RMF458764:RMF458768 RWB458764:RWB458768 SFX458764:SFX458768 SPT458764:SPT458768 SZP458764:SZP458768 TJL458764:TJL458768 TTH458764:TTH458768 UDD458764:UDD458768 UMZ458764:UMZ458768 UWV458764:UWV458768 VGR458764:VGR458768 VQN458764:VQN458768 WAJ458764:WAJ458768 WKF458764:WKF458768 WUB458764:WUB458768 HP524300:HP524304 RL524300:RL524304 ABH524300:ABH524304 ALD524300:ALD524304 AUZ524300:AUZ524304 BEV524300:BEV524304 BOR524300:BOR524304 BYN524300:BYN524304 CIJ524300:CIJ524304 CSF524300:CSF524304 DCB524300:DCB524304 DLX524300:DLX524304 DVT524300:DVT524304 EFP524300:EFP524304 EPL524300:EPL524304 EZH524300:EZH524304 FJD524300:FJD524304 FSZ524300:FSZ524304 GCV524300:GCV524304 GMR524300:GMR524304 GWN524300:GWN524304 HGJ524300:HGJ524304 HQF524300:HQF524304 IAB524300:IAB524304 IJX524300:IJX524304 ITT524300:ITT524304 JDP524300:JDP524304 JNL524300:JNL524304 JXH524300:JXH524304 KHD524300:KHD524304 KQZ524300:KQZ524304 LAV524300:LAV524304 LKR524300:LKR524304 LUN524300:LUN524304 MEJ524300:MEJ524304 MOF524300:MOF524304 MYB524300:MYB524304 NHX524300:NHX524304 NRT524300:NRT524304 OBP524300:OBP524304 OLL524300:OLL524304 OVH524300:OVH524304 PFD524300:PFD524304 POZ524300:POZ524304 PYV524300:PYV524304 QIR524300:QIR524304 QSN524300:QSN524304 RCJ524300:RCJ524304 RMF524300:RMF524304 RWB524300:RWB524304 SFX524300:SFX524304 SPT524300:SPT524304 SZP524300:SZP524304 TJL524300:TJL524304 TTH524300:TTH524304 UDD524300:UDD524304 UMZ524300:UMZ524304 UWV524300:UWV524304 VGR524300:VGR524304 VQN524300:VQN524304 WAJ524300:WAJ524304 WKF524300:WKF524304 WUB524300:WUB524304 HP589836:HP589840 RL589836:RL589840 ABH589836:ABH589840 ALD589836:ALD589840 AUZ589836:AUZ589840 BEV589836:BEV589840 BOR589836:BOR589840 BYN589836:BYN589840 CIJ589836:CIJ589840 CSF589836:CSF589840 DCB589836:DCB589840 DLX589836:DLX589840 DVT589836:DVT589840 EFP589836:EFP589840 EPL589836:EPL589840 EZH589836:EZH589840 FJD589836:FJD589840 FSZ589836:FSZ589840 GCV589836:GCV589840 GMR589836:GMR589840 GWN589836:GWN589840 HGJ589836:HGJ589840 HQF589836:HQF589840 IAB589836:IAB589840 IJX589836:IJX589840 ITT589836:ITT589840 JDP589836:JDP589840 JNL589836:JNL589840 JXH589836:JXH589840 KHD589836:KHD589840 KQZ589836:KQZ589840 LAV589836:LAV589840 LKR589836:LKR589840 LUN589836:LUN589840 MEJ589836:MEJ589840 MOF589836:MOF589840 MYB589836:MYB589840 NHX589836:NHX589840 NRT589836:NRT589840 OBP589836:OBP589840 OLL589836:OLL589840 OVH589836:OVH589840 PFD589836:PFD589840 POZ589836:POZ589840 PYV589836:PYV589840 QIR589836:QIR589840 QSN589836:QSN589840 RCJ589836:RCJ589840 RMF589836:RMF589840 RWB589836:RWB589840 SFX589836:SFX589840 SPT589836:SPT589840 SZP589836:SZP589840 TJL589836:TJL589840 TTH589836:TTH589840 UDD589836:UDD589840 UMZ589836:UMZ589840 UWV589836:UWV589840 VGR589836:VGR589840 VQN589836:VQN589840 WAJ589836:WAJ589840 WKF589836:WKF589840 WUB589836:WUB589840 HP655372:HP655376 RL655372:RL655376 ABH655372:ABH655376 ALD655372:ALD655376 AUZ655372:AUZ655376 BEV655372:BEV655376 BOR655372:BOR655376 BYN655372:BYN655376 CIJ655372:CIJ655376 CSF655372:CSF655376 DCB655372:DCB655376 DLX655372:DLX655376 DVT655372:DVT655376 EFP655372:EFP655376 EPL655372:EPL655376 EZH655372:EZH655376 FJD655372:FJD655376 FSZ655372:FSZ655376 GCV655372:GCV655376 GMR655372:GMR655376 GWN655372:GWN655376 HGJ655372:HGJ655376 HQF655372:HQF655376 IAB655372:IAB655376 IJX655372:IJX655376 ITT655372:ITT655376 JDP655372:JDP655376 JNL655372:JNL655376 JXH655372:JXH655376 KHD655372:KHD655376 KQZ655372:KQZ655376 LAV655372:LAV655376 LKR655372:LKR655376 LUN655372:LUN655376 MEJ655372:MEJ655376 MOF655372:MOF655376 MYB655372:MYB655376 NHX655372:NHX655376 NRT655372:NRT655376 OBP655372:OBP655376 OLL655372:OLL655376 OVH655372:OVH655376 PFD655372:PFD655376 POZ655372:POZ655376 PYV655372:PYV655376 QIR655372:QIR655376 QSN655372:QSN655376 RCJ655372:RCJ655376 RMF655372:RMF655376 RWB655372:RWB655376 SFX655372:SFX655376 SPT655372:SPT655376 SZP655372:SZP655376 TJL655372:TJL655376 TTH655372:TTH655376 UDD655372:UDD655376 UMZ655372:UMZ655376 UWV655372:UWV655376 VGR655372:VGR655376 VQN655372:VQN655376 WAJ655372:WAJ655376 WKF655372:WKF655376 WUB655372:WUB655376 HP720908:HP720912 RL720908:RL720912 ABH720908:ABH720912 ALD720908:ALD720912 AUZ720908:AUZ720912 BEV720908:BEV720912 BOR720908:BOR720912 BYN720908:BYN720912 CIJ720908:CIJ720912 CSF720908:CSF720912 DCB720908:DCB720912 DLX720908:DLX720912 DVT720908:DVT720912 EFP720908:EFP720912 EPL720908:EPL720912 EZH720908:EZH720912 FJD720908:FJD720912 FSZ720908:FSZ720912 GCV720908:GCV720912 GMR720908:GMR720912 GWN720908:GWN720912 HGJ720908:HGJ720912 HQF720908:HQF720912 IAB720908:IAB720912 IJX720908:IJX720912 ITT720908:ITT720912 JDP720908:JDP720912 JNL720908:JNL720912 JXH720908:JXH720912 KHD720908:KHD720912 KQZ720908:KQZ720912 LAV720908:LAV720912 LKR720908:LKR720912 LUN720908:LUN720912 MEJ720908:MEJ720912 MOF720908:MOF720912 MYB720908:MYB720912 NHX720908:NHX720912 NRT720908:NRT720912 OBP720908:OBP720912 OLL720908:OLL720912 OVH720908:OVH720912 PFD720908:PFD720912 POZ720908:POZ720912 PYV720908:PYV720912 QIR720908:QIR720912 QSN720908:QSN720912 RCJ720908:RCJ720912 RMF720908:RMF720912 RWB720908:RWB720912 SFX720908:SFX720912 SPT720908:SPT720912 SZP720908:SZP720912 TJL720908:TJL720912 TTH720908:TTH720912 UDD720908:UDD720912 UMZ720908:UMZ720912 UWV720908:UWV720912 VGR720908:VGR720912 VQN720908:VQN720912 WAJ720908:WAJ720912 WKF720908:WKF720912 WUB720908:WUB720912 HP786444:HP786448 RL786444:RL786448 ABH786444:ABH786448 ALD786444:ALD786448 AUZ786444:AUZ786448 BEV786444:BEV786448 BOR786444:BOR786448 BYN786444:BYN786448 CIJ786444:CIJ786448 CSF786444:CSF786448 DCB786444:DCB786448 DLX786444:DLX786448 DVT786444:DVT786448 EFP786444:EFP786448 EPL786444:EPL786448 EZH786444:EZH786448 FJD786444:FJD786448 FSZ786444:FSZ786448 GCV786444:GCV786448 GMR786444:GMR786448 GWN786444:GWN786448 HGJ786444:HGJ786448 HQF786444:HQF786448 IAB786444:IAB786448 IJX786444:IJX786448 ITT786444:ITT786448 JDP786444:JDP786448 JNL786444:JNL786448 JXH786444:JXH786448 KHD786444:KHD786448 KQZ786444:KQZ786448 LAV786444:LAV786448 LKR786444:LKR786448 LUN786444:LUN786448 MEJ786444:MEJ786448 MOF786444:MOF786448 MYB786444:MYB786448 NHX786444:NHX786448 NRT786444:NRT786448 OBP786444:OBP786448 OLL786444:OLL786448 OVH786444:OVH786448 PFD786444:PFD786448 POZ786444:POZ786448 PYV786444:PYV786448 QIR786444:QIR786448 QSN786444:QSN786448 RCJ786444:RCJ786448 RMF786444:RMF786448 RWB786444:RWB786448 SFX786444:SFX786448 SPT786444:SPT786448 SZP786444:SZP786448 TJL786444:TJL786448 TTH786444:TTH786448 UDD786444:UDD786448 UMZ786444:UMZ786448 UWV786444:UWV786448 VGR786444:VGR786448 VQN786444:VQN786448 WAJ786444:WAJ786448 WKF786444:WKF786448 WUB786444:WUB786448 HP851980:HP851984 RL851980:RL851984 ABH851980:ABH851984 ALD851980:ALD851984 AUZ851980:AUZ851984 BEV851980:BEV851984 BOR851980:BOR851984 BYN851980:BYN851984 CIJ851980:CIJ851984 CSF851980:CSF851984 DCB851980:DCB851984 DLX851980:DLX851984 DVT851980:DVT851984 EFP851980:EFP851984 EPL851980:EPL851984 EZH851980:EZH851984 FJD851980:FJD851984 FSZ851980:FSZ851984 GCV851980:GCV851984 GMR851980:GMR851984 GWN851980:GWN851984 HGJ851980:HGJ851984 HQF851980:HQF851984 IAB851980:IAB851984 IJX851980:IJX851984 ITT851980:ITT851984 JDP851980:JDP851984 JNL851980:JNL851984 JXH851980:JXH851984 KHD851980:KHD851984 KQZ851980:KQZ851984 LAV851980:LAV851984 LKR851980:LKR851984 LUN851980:LUN851984 MEJ851980:MEJ851984 MOF851980:MOF851984 MYB851980:MYB851984 NHX851980:NHX851984 NRT851980:NRT851984 OBP851980:OBP851984 OLL851980:OLL851984 OVH851980:OVH851984 PFD851980:PFD851984 POZ851980:POZ851984 PYV851980:PYV851984 QIR851980:QIR851984 QSN851980:QSN851984 RCJ851980:RCJ851984 RMF851980:RMF851984 RWB851980:RWB851984 SFX851980:SFX851984 SPT851980:SPT851984 SZP851980:SZP851984 TJL851980:TJL851984 TTH851980:TTH851984 UDD851980:UDD851984 UMZ851980:UMZ851984 UWV851980:UWV851984 VGR851980:VGR851984 VQN851980:VQN851984 WAJ851980:WAJ851984 WKF851980:WKF851984 WUB851980:WUB851984 HP917516:HP917520 RL917516:RL917520 ABH917516:ABH917520 ALD917516:ALD917520 AUZ917516:AUZ917520 BEV917516:BEV917520 BOR917516:BOR917520 BYN917516:BYN917520 CIJ917516:CIJ917520 CSF917516:CSF917520 DCB917516:DCB917520 DLX917516:DLX917520 DVT917516:DVT917520 EFP917516:EFP917520 EPL917516:EPL917520 EZH917516:EZH917520 FJD917516:FJD917520 FSZ917516:FSZ917520 GCV917516:GCV917520 GMR917516:GMR917520 GWN917516:GWN917520 HGJ917516:HGJ917520 HQF917516:HQF917520 IAB917516:IAB917520 IJX917516:IJX917520 ITT917516:ITT917520 JDP917516:JDP917520 JNL917516:JNL917520 JXH917516:JXH917520 KHD917516:KHD917520 KQZ917516:KQZ917520 LAV917516:LAV917520 LKR917516:LKR917520 LUN917516:LUN917520 MEJ917516:MEJ917520 MOF917516:MOF917520 MYB917516:MYB917520 NHX917516:NHX917520 NRT917516:NRT917520 OBP917516:OBP917520 OLL917516:OLL917520 OVH917516:OVH917520 PFD917516:PFD917520 POZ917516:POZ917520 PYV917516:PYV917520 QIR917516:QIR917520 QSN917516:QSN917520 RCJ917516:RCJ917520 RMF917516:RMF917520 RWB917516:RWB917520 SFX917516:SFX917520 SPT917516:SPT917520 SZP917516:SZP917520 TJL917516:TJL917520 TTH917516:TTH917520 UDD917516:UDD917520 UMZ917516:UMZ917520 UWV917516:UWV917520 VGR917516:VGR917520 VQN917516:VQN917520 WAJ917516:WAJ917520 WKF917516:WKF917520 WUB917516:WUB917520 HP983052:HP983056 RL983052:RL983056 ABH983052:ABH983056 ALD983052:ALD983056 AUZ983052:AUZ983056 BEV983052:BEV983056 BOR983052:BOR983056 BYN983052:BYN983056 CIJ983052:CIJ983056 CSF983052:CSF983056 DCB983052:DCB983056 DLX983052:DLX983056 DVT983052:DVT983056 EFP983052:EFP983056 EPL983052:EPL983056 EZH983052:EZH983056 FJD983052:FJD983056 FSZ983052:FSZ983056 GCV983052:GCV983056 GMR983052:GMR983056 GWN983052:GWN983056 HGJ983052:HGJ983056 HQF983052:HQF983056 IAB983052:IAB983056 IJX983052:IJX983056 ITT983052:ITT983056 JDP983052:JDP983056 JNL983052:JNL983056 JXH983052:JXH983056 KHD983052:KHD983056 KQZ983052:KQZ983056 LAV983052:LAV983056 LKR983052:LKR983056 LUN983052:LUN983056 MEJ983052:MEJ983056 MOF983052:MOF983056 MYB983052:MYB983056 NHX983052:NHX983056 NRT983052:NRT983056 OBP983052:OBP983056 OLL983052:OLL983056 OVH983052:OVH983056 PFD983052:PFD983056 POZ983052:POZ983056 PYV983052:PYV983056 QIR983052:QIR983056 QSN983052:QSN983056 RCJ983052:RCJ983056 RMF983052:RMF983056 RWB983052:RWB983056 SFX983052:SFX983056 SPT983052:SPT983056 SZP983052:SZP983056 TJL983052:TJL983056 TTH983052:TTH983056 UDD983052:UDD983056 UMZ983052:UMZ983056 UWV983052:UWV983056 VGR983052:VGR983056 VQN983052:VQN983056 WAJ983052:WAJ983056 WKF983052:WKF983056 WUB983052:WUB983056 E983052:E983056 E917516:E917520 E851980:E851984 E786444:E786448 E720908:E720912 E655372:E655376 E589836:E589840 E524300:E524304 E458764:E458768 E393228:E393232 E327692:E327696 E262156:E262160 E196620:E196624 E131084:E131088 E65548:E65552 E10:E14 HP10:HP14 RL10:RL14 ABH10:ABH14 ALD10:ALD14 AUZ10:AUZ14 BEV10:BEV14 BOR10:BOR14 BYN10:BYN14 CIJ10:CIJ14 CSF10:CSF14 DCB10:DCB14 DLX10:DLX14 DVT10:DVT14 EFP10:EFP14 EPL10:EPL14 EZH10:EZH14 FJD10:FJD14 FSZ10:FSZ14 GCV10:GCV14 GMR10:GMR14 GWN10:GWN14 HGJ10:HGJ14 HQF10:HQF14 IAB10:IAB14 IJX10:IJX14 ITT10:ITT14 JDP10:JDP14 JNL10:JNL14 JXH10:JXH14 KHD10:KHD14 KQZ10:KQZ14 LAV10:LAV14 LKR10:LKR14 LUN10:LUN14 MEJ10:MEJ14 MOF10:MOF14 MYB10:MYB14 NHX10:NHX14 NRT10:NRT14 OBP10:OBP14 OLL10:OLL14 OVH10:OVH14 PFD10:PFD14 POZ10:POZ14 PYV10:PYV14 QIR10:QIR14 QSN10:QSN14 RCJ10:RCJ14 RMF10:RMF14 RWB10:RWB14 SFX10:SFX14 SPT10:SPT14 SZP10:SZP14 TJL10:TJL14 TTH10:TTH14 UDD10:UDD14 UMZ10:UMZ14 UWV10:UWV14 VGR10:VGR14 VQN10:VQN14 WAJ10:WAJ14 WKF10:WKF14 WUB10:WUB14">
      <formula1>0</formula1>
    </dataValidation>
  </dataValidations>
  <printOptions horizontalCentered="1"/>
  <pageMargins left="0" right="0" top="0.34" bottom="0" header="0" footer="0"/>
  <pageSetup paperSize="9" scale="65"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10"/>
  <sheetViews>
    <sheetView tabSelected="1" view="pageBreakPreview" topLeftCell="A106" zoomScale="60" zoomScaleNormal="100" workbookViewId="0">
      <selection activeCell="E8" sqref="E8"/>
    </sheetView>
  </sheetViews>
  <sheetFormatPr defaultRowHeight="13.5" x14ac:dyDescent="0.25"/>
  <cols>
    <col min="1" max="1" width="14.42578125" style="2" customWidth="1"/>
    <col min="2" max="2" width="32.5703125" style="2" customWidth="1"/>
    <col min="3" max="3" width="9.5703125" style="2" customWidth="1"/>
    <col min="4" max="4" width="12.140625" style="2" customWidth="1"/>
    <col min="5" max="5" width="16.140625" style="2" customWidth="1"/>
    <col min="6" max="6" width="13.5703125" style="2" customWidth="1"/>
    <col min="7" max="7" width="17.140625" style="2" customWidth="1"/>
    <col min="8" max="16384" width="9.140625" style="2"/>
  </cols>
  <sheetData>
    <row r="1" spans="1:7" x14ac:dyDescent="0.25">
      <c r="F1" s="94" t="s">
        <v>205</v>
      </c>
      <c r="G1" s="94"/>
    </row>
    <row r="2" spans="1:7" ht="32.25" customHeight="1" x14ac:dyDescent="0.25">
      <c r="E2" s="190" t="s">
        <v>48</v>
      </c>
      <c r="F2" s="190"/>
      <c r="G2" s="190"/>
    </row>
    <row r="3" spans="1:7" x14ac:dyDescent="0.25">
      <c r="F3" s="24"/>
      <c r="G3" s="24"/>
    </row>
    <row r="4" spans="1:7" x14ac:dyDescent="0.25">
      <c r="F4" s="25"/>
      <c r="G4" s="25"/>
    </row>
    <row r="5" spans="1:7" ht="34.5" customHeight="1" x14ac:dyDescent="0.25">
      <c r="A5" s="192" t="s">
        <v>49</v>
      </c>
      <c r="B5" s="192"/>
      <c r="C5" s="192"/>
      <c r="D5" s="192"/>
      <c r="E5" s="192"/>
      <c r="F5" s="192"/>
      <c r="G5" s="192"/>
    </row>
    <row r="7" spans="1:7" ht="69" customHeight="1" x14ac:dyDescent="0.25">
      <c r="A7" s="193" t="s">
        <v>36</v>
      </c>
      <c r="B7" s="194" t="s">
        <v>37</v>
      </c>
      <c r="C7" s="193" t="s">
        <v>38</v>
      </c>
      <c r="D7" s="193" t="s">
        <v>39</v>
      </c>
      <c r="E7" s="193" t="s">
        <v>217</v>
      </c>
      <c r="F7" s="193"/>
      <c r="G7" s="193"/>
    </row>
    <row r="8" spans="1:7" ht="57" customHeight="1" x14ac:dyDescent="0.25">
      <c r="A8" s="193"/>
      <c r="B8" s="194"/>
      <c r="C8" s="193"/>
      <c r="D8" s="193"/>
      <c r="E8" s="36" t="s">
        <v>40</v>
      </c>
      <c r="F8" s="26" t="s">
        <v>41</v>
      </c>
      <c r="G8" s="26" t="s">
        <v>42</v>
      </c>
    </row>
    <row r="9" spans="1:7" ht="17.25" x14ac:dyDescent="0.3">
      <c r="A9" s="27"/>
      <c r="B9" s="191" t="s">
        <v>1</v>
      </c>
      <c r="C9" s="191"/>
      <c r="D9" s="191"/>
      <c r="E9" s="191"/>
      <c r="F9" s="191"/>
      <c r="G9" s="93">
        <f>+G10+G108</f>
        <v>0</v>
      </c>
    </row>
    <row r="10" spans="1:7" ht="17.25" x14ac:dyDescent="0.3">
      <c r="A10" s="28"/>
      <c r="B10" s="186" t="s">
        <v>208</v>
      </c>
      <c r="C10" s="186"/>
      <c r="D10" s="186"/>
      <c r="E10" s="186"/>
      <c r="F10" s="186"/>
      <c r="G10" s="93">
        <f>+G11</f>
        <v>-50109.697500000002</v>
      </c>
    </row>
    <row r="11" spans="1:7" ht="57" customHeight="1" x14ac:dyDescent="0.25">
      <c r="A11" s="29"/>
      <c r="B11" s="187" t="s">
        <v>204</v>
      </c>
      <c r="C11" s="188"/>
      <c r="D11" s="188"/>
      <c r="E11" s="188"/>
      <c r="F11" s="189"/>
      <c r="G11" s="93">
        <f>SUM(G12:G107)</f>
        <v>-50109.697500000002</v>
      </c>
    </row>
    <row r="12" spans="1:7" ht="33" x14ac:dyDescent="0.25">
      <c r="A12" s="30" t="s">
        <v>72</v>
      </c>
      <c r="B12" s="31" t="s">
        <v>192</v>
      </c>
      <c r="C12" s="32" t="s">
        <v>196</v>
      </c>
      <c r="D12" s="33" t="s">
        <v>197</v>
      </c>
      <c r="E12" s="35">
        <v>34000</v>
      </c>
      <c r="F12" s="34">
        <v>-3</v>
      </c>
      <c r="G12" s="92">
        <f>+E12*F12/1000</f>
        <v>-102</v>
      </c>
    </row>
    <row r="13" spans="1:7" ht="16.5" x14ac:dyDescent="0.25">
      <c r="A13" s="30" t="s">
        <v>73</v>
      </c>
      <c r="B13" s="31" t="s">
        <v>74</v>
      </c>
      <c r="C13" s="32" t="s">
        <v>196</v>
      </c>
      <c r="D13" s="33" t="s">
        <v>198</v>
      </c>
      <c r="E13" s="35">
        <v>34.9</v>
      </c>
      <c r="F13" s="34">
        <v>-1000</v>
      </c>
      <c r="G13" s="92">
        <f t="shared" ref="G13:G76" si="0">+E13*F13/1000</f>
        <v>-34.9</v>
      </c>
    </row>
    <row r="14" spans="1:7" ht="33" x14ac:dyDescent="0.25">
      <c r="A14" s="30" t="s">
        <v>75</v>
      </c>
      <c r="B14" s="31" t="s">
        <v>192</v>
      </c>
      <c r="C14" s="32" t="s">
        <v>196</v>
      </c>
      <c r="D14" s="33" t="s">
        <v>199</v>
      </c>
      <c r="E14" s="35">
        <v>270000</v>
      </c>
      <c r="F14" s="34">
        <v>-1</v>
      </c>
      <c r="G14" s="92">
        <f t="shared" si="0"/>
        <v>-270</v>
      </c>
    </row>
    <row r="15" spans="1:7" ht="33" x14ac:dyDescent="0.25">
      <c r="A15" s="30" t="s">
        <v>76</v>
      </c>
      <c r="B15" s="31" t="s">
        <v>192</v>
      </c>
      <c r="C15" s="32" t="s">
        <v>196</v>
      </c>
      <c r="D15" s="33" t="s">
        <v>199</v>
      </c>
      <c r="E15" s="35">
        <v>54000</v>
      </c>
      <c r="F15" s="34">
        <v>-1</v>
      </c>
      <c r="G15" s="92">
        <f t="shared" si="0"/>
        <v>-54</v>
      </c>
    </row>
    <row r="16" spans="1:7" ht="16.5" x14ac:dyDescent="0.25">
      <c r="A16" s="30" t="s">
        <v>77</v>
      </c>
      <c r="B16" s="31" t="s">
        <v>78</v>
      </c>
      <c r="C16" s="32" t="s">
        <v>196</v>
      </c>
      <c r="D16" s="33" t="s">
        <v>199</v>
      </c>
      <c r="E16" s="35">
        <v>134</v>
      </c>
      <c r="F16" s="34">
        <v>-100</v>
      </c>
      <c r="G16" s="92">
        <f t="shared" si="0"/>
        <v>-13.4</v>
      </c>
    </row>
    <row r="17" spans="1:7" ht="33" x14ac:dyDescent="0.25">
      <c r="A17" s="30" t="s">
        <v>79</v>
      </c>
      <c r="B17" s="31" t="s">
        <v>192</v>
      </c>
      <c r="C17" s="32" t="s">
        <v>196</v>
      </c>
      <c r="D17" s="33" t="s">
        <v>199</v>
      </c>
      <c r="E17" s="35">
        <v>6600</v>
      </c>
      <c r="F17" s="34">
        <v>-5</v>
      </c>
      <c r="G17" s="92">
        <f t="shared" si="0"/>
        <v>-33</v>
      </c>
    </row>
    <row r="18" spans="1:7" ht="16.5" x14ac:dyDescent="0.25">
      <c r="A18" s="30" t="s">
        <v>80</v>
      </c>
      <c r="B18" s="31" t="s">
        <v>78</v>
      </c>
      <c r="C18" s="32" t="s">
        <v>196</v>
      </c>
      <c r="D18" s="33" t="s">
        <v>198</v>
      </c>
      <c r="E18" s="35">
        <v>478.8</v>
      </c>
      <c r="F18" s="34">
        <v>-1000</v>
      </c>
      <c r="G18" s="92">
        <f t="shared" si="0"/>
        <v>-478.8</v>
      </c>
    </row>
    <row r="19" spans="1:7" ht="33" x14ac:dyDescent="0.25">
      <c r="A19" s="30" t="s">
        <v>81</v>
      </c>
      <c r="B19" s="31" t="s">
        <v>82</v>
      </c>
      <c r="C19" s="32" t="s">
        <v>196</v>
      </c>
      <c r="D19" s="33" t="s">
        <v>199</v>
      </c>
      <c r="E19" s="35">
        <v>53000</v>
      </c>
      <c r="F19" s="34">
        <v>-20</v>
      </c>
      <c r="G19" s="92">
        <f t="shared" si="0"/>
        <v>-1060</v>
      </c>
    </row>
    <row r="20" spans="1:7" ht="16.5" x14ac:dyDescent="0.25">
      <c r="A20" s="30" t="s">
        <v>83</v>
      </c>
      <c r="B20" s="31" t="s">
        <v>84</v>
      </c>
      <c r="C20" s="32" t="s">
        <v>196</v>
      </c>
      <c r="D20" s="33" t="s">
        <v>200</v>
      </c>
      <c r="E20" s="35">
        <v>6720</v>
      </c>
      <c r="F20" s="34">
        <v>-60</v>
      </c>
      <c r="G20" s="92">
        <f t="shared" si="0"/>
        <v>-403.2</v>
      </c>
    </row>
    <row r="21" spans="1:7" ht="33" x14ac:dyDescent="0.25">
      <c r="A21" s="30" t="s">
        <v>85</v>
      </c>
      <c r="B21" s="31" t="s">
        <v>192</v>
      </c>
      <c r="C21" s="32" t="s">
        <v>196</v>
      </c>
      <c r="D21" s="33" t="s">
        <v>197</v>
      </c>
      <c r="E21" s="35">
        <v>759000</v>
      </c>
      <c r="F21" s="34">
        <v>-1</v>
      </c>
      <c r="G21" s="92">
        <f t="shared" si="0"/>
        <v>-759</v>
      </c>
    </row>
    <row r="22" spans="1:7" ht="49.5" x14ac:dyDescent="0.25">
      <c r="A22" s="30" t="s">
        <v>86</v>
      </c>
      <c r="B22" s="31" t="s">
        <v>193</v>
      </c>
      <c r="C22" s="32" t="s">
        <v>196</v>
      </c>
      <c r="D22" s="33" t="s">
        <v>201</v>
      </c>
      <c r="E22" s="35">
        <v>200</v>
      </c>
      <c r="F22" s="34">
        <v>-150</v>
      </c>
      <c r="G22" s="92">
        <f t="shared" si="0"/>
        <v>-30</v>
      </c>
    </row>
    <row r="23" spans="1:7" ht="33" x14ac:dyDescent="0.25">
      <c r="A23" s="30" t="s">
        <v>87</v>
      </c>
      <c r="B23" s="31" t="s">
        <v>192</v>
      </c>
      <c r="C23" s="32" t="s">
        <v>196</v>
      </c>
      <c r="D23" s="33" t="s">
        <v>199</v>
      </c>
      <c r="E23" s="35">
        <v>15500</v>
      </c>
      <c r="F23" s="34">
        <v>-3</v>
      </c>
      <c r="G23" s="92">
        <f t="shared" si="0"/>
        <v>-46.5</v>
      </c>
    </row>
    <row r="24" spans="1:7" ht="33" x14ac:dyDescent="0.25">
      <c r="A24" s="30" t="s">
        <v>88</v>
      </c>
      <c r="B24" s="31" t="s">
        <v>192</v>
      </c>
      <c r="C24" s="32" t="s">
        <v>196</v>
      </c>
      <c r="D24" s="33" t="s">
        <v>197</v>
      </c>
      <c r="E24" s="35">
        <v>305000</v>
      </c>
      <c r="F24" s="34">
        <v>-1</v>
      </c>
      <c r="G24" s="92">
        <f t="shared" si="0"/>
        <v>-305</v>
      </c>
    </row>
    <row r="25" spans="1:7" ht="33" x14ac:dyDescent="0.25">
      <c r="A25" s="30" t="s">
        <v>89</v>
      </c>
      <c r="B25" s="31" t="s">
        <v>192</v>
      </c>
      <c r="C25" s="32" t="s">
        <v>196</v>
      </c>
      <c r="D25" s="33" t="s">
        <v>197</v>
      </c>
      <c r="E25" s="35">
        <v>997000</v>
      </c>
      <c r="F25" s="34">
        <v>-1</v>
      </c>
      <c r="G25" s="92">
        <f t="shared" si="0"/>
        <v>-997</v>
      </c>
    </row>
    <row r="26" spans="1:7" ht="16.5" x14ac:dyDescent="0.25">
      <c r="A26" s="30" t="s">
        <v>90</v>
      </c>
      <c r="B26" s="31" t="s">
        <v>91</v>
      </c>
      <c r="C26" s="32" t="s">
        <v>196</v>
      </c>
      <c r="D26" s="33" t="s">
        <v>200</v>
      </c>
      <c r="E26" s="35">
        <v>230.4</v>
      </c>
      <c r="F26" s="34">
        <v>-250</v>
      </c>
      <c r="G26" s="92">
        <f t="shared" si="0"/>
        <v>-57.6</v>
      </c>
    </row>
    <row r="27" spans="1:7" ht="99" x14ac:dyDescent="0.25">
      <c r="A27" s="30" t="s">
        <v>92</v>
      </c>
      <c r="B27" s="31" t="s">
        <v>93</v>
      </c>
      <c r="C27" s="32" t="s">
        <v>196</v>
      </c>
      <c r="D27" s="33" t="s">
        <v>199</v>
      </c>
      <c r="E27" s="35">
        <v>260</v>
      </c>
      <c r="F27" s="34">
        <v>-500</v>
      </c>
      <c r="G27" s="92">
        <f t="shared" si="0"/>
        <v>-130</v>
      </c>
    </row>
    <row r="28" spans="1:7" ht="33" x14ac:dyDescent="0.25">
      <c r="A28" s="30" t="s">
        <v>94</v>
      </c>
      <c r="B28" s="31" t="s">
        <v>192</v>
      </c>
      <c r="C28" s="32" t="s">
        <v>196</v>
      </c>
      <c r="D28" s="33" t="s">
        <v>197</v>
      </c>
      <c r="E28" s="35">
        <v>222000</v>
      </c>
      <c r="F28" s="34">
        <v>-10</v>
      </c>
      <c r="G28" s="92">
        <f t="shared" si="0"/>
        <v>-2220</v>
      </c>
    </row>
    <row r="29" spans="1:7" ht="33" x14ac:dyDescent="0.25">
      <c r="A29" s="30" t="s">
        <v>95</v>
      </c>
      <c r="B29" s="31" t="s">
        <v>192</v>
      </c>
      <c r="C29" s="32" t="s">
        <v>196</v>
      </c>
      <c r="D29" s="33" t="s">
        <v>199</v>
      </c>
      <c r="E29" s="35">
        <v>12000</v>
      </c>
      <c r="F29" s="34">
        <v>-1</v>
      </c>
      <c r="G29" s="92">
        <f t="shared" si="0"/>
        <v>-12</v>
      </c>
    </row>
    <row r="30" spans="1:7" ht="33" x14ac:dyDescent="0.25">
      <c r="A30" s="30" t="s">
        <v>96</v>
      </c>
      <c r="B30" s="31" t="s">
        <v>192</v>
      </c>
      <c r="C30" s="32" t="s">
        <v>196</v>
      </c>
      <c r="D30" s="33" t="s">
        <v>197</v>
      </c>
      <c r="E30" s="35">
        <v>18500</v>
      </c>
      <c r="F30" s="34">
        <v>-1</v>
      </c>
      <c r="G30" s="92">
        <f t="shared" si="0"/>
        <v>-18.5</v>
      </c>
    </row>
    <row r="31" spans="1:7" ht="33" x14ac:dyDescent="0.25">
      <c r="A31" s="30" t="s">
        <v>97</v>
      </c>
      <c r="B31" s="31" t="s">
        <v>192</v>
      </c>
      <c r="C31" s="32" t="s">
        <v>196</v>
      </c>
      <c r="D31" s="33" t="s">
        <v>199</v>
      </c>
      <c r="E31" s="35">
        <v>5750</v>
      </c>
      <c r="F31" s="34">
        <v>-25</v>
      </c>
      <c r="G31" s="92">
        <f t="shared" si="0"/>
        <v>-143.75</v>
      </c>
    </row>
    <row r="32" spans="1:7" ht="16.5" x14ac:dyDescent="0.25">
      <c r="A32" s="30" t="s">
        <v>98</v>
      </c>
      <c r="B32" s="31" t="s">
        <v>99</v>
      </c>
      <c r="C32" s="32" t="s">
        <v>196</v>
      </c>
      <c r="D32" s="33" t="s">
        <v>201</v>
      </c>
      <c r="E32" s="35">
        <v>98000</v>
      </c>
      <c r="F32" s="34">
        <v>-40</v>
      </c>
      <c r="G32" s="92">
        <f t="shared" si="0"/>
        <v>-3920</v>
      </c>
    </row>
    <row r="33" spans="1:7" ht="16.5" x14ac:dyDescent="0.25">
      <c r="A33" s="30" t="s">
        <v>100</v>
      </c>
      <c r="B33" s="31" t="s">
        <v>101</v>
      </c>
      <c r="C33" s="32" t="s">
        <v>196</v>
      </c>
      <c r="D33" s="33" t="s">
        <v>200</v>
      </c>
      <c r="E33" s="35">
        <v>58</v>
      </c>
      <c r="F33" s="34">
        <v>-100</v>
      </c>
      <c r="G33" s="92">
        <f t="shared" si="0"/>
        <v>-5.8</v>
      </c>
    </row>
    <row r="34" spans="1:7" ht="33" x14ac:dyDescent="0.25">
      <c r="A34" s="30" t="s">
        <v>102</v>
      </c>
      <c r="B34" s="31" t="s">
        <v>192</v>
      </c>
      <c r="C34" s="32" t="s">
        <v>196</v>
      </c>
      <c r="D34" s="33" t="s">
        <v>197</v>
      </c>
      <c r="E34" s="35">
        <v>1100</v>
      </c>
      <c r="F34" s="34">
        <v>-50</v>
      </c>
      <c r="G34" s="92">
        <f t="shared" si="0"/>
        <v>-55</v>
      </c>
    </row>
    <row r="35" spans="1:7" ht="33" x14ac:dyDescent="0.25">
      <c r="A35" s="30" t="s">
        <v>103</v>
      </c>
      <c r="B35" s="31" t="s">
        <v>104</v>
      </c>
      <c r="C35" s="32" t="s">
        <v>196</v>
      </c>
      <c r="D35" s="33" t="s">
        <v>202</v>
      </c>
      <c r="E35" s="35">
        <v>277.39999999999998</v>
      </c>
      <c r="F35" s="34">
        <v>-200</v>
      </c>
      <c r="G35" s="92">
        <f t="shared" si="0"/>
        <v>-55.47999999999999</v>
      </c>
    </row>
    <row r="36" spans="1:7" ht="33" x14ac:dyDescent="0.25">
      <c r="A36" s="30" t="s">
        <v>105</v>
      </c>
      <c r="B36" s="31" t="s">
        <v>194</v>
      </c>
      <c r="C36" s="32" t="s">
        <v>196</v>
      </c>
      <c r="D36" s="33" t="s">
        <v>197</v>
      </c>
      <c r="E36" s="35">
        <v>33000</v>
      </c>
      <c r="F36" s="34">
        <v>-10</v>
      </c>
      <c r="G36" s="92">
        <f t="shared" si="0"/>
        <v>-330</v>
      </c>
    </row>
    <row r="37" spans="1:7" ht="33" x14ac:dyDescent="0.25">
      <c r="A37" s="30" t="s">
        <v>106</v>
      </c>
      <c r="B37" s="31" t="s">
        <v>192</v>
      </c>
      <c r="C37" s="32" t="s">
        <v>196</v>
      </c>
      <c r="D37" s="33" t="s">
        <v>199</v>
      </c>
      <c r="E37" s="35">
        <v>150000</v>
      </c>
      <c r="F37" s="34">
        <v>-5</v>
      </c>
      <c r="G37" s="92">
        <f t="shared" si="0"/>
        <v>-750</v>
      </c>
    </row>
    <row r="38" spans="1:7" ht="16.5" x14ac:dyDescent="0.25">
      <c r="A38" s="30" t="s">
        <v>107</v>
      </c>
      <c r="B38" s="31" t="s">
        <v>108</v>
      </c>
      <c r="C38" s="32" t="s">
        <v>196</v>
      </c>
      <c r="D38" s="33" t="s">
        <v>202</v>
      </c>
      <c r="E38" s="35">
        <v>1300.32</v>
      </c>
      <c r="F38" s="34">
        <v>-250</v>
      </c>
      <c r="G38" s="92">
        <f t="shared" si="0"/>
        <v>-325.08</v>
      </c>
    </row>
    <row r="39" spans="1:7" ht="16.5" x14ac:dyDescent="0.25">
      <c r="A39" s="30" t="s">
        <v>109</v>
      </c>
      <c r="B39" s="31" t="s">
        <v>78</v>
      </c>
      <c r="C39" s="32" t="s">
        <v>196</v>
      </c>
      <c r="D39" s="33" t="s">
        <v>198</v>
      </c>
      <c r="E39" s="35">
        <v>1172</v>
      </c>
      <c r="F39" s="34">
        <v>-170</v>
      </c>
      <c r="G39" s="92">
        <f t="shared" si="0"/>
        <v>-199.24</v>
      </c>
    </row>
    <row r="40" spans="1:7" ht="33" x14ac:dyDescent="0.25">
      <c r="A40" s="30" t="s">
        <v>110</v>
      </c>
      <c r="B40" s="31" t="s">
        <v>194</v>
      </c>
      <c r="C40" s="32" t="s">
        <v>196</v>
      </c>
      <c r="D40" s="33" t="s">
        <v>197</v>
      </c>
      <c r="E40" s="35">
        <v>33000</v>
      </c>
      <c r="F40" s="34">
        <v>-10</v>
      </c>
      <c r="G40" s="92">
        <f t="shared" si="0"/>
        <v>-330</v>
      </c>
    </row>
    <row r="41" spans="1:7" ht="33" x14ac:dyDescent="0.25">
      <c r="A41" s="30" t="s">
        <v>111</v>
      </c>
      <c r="B41" s="31" t="s">
        <v>112</v>
      </c>
      <c r="C41" s="32" t="s">
        <v>196</v>
      </c>
      <c r="D41" s="33" t="s">
        <v>197</v>
      </c>
      <c r="E41" s="35">
        <v>10200</v>
      </c>
      <c r="F41" s="34">
        <v>-5</v>
      </c>
      <c r="G41" s="92">
        <f t="shared" si="0"/>
        <v>-51</v>
      </c>
    </row>
    <row r="42" spans="1:7" ht="33" x14ac:dyDescent="0.25">
      <c r="A42" s="30" t="s">
        <v>113</v>
      </c>
      <c r="B42" s="31" t="s">
        <v>192</v>
      </c>
      <c r="C42" s="32" t="s">
        <v>196</v>
      </c>
      <c r="D42" s="33" t="s">
        <v>199</v>
      </c>
      <c r="E42" s="35">
        <v>9000</v>
      </c>
      <c r="F42" s="34">
        <v>-1</v>
      </c>
      <c r="G42" s="92">
        <f t="shared" si="0"/>
        <v>-9</v>
      </c>
    </row>
    <row r="43" spans="1:7" ht="33" x14ac:dyDescent="0.25">
      <c r="A43" s="30" t="s">
        <v>114</v>
      </c>
      <c r="B43" s="31" t="s">
        <v>82</v>
      </c>
      <c r="C43" s="32" t="s">
        <v>196</v>
      </c>
      <c r="D43" s="33" t="s">
        <v>197</v>
      </c>
      <c r="E43" s="35">
        <v>173400</v>
      </c>
      <c r="F43" s="34">
        <v>-2</v>
      </c>
      <c r="G43" s="92">
        <f t="shared" si="0"/>
        <v>-346.8</v>
      </c>
    </row>
    <row r="44" spans="1:7" ht="33" x14ac:dyDescent="0.25">
      <c r="A44" s="30" t="s">
        <v>115</v>
      </c>
      <c r="B44" s="31" t="s">
        <v>192</v>
      </c>
      <c r="C44" s="32" t="s">
        <v>196</v>
      </c>
      <c r="D44" s="33" t="s">
        <v>199</v>
      </c>
      <c r="E44" s="35">
        <v>28000</v>
      </c>
      <c r="F44" s="34">
        <v>-1</v>
      </c>
      <c r="G44" s="92">
        <f t="shared" si="0"/>
        <v>-28</v>
      </c>
    </row>
    <row r="45" spans="1:7" ht="16.5" x14ac:dyDescent="0.25">
      <c r="A45" s="30" t="s">
        <v>116</v>
      </c>
      <c r="B45" s="31" t="s">
        <v>78</v>
      </c>
      <c r="C45" s="32" t="s">
        <v>196</v>
      </c>
      <c r="D45" s="33" t="s">
        <v>198</v>
      </c>
      <c r="E45" s="35">
        <v>37</v>
      </c>
      <c r="F45" s="34">
        <v>-23000</v>
      </c>
      <c r="G45" s="92">
        <f t="shared" si="0"/>
        <v>-851</v>
      </c>
    </row>
    <row r="46" spans="1:7" ht="33" x14ac:dyDescent="0.25">
      <c r="A46" s="30" t="s">
        <v>117</v>
      </c>
      <c r="B46" s="31" t="s">
        <v>118</v>
      </c>
      <c r="C46" s="32" t="s">
        <v>196</v>
      </c>
      <c r="D46" s="33" t="s">
        <v>197</v>
      </c>
      <c r="E46" s="35">
        <v>45000</v>
      </c>
      <c r="F46" s="34">
        <v>-1</v>
      </c>
      <c r="G46" s="92">
        <f t="shared" si="0"/>
        <v>-45</v>
      </c>
    </row>
    <row r="47" spans="1:7" ht="33" x14ac:dyDescent="0.25">
      <c r="A47" s="30" t="s">
        <v>119</v>
      </c>
      <c r="B47" s="31" t="s">
        <v>192</v>
      </c>
      <c r="C47" s="32" t="s">
        <v>196</v>
      </c>
      <c r="D47" s="33" t="s">
        <v>199</v>
      </c>
      <c r="E47" s="35">
        <v>223100</v>
      </c>
      <c r="F47" s="34">
        <v>-1</v>
      </c>
      <c r="G47" s="92">
        <f t="shared" si="0"/>
        <v>-223.1</v>
      </c>
    </row>
    <row r="48" spans="1:7" ht="33" x14ac:dyDescent="0.25">
      <c r="A48" s="30" t="s">
        <v>120</v>
      </c>
      <c r="B48" s="31" t="s">
        <v>192</v>
      </c>
      <c r="C48" s="32" t="s">
        <v>196</v>
      </c>
      <c r="D48" s="33" t="s">
        <v>199</v>
      </c>
      <c r="E48" s="35">
        <v>350000</v>
      </c>
      <c r="F48" s="34">
        <v>-1</v>
      </c>
      <c r="G48" s="92">
        <f t="shared" si="0"/>
        <v>-350</v>
      </c>
    </row>
    <row r="49" spans="1:7" ht="33" x14ac:dyDescent="0.25">
      <c r="A49" s="30" t="s">
        <v>121</v>
      </c>
      <c r="B49" s="31" t="s">
        <v>192</v>
      </c>
      <c r="C49" s="32" t="s">
        <v>196</v>
      </c>
      <c r="D49" s="33" t="s">
        <v>197</v>
      </c>
      <c r="E49" s="35">
        <v>15500</v>
      </c>
      <c r="F49" s="34">
        <v>-2</v>
      </c>
      <c r="G49" s="92">
        <f t="shared" si="0"/>
        <v>-31</v>
      </c>
    </row>
    <row r="50" spans="1:7" ht="33" x14ac:dyDescent="0.25">
      <c r="A50" s="30" t="s">
        <v>122</v>
      </c>
      <c r="B50" s="31" t="s">
        <v>192</v>
      </c>
      <c r="C50" s="32" t="s">
        <v>196</v>
      </c>
      <c r="D50" s="33" t="s">
        <v>199</v>
      </c>
      <c r="E50" s="35">
        <v>32200</v>
      </c>
      <c r="F50" s="34">
        <v>-25</v>
      </c>
      <c r="G50" s="92">
        <f t="shared" si="0"/>
        <v>-805</v>
      </c>
    </row>
    <row r="51" spans="1:7" ht="33" x14ac:dyDescent="0.25">
      <c r="A51" s="30" t="s">
        <v>123</v>
      </c>
      <c r="B51" s="31" t="s">
        <v>192</v>
      </c>
      <c r="C51" s="32" t="s">
        <v>196</v>
      </c>
      <c r="D51" s="33" t="s">
        <v>197</v>
      </c>
      <c r="E51" s="35">
        <v>180000</v>
      </c>
      <c r="F51" s="34">
        <v>-2</v>
      </c>
      <c r="G51" s="92">
        <f t="shared" si="0"/>
        <v>-360</v>
      </c>
    </row>
    <row r="52" spans="1:7" ht="33" x14ac:dyDescent="0.25">
      <c r="A52" s="30" t="s">
        <v>124</v>
      </c>
      <c r="B52" s="31" t="s">
        <v>195</v>
      </c>
      <c r="C52" s="32" t="s">
        <v>196</v>
      </c>
      <c r="D52" s="33" t="s">
        <v>200</v>
      </c>
      <c r="E52" s="35">
        <v>48.9</v>
      </c>
      <c r="F52" s="34">
        <v>-2000</v>
      </c>
      <c r="G52" s="92">
        <f t="shared" si="0"/>
        <v>-97.8</v>
      </c>
    </row>
    <row r="53" spans="1:7" ht="33" x14ac:dyDescent="0.25">
      <c r="A53" s="30" t="s">
        <v>125</v>
      </c>
      <c r="B53" s="31" t="s">
        <v>126</v>
      </c>
      <c r="C53" s="32" t="s">
        <v>196</v>
      </c>
      <c r="D53" s="33" t="s">
        <v>202</v>
      </c>
      <c r="E53" s="35">
        <v>12600</v>
      </c>
      <c r="F53" s="34">
        <v>-300</v>
      </c>
      <c r="G53" s="92">
        <f t="shared" si="0"/>
        <v>-3780</v>
      </c>
    </row>
    <row r="54" spans="1:7" ht="49.5" x14ac:dyDescent="0.25">
      <c r="A54" s="30" t="s">
        <v>127</v>
      </c>
      <c r="B54" s="31" t="s">
        <v>128</v>
      </c>
      <c r="C54" s="32" t="s">
        <v>196</v>
      </c>
      <c r="D54" s="33" t="s">
        <v>199</v>
      </c>
      <c r="E54" s="35">
        <v>193.6</v>
      </c>
      <c r="F54" s="34">
        <v>-1500</v>
      </c>
      <c r="G54" s="92">
        <f t="shared" si="0"/>
        <v>-290.39999999999998</v>
      </c>
    </row>
    <row r="55" spans="1:7" ht="33" x14ac:dyDescent="0.25">
      <c r="A55" s="30" t="s">
        <v>129</v>
      </c>
      <c r="B55" s="31" t="s">
        <v>192</v>
      </c>
      <c r="C55" s="32" t="s">
        <v>196</v>
      </c>
      <c r="D55" s="33" t="s">
        <v>199</v>
      </c>
      <c r="E55" s="35">
        <v>13800</v>
      </c>
      <c r="F55" s="34">
        <v>-7</v>
      </c>
      <c r="G55" s="92">
        <f t="shared" si="0"/>
        <v>-96.6</v>
      </c>
    </row>
    <row r="56" spans="1:7" ht="33" x14ac:dyDescent="0.25">
      <c r="A56" s="30" t="s">
        <v>130</v>
      </c>
      <c r="B56" s="31" t="s">
        <v>82</v>
      </c>
      <c r="C56" s="32" t="s">
        <v>196</v>
      </c>
      <c r="D56" s="33" t="s">
        <v>199</v>
      </c>
      <c r="E56" s="35">
        <v>53000</v>
      </c>
      <c r="F56" s="34">
        <v>-20</v>
      </c>
      <c r="G56" s="92">
        <f t="shared" si="0"/>
        <v>-1060</v>
      </c>
    </row>
    <row r="57" spans="1:7" ht="16.5" x14ac:dyDescent="0.25">
      <c r="A57" s="30" t="s">
        <v>131</v>
      </c>
      <c r="B57" s="31" t="s">
        <v>78</v>
      </c>
      <c r="C57" s="32" t="s">
        <v>196</v>
      </c>
      <c r="D57" s="33" t="s">
        <v>202</v>
      </c>
      <c r="E57" s="35">
        <v>1428</v>
      </c>
      <c r="F57" s="34">
        <v>-1000</v>
      </c>
      <c r="G57" s="92">
        <f t="shared" si="0"/>
        <v>-1428</v>
      </c>
    </row>
    <row r="58" spans="1:7" ht="33" x14ac:dyDescent="0.25">
      <c r="A58" s="30" t="s">
        <v>132</v>
      </c>
      <c r="B58" s="31" t="s">
        <v>82</v>
      </c>
      <c r="C58" s="32" t="s">
        <v>196</v>
      </c>
      <c r="D58" s="33" t="s">
        <v>199</v>
      </c>
      <c r="E58" s="35">
        <v>81000</v>
      </c>
      <c r="F58" s="34">
        <v>-20</v>
      </c>
      <c r="G58" s="92">
        <f t="shared" si="0"/>
        <v>-1620</v>
      </c>
    </row>
    <row r="59" spans="1:7" ht="16.5" x14ac:dyDescent="0.25">
      <c r="A59" s="30" t="s">
        <v>133</v>
      </c>
      <c r="B59" s="31" t="s">
        <v>134</v>
      </c>
      <c r="C59" s="32" t="s">
        <v>196</v>
      </c>
      <c r="D59" s="33" t="s">
        <v>198</v>
      </c>
      <c r="E59" s="35">
        <v>25.5</v>
      </c>
      <c r="F59" s="34">
        <v>-1300</v>
      </c>
      <c r="G59" s="92">
        <f t="shared" si="0"/>
        <v>-33.15</v>
      </c>
    </row>
    <row r="60" spans="1:7" ht="33" x14ac:dyDescent="0.25">
      <c r="A60" s="30" t="s">
        <v>135</v>
      </c>
      <c r="B60" s="31" t="s">
        <v>118</v>
      </c>
      <c r="C60" s="32" t="s">
        <v>196</v>
      </c>
      <c r="D60" s="33" t="s">
        <v>200</v>
      </c>
      <c r="E60" s="35">
        <v>30000</v>
      </c>
      <c r="F60" s="34">
        <v>-4</v>
      </c>
      <c r="G60" s="92">
        <f t="shared" si="0"/>
        <v>-120</v>
      </c>
    </row>
    <row r="61" spans="1:7" ht="16.5" x14ac:dyDescent="0.25">
      <c r="A61" s="30" t="s">
        <v>136</v>
      </c>
      <c r="B61" s="31" t="s">
        <v>137</v>
      </c>
      <c r="C61" s="32" t="s">
        <v>196</v>
      </c>
      <c r="D61" s="33" t="s">
        <v>197</v>
      </c>
      <c r="E61" s="35">
        <v>85500</v>
      </c>
      <c r="F61" s="34">
        <v>-3</v>
      </c>
      <c r="G61" s="92">
        <f t="shared" si="0"/>
        <v>-256.5</v>
      </c>
    </row>
    <row r="62" spans="1:7" ht="33" x14ac:dyDescent="0.25">
      <c r="A62" s="30" t="s">
        <v>138</v>
      </c>
      <c r="B62" s="31" t="s">
        <v>192</v>
      </c>
      <c r="C62" s="32" t="s">
        <v>196</v>
      </c>
      <c r="D62" s="33" t="s">
        <v>197</v>
      </c>
      <c r="E62" s="35">
        <v>4500</v>
      </c>
      <c r="F62" s="34">
        <v>-1</v>
      </c>
      <c r="G62" s="92">
        <f t="shared" si="0"/>
        <v>-4.5</v>
      </c>
    </row>
    <row r="63" spans="1:7" ht="49.5" x14ac:dyDescent="0.25">
      <c r="A63" s="30" t="s">
        <v>139</v>
      </c>
      <c r="B63" s="31" t="s">
        <v>140</v>
      </c>
      <c r="C63" s="32" t="s">
        <v>196</v>
      </c>
      <c r="D63" s="33" t="s">
        <v>199</v>
      </c>
      <c r="E63" s="35">
        <v>414.4</v>
      </c>
      <c r="F63" s="34">
        <v>-1000</v>
      </c>
      <c r="G63" s="92">
        <f t="shared" si="0"/>
        <v>-414.4</v>
      </c>
    </row>
    <row r="64" spans="1:7" ht="16.5" x14ac:dyDescent="0.25">
      <c r="A64" s="30" t="s">
        <v>141</v>
      </c>
      <c r="B64" s="31" t="s">
        <v>84</v>
      </c>
      <c r="C64" s="32" t="s">
        <v>196</v>
      </c>
      <c r="D64" s="33" t="s">
        <v>200</v>
      </c>
      <c r="E64" s="35">
        <v>420</v>
      </c>
      <c r="F64" s="34">
        <v>-1200</v>
      </c>
      <c r="G64" s="92">
        <f t="shared" si="0"/>
        <v>-504</v>
      </c>
    </row>
    <row r="65" spans="1:7" ht="16.5" x14ac:dyDescent="0.25">
      <c r="A65" s="30" t="s">
        <v>142</v>
      </c>
      <c r="B65" s="31" t="s">
        <v>78</v>
      </c>
      <c r="C65" s="32" t="s">
        <v>196</v>
      </c>
      <c r="D65" s="33" t="s">
        <v>202</v>
      </c>
      <c r="E65" s="35">
        <v>1667.2</v>
      </c>
      <c r="F65" s="34">
        <v>-500</v>
      </c>
      <c r="G65" s="92">
        <f t="shared" si="0"/>
        <v>-833.6</v>
      </c>
    </row>
    <row r="66" spans="1:7" ht="33" x14ac:dyDescent="0.25">
      <c r="A66" s="30" t="s">
        <v>143</v>
      </c>
      <c r="B66" s="31" t="s">
        <v>192</v>
      </c>
      <c r="C66" s="32" t="s">
        <v>196</v>
      </c>
      <c r="D66" s="33" t="s">
        <v>197</v>
      </c>
      <c r="E66" s="35">
        <v>33000</v>
      </c>
      <c r="F66" s="34">
        <v>-7</v>
      </c>
      <c r="G66" s="92">
        <f t="shared" si="0"/>
        <v>-231</v>
      </c>
    </row>
    <row r="67" spans="1:7" ht="33" x14ac:dyDescent="0.25">
      <c r="A67" s="30" t="s">
        <v>144</v>
      </c>
      <c r="B67" s="31" t="s">
        <v>192</v>
      </c>
      <c r="C67" s="32" t="s">
        <v>196</v>
      </c>
      <c r="D67" s="33" t="s">
        <v>199</v>
      </c>
      <c r="E67" s="35">
        <v>19500</v>
      </c>
      <c r="F67" s="34">
        <v>-1</v>
      </c>
      <c r="G67" s="92">
        <f t="shared" si="0"/>
        <v>-19.5</v>
      </c>
    </row>
    <row r="68" spans="1:7" ht="33" x14ac:dyDescent="0.25">
      <c r="A68" s="30" t="s">
        <v>145</v>
      </c>
      <c r="B68" s="31" t="s">
        <v>192</v>
      </c>
      <c r="C68" s="32" t="s">
        <v>196</v>
      </c>
      <c r="D68" s="33" t="s">
        <v>197</v>
      </c>
      <c r="E68" s="35">
        <v>15400</v>
      </c>
      <c r="F68" s="34">
        <v>-1</v>
      </c>
      <c r="G68" s="92">
        <f t="shared" si="0"/>
        <v>-15.4</v>
      </c>
    </row>
    <row r="69" spans="1:7" ht="33" x14ac:dyDescent="0.25">
      <c r="A69" s="30" t="s">
        <v>146</v>
      </c>
      <c r="B69" s="31" t="s">
        <v>82</v>
      </c>
      <c r="C69" s="32" t="s">
        <v>196</v>
      </c>
      <c r="D69" s="33" t="s">
        <v>197</v>
      </c>
      <c r="E69" s="35">
        <v>21000</v>
      </c>
      <c r="F69" s="34">
        <v>-4</v>
      </c>
      <c r="G69" s="92">
        <f t="shared" si="0"/>
        <v>-84</v>
      </c>
    </row>
    <row r="70" spans="1:7" ht="33" x14ac:dyDescent="0.25">
      <c r="A70" s="30" t="s">
        <v>147</v>
      </c>
      <c r="B70" s="31" t="s">
        <v>112</v>
      </c>
      <c r="C70" s="32" t="s">
        <v>196</v>
      </c>
      <c r="D70" s="33" t="s">
        <v>197</v>
      </c>
      <c r="E70" s="35">
        <v>17000</v>
      </c>
      <c r="F70" s="34">
        <v>-4</v>
      </c>
      <c r="G70" s="92">
        <f t="shared" si="0"/>
        <v>-68</v>
      </c>
    </row>
    <row r="71" spans="1:7" ht="33" x14ac:dyDescent="0.25">
      <c r="A71" s="30" t="s">
        <v>148</v>
      </c>
      <c r="B71" s="31" t="s">
        <v>149</v>
      </c>
      <c r="C71" s="32" t="s">
        <v>196</v>
      </c>
      <c r="D71" s="33" t="s">
        <v>202</v>
      </c>
      <c r="E71" s="35">
        <v>5404.8</v>
      </c>
      <c r="F71" s="34">
        <v>-600</v>
      </c>
      <c r="G71" s="92">
        <f t="shared" si="0"/>
        <v>-3242.88</v>
      </c>
    </row>
    <row r="72" spans="1:7" ht="33" x14ac:dyDescent="0.25">
      <c r="A72" s="30" t="s">
        <v>150</v>
      </c>
      <c r="B72" s="31" t="s">
        <v>192</v>
      </c>
      <c r="C72" s="32" t="s">
        <v>196</v>
      </c>
      <c r="D72" s="33" t="s">
        <v>197</v>
      </c>
      <c r="E72" s="35">
        <v>36000</v>
      </c>
      <c r="F72" s="34">
        <v>-3</v>
      </c>
      <c r="G72" s="92">
        <f t="shared" si="0"/>
        <v>-108</v>
      </c>
    </row>
    <row r="73" spans="1:7" ht="16.5" x14ac:dyDescent="0.25">
      <c r="A73" s="30" t="s">
        <v>151</v>
      </c>
      <c r="B73" s="31" t="s">
        <v>78</v>
      </c>
      <c r="C73" s="32" t="s">
        <v>196</v>
      </c>
      <c r="D73" s="33" t="s">
        <v>198</v>
      </c>
      <c r="E73" s="35">
        <v>175.3</v>
      </c>
      <c r="F73" s="34">
        <v>-3000</v>
      </c>
      <c r="G73" s="92">
        <f t="shared" si="0"/>
        <v>-525.9</v>
      </c>
    </row>
    <row r="74" spans="1:7" ht="16.5" x14ac:dyDescent="0.25">
      <c r="A74" s="30" t="s">
        <v>152</v>
      </c>
      <c r="B74" s="31" t="s">
        <v>91</v>
      </c>
      <c r="C74" s="32" t="s">
        <v>196</v>
      </c>
      <c r="D74" s="33" t="s">
        <v>200</v>
      </c>
      <c r="E74" s="35">
        <v>230.4</v>
      </c>
      <c r="F74" s="34">
        <v>-300</v>
      </c>
      <c r="G74" s="92">
        <f t="shared" si="0"/>
        <v>-69.12</v>
      </c>
    </row>
    <row r="75" spans="1:7" ht="16.5" x14ac:dyDescent="0.25">
      <c r="A75" s="30" t="s">
        <v>153</v>
      </c>
      <c r="B75" s="31" t="s">
        <v>154</v>
      </c>
      <c r="C75" s="32" t="s">
        <v>196</v>
      </c>
      <c r="D75" s="33" t="s">
        <v>199</v>
      </c>
      <c r="E75" s="35">
        <v>1850</v>
      </c>
      <c r="F75" s="34">
        <v>-120</v>
      </c>
      <c r="G75" s="92">
        <f t="shared" si="0"/>
        <v>-222</v>
      </c>
    </row>
    <row r="76" spans="1:7" ht="33" x14ac:dyDescent="0.25">
      <c r="A76" s="30" t="s">
        <v>155</v>
      </c>
      <c r="B76" s="31" t="s">
        <v>192</v>
      </c>
      <c r="C76" s="32" t="s">
        <v>196</v>
      </c>
      <c r="D76" s="33" t="s">
        <v>197</v>
      </c>
      <c r="E76" s="35">
        <v>11000</v>
      </c>
      <c r="F76" s="34">
        <v>-1</v>
      </c>
      <c r="G76" s="92">
        <f t="shared" si="0"/>
        <v>-11</v>
      </c>
    </row>
    <row r="77" spans="1:7" ht="33" x14ac:dyDescent="0.25">
      <c r="A77" s="30" t="s">
        <v>156</v>
      </c>
      <c r="B77" s="31" t="s">
        <v>192</v>
      </c>
      <c r="C77" s="32" t="s">
        <v>196</v>
      </c>
      <c r="D77" s="33" t="s">
        <v>197</v>
      </c>
      <c r="E77" s="35">
        <v>115000</v>
      </c>
      <c r="F77" s="34">
        <v>-4</v>
      </c>
      <c r="G77" s="92">
        <f t="shared" ref="G77:G107" si="1">+E77*F77/1000</f>
        <v>-460</v>
      </c>
    </row>
    <row r="78" spans="1:7" ht="33" x14ac:dyDescent="0.25">
      <c r="A78" s="30" t="s">
        <v>157</v>
      </c>
      <c r="B78" s="31" t="s">
        <v>158</v>
      </c>
      <c r="C78" s="32" t="s">
        <v>196</v>
      </c>
      <c r="D78" s="33" t="s">
        <v>200</v>
      </c>
      <c r="E78" s="35">
        <v>906</v>
      </c>
      <c r="F78" s="34">
        <v>-400</v>
      </c>
      <c r="G78" s="92">
        <f t="shared" si="1"/>
        <v>-362.4</v>
      </c>
    </row>
    <row r="79" spans="1:7" ht="33" x14ac:dyDescent="0.25">
      <c r="A79" s="30" t="s">
        <v>159</v>
      </c>
      <c r="B79" s="31" t="s">
        <v>192</v>
      </c>
      <c r="C79" s="32" t="s">
        <v>196</v>
      </c>
      <c r="D79" s="33" t="s">
        <v>199</v>
      </c>
      <c r="E79" s="35">
        <v>1600</v>
      </c>
      <c r="F79" s="34">
        <v>-60</v>
      </c>
      <c r="G79" s="92">
        <f t="shared" si="1"/>
        <v>-96</v>
      </c>
    </row>
    <row r="80" spans="1:7" ht="33" x14ac:dyDescent="0.25">
      <c r="A80" s="30" t="s">
        <v>160</v>
      </c>
      <c r="B80" s="31" t="s">
        <v>161</v>
      </c>
      <c r="C80" s="32" t="s">
        <v>196</v>
      </c>
      <c r="D80" s="33" t="s">
        <v>200</v>
      </c>
      <c r="E80" s="35">
        <v>9800</v>
      </c>
      <c r="F80" s="34">
        <v>-50</v>
      </c>
      <c r="G80" s="92">
        <f t="shared" si="1"/>
        <v>-490</v>
      </c>
    </row>
    <row r="81" spans="1:7" ht="33" x14ac:dyDescent="0.25">
      <c r="A81" s="30" t="s">
        <v>162</v>
      </c>
      <c r="B81" s="31" t="s">
        <v>192</v>
      </c>
      <c r="C81" s="32" t="s">
        <v>196</v>
      </c>
      <c r="D81" s="33" t="s">
        <v>197</v>
      </c>
      <c r="E81" s="35">
        <v>39000</v>
      </c>
      <c r="F81" s="34">
        <v>-6</v>
      </c>
      <c r="G81" s="92">
        <f t="shared" si="1"/>
        <v>-234</v>
      </c>
    </row>
    <row r="82" spans="1:7" ht="33" x14ac:dyDescent="0.25">
      <c r="A82" s="30" t="s">
        <v>163</v>
      </c>
      <c r="B82" s="31" t="s">
        <v>192</v>
      </c>
      <c r="C82" s="32" t="s">
        <v>196</v>
      </c>
      <c r="D82" s="33" t="s">
        <v>197</v>
      </c>
      <c r="E82" s="35">
        <v>7650</v>
      </c>
      <c r="F82" s="34">
        <v>-15</v>
      </c>
      <c r="G82" s="92">
        <f t="shared" si="1"/>
        <v>-114.75</v>
      </c>
    </row>
    <row r="83" spans="1:7" ht="16.5" x14ac:dyDescent="0.25">
      <c r="A83" s="30" t="s">
        <v>164</v>
      </c>
      <c r="B83" s="31" t="s">
        <v>165</v>
      </c>
      <c r="C83" s="32" t="s">
        <v>196</v>
      </c>
      <c r="D83" s="33" t="s">
        <v>202</v>
      </c>
      <c r="E83" s="35">
        <v>365.2</v>
      </c>
      <c r="F83" s="34">
        <v>-2000</v>
      </c>
      <c r="G83" s="92">
        <f t="shared" si="1"/>
        <v>-730.4</v>
      </c>
    </row>
    <row r="84" spans="1:7" ht="33" x14ac:dyDescent="0.25">
      <c r="A84" s="30" t="s">
        <v>166</v>
      </c>
      <c r="B84" s="31" t="s">
        <v>192</v>
      </c>
      <c r="C84" s="32" t="s">
        <v>196</v>
      </c>
      <c r="D84" s="33" t="s">
        <v>199</v>
      </c>
      <c r="E84" s="35">
        <v>33000</v>
      </c>
      <c r="F84" s="34">
        <v>-34</v>
      </c>
      <c r="G84" s="92">
        <f t="shared" si="1"/>
        <v>-1122</v>
      </c>
    </row>
    <row r="85" spans="1:7" ht="33" x14ac:dyDescent="0.25">
      <c r="A85" s="30" t="s">
        <v>167</v>
      </c>
      <c r="B85" s="31" t="s">
        <v>192</v>
      </c>
      <c r="C85" s="32" t="s">
        <v>196</v>
      </c>
      <c r="D85" s="33" t="s">
        <v>197</v>
      </c>
      <c r="E85" s="35">
        <v>219000</v>
      </c>
      <c r="F85" s="34">
        <v>-30</v>
      </c>
      <c r="G85" s="92">
        <f t="shared" si="1"/>
        <v>-6570</v>
      </c>
    </row>
    <row r="86" spans="1:7" ht="33" x14ac:dyDescent="0.25">
      <c r="A86" s="30" t="s">
        <v>168</v>
      </c>
      <c r="B86" s="31" t="s">
        <v>192</v>
      </c>
      <c r="C86" s="32" t="s">
        <v>196</v>
      </c>
      <c r="D86" s="33" t="s">
        <v>197</v>
      </c>
      <c r="E86" s="35">
        <v>400</v>
      </c>
      <c r="F86" s="34">
        <v>-50</v>
      </c>
      <c r="G86" s="92">
        <f t="shared" si="1"/>
        <v>-20</v>
      </c>
    </row>
    <row r="87" spans="1:7" ht="16.5" x14ac:dyDescent="0.25">
      <c r="A87" s="30" t="s">
        <v>169</v>
      </c>
      <c r="B87" s="31" t="s">
        <v>91</v>
      </c>
      <c r="C87" s="32" t="s">
        <v>196</v>
      </c>
      <c r="D87" s="33" t="s">
        <v>200</v>
      </c>
      <c r="E87" s="35">
        <v>60</v>
      </c>
      <c r="F87" s="34">
        <v>-600</v>
      </c>
      <c r="G87" s="92">
        <f t="shared" si="1"/>
        <v>-36</v>
      </c>
    </row>
    <row r="88" spans="1:7" ht="33" x14ac:dyDescent="0.25">
      <c r="A88" s="30" t="s">
        <v>170</v>
      </c>
      <c r="B88" s="31" t="s">
        <v>126</v>
      </c>
      <c r="C88" s="32" t="s">
        <v>196</v>
      </c>
      <c r="D88" s="33" t="s">
        <v>202</v>
      </c>
      <c r="E88" s="35">
        <v>3500</v>
      </c>
      <c r="F88" s="34">
        <v>-600</v>
      </c>
      <c r="G88" s="92">
        <f t="shared" si="1"/>
        <v>-2100</v>
      </c>
    </row>
    <row r="89" spans="1:7" ht="33" x14ac:dyDescent="0.25">
      <c r="A89" s="30" t="s">
        <v>171</v>
      </c>
      <c r="B89" s="31" t="s">
        <v>192</v>
      </c>
      <c r="C89" s="32" t="s">
        <v>196</v>
      </c>
      <c r="D89" s="33" t="s">
        <v>199</v>
      </c>
      <c r="E89" s="35">
        <v>20000</v>
      </c>
      <c r="F89" s="34">
        <v>-1</v>
      </c>
      <c r="G89" s="92">
        <f t="shared" si="1"/>
        <v>-20</v>
      </c>
    </row>
    <row r="90" spans="1:7" ht="16.5" x14ac:dyDescent="0.25">
      <c r="A90" s="30" t="s">
        <v>172</v>
      </c>
      <c r="B90" s="31" t="s">
        <v>78</v>
      </c>
      <c r="C90" s="32" t="s">
        <v>196</v>
      </c>
      <c r="D90" s="33" t="s">
        <v>198</v>
      </c>
      <c r="E90" s="35">
        <v>29.2</v>
      </c>
      <c r="F90" s="34">
        <v>-2200</v>
      </c>
      <c r="G90" s="92">
        <f t="shared" si="1"/>
        <v>-64.239999999999995</v>
      </c>
    </row>
    <row r="91" spans="1:7" ht="33" x14ac:dyDescent="0.25">
      <c r="A91" s="30" t="s">
        <v>173</v>
      </c>
      <c r="B91" s="31" t="s">
        <v>112</v>
      </c>
      <c r="C91" s="32" t="s">
        <v>196</v>
      </c>
      <c r="D91" s="33" t="s">
        <v>197</v>
      </c>
      <c r="E91" s="35">
        <v>139100</v>
      </c>
      <c r="F91" s="34">
        <v>-5</v>
      </c>
      <c r="G91" s="92">
        <f t="shared" si="1"/>
        <v>-695.5</v>
      </c>
    </row>
    <row r="92" spans="1:7" ht="33" x14ac:dyDescent="0.25">
      <c r="A92" s="30" t="s">
        <v>174</v>
      </c>
      <c r="B92" s="31" t="s">
        <v>192</v>
      </c>
      <c r="C92" s="32" t="s">
        <v>196</v>
      </c>
      <c r="D92" s="33" t="s">
        <v>199</v>
      </c>
      <c r="E92" s="35">
        <v>21000</v>
      </c>
      <c r="F92" s="34">
        <v>-10</v>
      </c>
      <c r="G92" s="92">
        <f t="shared" si="1"/>
        <v>-210</v>
      </c>
    </row>
    <row r="93" spans="1:7" ht="33" x14ac:dyDescent="0.25">
      <c r="A93" s="30" t="s">
        <v>175</v>
      </c>
      <c r="B93" s="31" t="s">
        <v>192</v>
      </c>
      <c r="C93" s="32" t="s">
        <v>196</v>
      </c>
      <c r="D93" s="33" t="s">
        <v>200</v>
      </c>
      <c r="E93" s="35">
        <v>45000</v>
      </c>
      <c r="F93" s="34">
        <v>-10</v>
      </c>
      <c r="G93" s="92">
        <f t="shared" si="1"/>
        <v>-450</v>
      </c>
    </row>
    <row r="94" spans="1:7" ht="16.5" x14ac:dyDescent="0.25">
      <c r="A94" s="30" t="s">
        <v>176</v>
      </c>
      <c r="B94" s="31" t="s">
        <v>78</v>
      </c>
      <c r="C94" s="32" t="s">
        <v>196</v>
      </c>
      <c r="D94" s="33" t="s">
        <v>199</v>
      </c>
      <c r="E94" s="35">
        <v>304</v>
      </c>
      <c r="F94" s="34">
        <v>-2000</v>
      </c>
      <c r="G94" s="92">
        <f t="shared" si="1"/>
        <v>-608</v>
      </c>
    </row>
    <row r="95" spans="1:7" ht="33" x14ac:dyDescent="0.25">
      <c r="A95" s="30" t="s">
        <v>177</v>
      </c>
      <c r="B95" s="31" t="s">
        <v>192</v>
      </c>
      <c r="C95" s="32" t="s">
        <v>196</v>
      </c>
      <c r="D95" s="33" t="s">
        <v>197</v>
      </c>
      <c r="E95" s="35">
        <v>130000</v>
      </c>
      <c r="F95" s="34">
        <v>-2</v>
      </c>
      <c r="G95" s="92">
        <f t="shared" si="1"/>
        <v>-260</v>
      </c>
    </row>
    <row r="96" spans="1:7" ht="82.5" x14ac:dyDescent="0.25">
      <c r="A96" s="30" t="s">
        <v>178</v>
      </c>
      <c r="B96" s="31" t="s">
        <v>179</v>
      </c>
      <c r="C96" s="32" t="s">
        <v>196</v>
      </c>
      <c r="D96" s="33" t="s">
        <v>200</v>
      </c>
      <c r="E96" s="35">
        <v>2218.4</v>
      </c>
      <c r="F96" s="34">
        <v>-500</v>
      </c>
      <c r="G96" s="92">
        <f t="shared" si="1"/>
        <v>-1109.2</v>
      </c>
    </row>
    <row r="97" spans="1:7" ht="33" x14ac:dyDescent="0.25">
      <c r="A97" s="30" t="s">
        <v>180</v>
      </c>
      <c r="B97" s="31" t="s">
        <v>82</v>
      </c>
      <c r="C97" s="32" t="s">
        <v>196</v>
      </c>
      <c r="D97" s="33" t="s">
        <v>197</v>
      </c>
      <c r="E97" s="35">
        <v>225000</v>
      </c>
      <c r="F97" s="34">
        <v>-2</v>
      </c>
      <c r="G97" s="92">
        <f t="shared" si="1"/>
        <v>-450</v>
      </c>
    </row>
    <row r="98" spans="1:7" ht="33" x14ac:dyDescent="0.25">
      <c r="A98" s="30" t="s">
        <v>181</v>
      </c>
      <c r="B98" s="31" t="s">
        <v>192</v>
      </c>
      <c r="C98" s="32" t="s">
        <v>196</v>
      </c>
      <c r="D98" s="33" t="s">
        <v>197</v>
      </c>
      <c r="E98" s="35">
        <v>7000</v>
      </c>
      <c r="F98" s="34">
        <v>-1</v>
      </c>
      <c r="G98" s="92">
        <f t="shared" si="1"/>
        <v>-7</v>
      </c>
    </row>
    <row r="99" spans="1:7" ht="33" x14ac:dyDescent="0.25">
      <c r="A99" s="30" t="s">
        <v>182</v>
      </c>
      <c r="B99" s="31" t="s">
        <v>82</v>
      </c>
      <c r="C99" s="32" t="s">
        <v>196</v>
      </c>
      <c r="D99" s="33" t="s">
        <v>199</v>
      </c>
      <c r="E99" s="35">
        <v>14000</v>
      </c>
      <c r="F99" s="34">
        <v>-10</v>
      </c>
      <c r="G99" s="92">
        <f t="shared" si="1"/>
        <v>-140</v>
      </c>
    </row>
    <row r="100" spans="1:7" ht="33" x14ac:dyDescent="0.25">
      <c r="A100" s="30" t="s">
        <v>183</v>
      </c>
      <c r="B100" s="31" t="s">
        <v>82</v>
      </c>
      <c r="C100" s="32" t="s">
        <v>196</v>
      </c>
      <c r="D100" s="33" t="s">
        <v>199</v>
      </c>
      <c r="E100" s="35">
        <v>220000</v>
      </c>
      <c r="F100" s="34">
        <v>-3</v>
      </c>
      <c r="G100" s="92">
        <f t="shared" si="1"/>
        <v>-660</v>
      </c>
    </row>
    <row r="101" spans="1:7" ht="16.5" x14ac:dyDescent="0.25">
      <c r="A101" s="30" t="s">
        <v>184</v>
      </c>
      <c r="B101" s="31" t="s">
        <v>78</v>
      </c>
      <c r="C101" s="32" t="s">
        <v>196</v>
      </c>
      <c r="D101" s="33" t="s">
        <v>203</v>
      </c>
      <c r="E101" s="35">
        <v>4672.8</v>
      </c>
      <c r="F101" s="34">
        <v>-150</v>
      </c>
      <c r="G101" s="92">
        <f t="shared" si="1"/>
        <v>-700.92</v>
      </c>
    </row>
    <row r="102" spans="1:7" ht="16.5" x14ac:dyDescent="0.25">
      <c r="A102" s="30" t="s">
        <v>185</v>
      </c>
      <c r="B102" s="31" t="s">
        <v>78</v>
      </c>
      <c r="C102" s="32" t="s">
        <v>196</v>
      </c>
      <c r="D102" s="33" t="s">
        <v>199</v>
      </c>
      <c r="E102" s="35">
        <v>6500</v>
      </c>
      <c r="F102" s="34">
        <v>-132</v>
      </c>
      <c r="G102" s="92">
        <f t="shared" si="1"/>
        <v>-858</v>
      </c>
    </row>
    <row r="103" spans="1:7" ht="33" x14ac:dyDescent="0.25">
      <c r="A103" s="30" t="s">
        <v>186</v>
      </c>
      <c r="B103" s="31" t="s">
        <v>192</v>
      </c>
      <c r="C103" s="32" t="s">
        <v>196</v>
      </c>
      <c r="D103" s="33" t="s">
        <v>199</v>
      </c>
      <c r="E103" s="35">
        <v>15000</v>
      </c>
      <c r="F103" s="34">
        <v>-1</v>
      </c>
      <c r="G103" s="92">
        <f t="shared" si="1"/>
        <v>-15</v>
      </c>
    </row>
    <row r="104" spans="1:7" ht="33" x14ac:dyDescent="0.25">
      <c r="A104" s="30" t="s">
        <v>187</v>
      </c>
      <c r="B104" s="31" t="s">
        <v>112</v>
      </c>
      <c r="C104" s="32" t="s">
        <v>196</v>
      </c>
      <c r="D104" s="33" t="s">
        <v>197</v>
      </c>
      <c r="E104" s="35">
        <v>114120</v>
      </c>
      <c r="F104" s="34">
        <v>-1</v>
      </c>
      <c r="G104" s="92">
        <f t="shared" si="1"/>
        <v>-114.12</v>
      </c>
    </row>
    <row r="105" spans="1:7" ht="33" x14ac:dyDescent="0.25">
      <c r="A105" s="30" t="s">
        <v>188</v>
      </c>
      <c r="B105" s="31" t="s">
        <v>192</v>
      </c>
      <c r="C105" s="32" t="s">
        <v>196</v>
      </c>
      <c r="D105" s="33" t="s">
        <v>199</v>
      </c>
      <c r="E105" s="35">
        <v>15000</v>
      </c>
      <c r="F105" s="34">
        <v>-1</v>
      </c>
      <c r="G105" s="92">
        <f t="shared" si="1"/>
        <v>-15</v>
      </c>
    </row>
    <row r="106" spans="1:7" ht="16.5" x14ac:dyDescent="0.25">
      <c r="A106" s="30" t="s">
        <v>189</v>
      </c>
      <c r="B106" s="31" t="s">
        <v>190</v>
      </c>
      <c r="C106" s="32" t="s">
        <v>196</v>
      </c>
      <c r="D106" s="33" t="s">
        <v>200</v>
      </c>
      <c r="E106" s="35">
        <v>6.6</v>
      </c>
      <c r="F106" s="34">
        <v>-10</v>
      </c>
      <c r="G106" s="92">
        <f t="shared" si="1"/>
        <v>-6.6000000000000003E-2</v>
      </c>
    </row>
    <row r="107" spans="1:7" ht="33" x14ac:dyDescent="0.25">
      <c r="A107" s="30" t="s">
        <v>191</v>
      </c>
      <c r="B107" s="31" t="s">
        <v>195</v>
      </c>
      <c r="C107" s="32" t="s">
        <v>196</v>
      </c>
      <c r="D107" s="33" t="s">
        <v>200</v>
      </c>
      <c r="E107" s="35">
        <v>77.900000000000006</v>
      </c>
      <c r="F107" s="34">
        <v>-285</v>
      </c>
      <c r="G107" s="92">
        <f t="shared" si="1"/>
        <v>-22.201499999999999</v>
      </c>
    </row>
    <row r="108" spans="1:7" ht="19.5" customHeight="1" x14ac:dyDescent="0.3">
      <c r="A108" s="28"/>
      <c r="B108" s="186" t="s">
        <v>207</v>
      </c>
      <c r="C108" s="186"/>
      <c r="D108" s="186"/>
      <c r="E108" s="186"/>
      <c r="F108" s="186"/>
      <c r="G108" s="93">
        <f>+G109</f>
        <v>50109.697500000002</v>
      </c>
    </row>
    <row r="109" spans="1:7" ht="37.5" customHeight="1" x14ac:dyDescent="0.25">
      <c r="A109" s="29"/>
      <c r="B109" s="187" t="s">
        <v>206</v>
      </c>
      <c r="C109" s="188"/>
      <c r="D109" s="188"/>
      <c r="E109" s="188"/>
      <c r="F109" s="189"/>
      <c r="G109" s="93">
        <f>SUM(G110)</f>
        <v>50109.697500000002</v>
      </c>
    </row>
    <row r="110" spans="1:7" ht="49.5" x14ac:dyDescent="0.25">
      <c r="A110" s="30" t="s">
        <v>209</v>
      </c>
      <c r="B110" s="31" t="s">
        <v>210</v>
      </c>
      <c r="C110" s="32" t="s">
        <v>211</v>
      </c>
      <c r="D110" s="33" t="s">
        <v>43</v>
      </c>
      <c r="E110" s="34">
        <v>50109697.5</v>
      </c>
      <c r="F110" s="34">
        <v>1</v>
      </c>
      <c r="G110" s="92">
        <f>+E110*F110/1000</f>
        <v>50109.697500000002</v>
      </c>
    </row>
  </sheetData>
  <mergeCells count="12">
    <mergeCell ref="B108:F108"/>
    <mergeCell ref="B109:F109"/>
    <mergeCell ref="E2:G2"/>
    <mergeCell ref="B9:F9"/>
    <mergeCell ref="B10:F10"/>
    <mergeCell ref="B11:F11"/>
    <mergeCell ref="A5:G5"/>
    <mergeCell ref="A7:A8"/>
    <mergeCell ref="B7:B8"/>
    <mergeCell ref="C7:C8"/>
    <mergeCell ref="D7:D8"/>
    <mergeCell ref="E7:G7"/>
  </mergeCells>
  <pageMargins left="0.25" right="0.22" top="0.31" bottom="0.34" header="0.25" footer="0.22"/>
  <pageSetup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3-2</vt:lpstr>
      <vt:lpstr>4</vt:lpstr>
      <vt:lpstr>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keywords>https://mul.gov.am/tasks/docs/attachment.php?id=489654&amp;fn=havelvatsner.xlsx&amp;out=1&amp;token=b42541e64d5f296133be</cp:keywords>
</cp:coreProperties>
</file>