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20370" windowHeight="7620" tabRatio="713" firstSheet="1" activeTab="1"/>
  </bookViews>
  <sheets>
    <sheet name="Sheet2" sheetId="21" state="hidden" r:id="rId1"/>
    <sheet name="Lori" sheetId="12" r:id="rId2"/>
    <sheet name="Shirak1" sheetId="15" r:id="rId3"/>
  </sheets>
  <calcPr calcId="144525"/>
</workbook>
</file>

<file path=xl/calcChain.xml><?xml version="1.0" encoding="utf-8"?>
<calcChain xmlns="http://schemas.openxmlformats.org/spreadsheetml/2006/main">
  <c r="F24" i="12" l="1"/>
  <c r="E24" i="12"/>
  <c r="F13" i="15" l="1"/>
  <c r="E13" i="15"/>
  <c r="D24" i="12" l="1"/>
  <c r="A3" i="12"/>
  <c r="A3" i="15" l="1"/>
  <c r="A4" i="15" s="1"/>
  <c r="A5" i="15" s="1"/>
  <c r="A6" i="15" s="1"/>
  <c r="A7" i="15" l="1"/>
  <c r="A8" i="15" s="1"/>
  <c r="A9" i="15" s="1"/>
  <c r="A10" i="15" s="1"/>
  <c r="A11" i="15" s="1"/>
  <c r="A12" i="15" s="1"/>
  <c r="D13" i="15" l="1"/>
</calcChain>
</file>

<file path=xl/sharedStrings.xml><?xml version="1.0" encoding="utf-8"?>
<sst xmlns="http://schemas.openxmlformats.org/spreadsheetml/2006/main" count="81" uniqueCount="64">
  <si>
    <t>Ընդհանուր բյուջե</t>
  </si>
  <si>
    <t xml:space="preserve">Սուբվենցիայի ծրագիրը </t>
  </si>
  <si>
    <t xml:space="preserve">Համայնք </t>
  </si>
  <si>
    <t>Շնող</t>
  </si>
  <si>
    <t>Էքսկավատոր-բարձիչի ձեռքբերում</t>
  </si>
  <si>
    <t>Լեռնապատ</t>
  </si>
  <si>
    <t>Օձուն</t>
  </si>
  <si>
    <t>Աղբատար մեքենայի ձեռքբերում</t>
  </si>
  <si>
    <t>Գյումրի</t>
  </si>
  <si>
    <t xml:space="preserve"> համայնքի 11 և 38 փողոցների նորոգում և ասֆալտապատում</t>
  </si>
  <si>
    <t>Լոռի Բերդ</t>
  </si>
  <si>
    <t>համայնքի կարիքների համար մեքենա-սարքավորումների ձեռքբերում</t>
  </si>
  <si>
    <t>Պուրակների և խաղահրապարակների կառուցում</t>
  </si>
  <si>
    <t>Մարգահովիտ</t>
  </si>
  <si>
    <t>Մարզադահլիճի վերանորոգում, գույքի և սարքավորումների  ձեռքբերում</t>
  </si>
  <si>
    <t>Նախակրթարանին կից ննջասենյակների կառուցում</t>
  </si>
  <si>
    <t>Սպիտակ</t>
  </si>
  <si>
    <t>Ազատան</t>
  </si>
  <si>
    <t>համայնքի կենտրոնական թիվ 1 փողոցի փոսային, մայթերի նորոգման և երկրորդական փողոցների խճապատման աշխատանքներ</t>
  </si>
  <si>
    <t>կոմունալ ծառայության և աղբահանության ավտոտրանսպորտային միջոցների ձեռքբերում</t>
  </si>
  <si>
    <t>համայնքի Շահումյան և Ավետիսյան փողոցների արևային մոնոբյուրեղային ֆոտովոլտային կայաննների կառուցում</t>
  </si>
  <si>
    <t>&lt;&lt;Սպիտակի երաժշտական դպրոց կրթադաստիարակչական ուսումնական հաստատություն&gt;&gt;   &lt;&lt;Սպիտակի երաժշտական դպրոց կրթադաստիարակչական ուսումնական հաստատություն&gt;&gt; ՀՈԱԿ-ների շենքերի հիմնանորոգում, էներգախնայողության և ջերմաարդյունավետության միջոցառումների իրականացում</t>
  </si>
  <si>
    <t>Լեռնավան</t>
  </si>
  <si>
    <t>համայնքի կենտրոնական փողոցի վերանորոգում և ասֆալտապատում</t>
  </si>
  <si>
    <t>Կաթնաջուր</t>
  </si>
  <si>
    <t>համայնքի փողոցներում արևային էլեկտակայաններով սնվող գիշերային լուսավորության անցկացում</t>
  </si>
  <si>
    <t>Ախուրյան</t>
  </si>
  <si>
    <t>համայնքի Կամո բնակավայրում համայնքային կենտրոնի և մանկապարտեզի կառուցում</t>
  </si>
  <si>
    <t>Նոր Ախուրյան թաղամասի ճանապարհի շարունակության 1314մ հատվածի ասֆալտապատման աշխատանքներ</t>
  </si>
  <si>
    <t>Անուշավան</t>
  </si>
  <si>
    <t>Անի</t>
  </si>
  <si>
    <t>համայնքի սահմանամերձ և լեռնային 10 բնակավայրերի գիշերային լուսավորման ցանցի անցկացում</t>
  </si>
  <si>
    <t>Վանաձոր</t>
  </si>
  <si>
    <t>Արևային էլեկտրակայաններով սնվող ոռոգման համակարգեր՝ կլիմայական ռիսկերի տեսանկյունից խելամիտ հողագործության համար</t>
  </si>
  <si>
    <t>Տաշիր</t>
  </si>
  <si>
    <t>համայնքում երեխաների զբաղվածության կենտրոնի ստեղծում</t>
  </si>
  <si>
    <t xml:space="preserve"> համայնքի 13-րդ, 14-րդ, 24-րդ, 25-րդ և 29-րդ փողոցների բազալտե խճով կառուցման աշխատանքներ</t>
  </si>
  <si>
    <t>համայնքի Փոքր Սեպասար-Մ1 ճանապարհահատվածի կոպճապատման աշխատանքներ</t>
  </si>
  <si>
    <t>Աշոցք</t>
  </si>
  <si>
    <t>Առափի</t>
  </si>
  <si>
    <t>  համայնքի ներհամայնքային թիվ 1 ճանապարհի 1,2 կմ հատվածի և համայնքի կենտրոնի ասֆալտապատում</t>
  </si>
  <si>
    <t>Սարապատ</t>
  </si>
  <si>
    <t>Լուսավորության համակարգերի արդիականացում</t>
  </si>
  <si>
    <t xml:space="preserve">Կաթնաջուր </t>
  </si>
  <si>
    <t>Վանաձոր համայնքի փողոցների կապիտալ նորոգում</t>
  </si>
  <si>
    <t>Բազմաֆունկցիոնալ տրակտորի ձեռքբերում</t>
  </si>
  <si>
    <t>4-րդ փողոցի մասնակի վերանորոգում և ասֆալտապատում</t>
  </si>
  <si>
    <t>Համայնքային կենտրոն</t>
  </si>
  <si>
    <t>Սարահարթ</t>
  </si>
  <si>
    <t>Գիշերային լուսավորության անցկացում</t>
  </si>
  <si>
    <t>Համայնքի համար սերմնազատման, ախտահանման, մանրացնող և բարձիչ սարքավորումների ձեռքբերում</t>
  </si>
  <si>
    <t>Ոռոգման համակարգի կառուցում</t>
  </si>
  <si>
    <t>Ա.Ավետիսյան 17 փողոցի  բբշ բակի ասֆալտապատում</t>
  </si>
  <si>
    <t>ՀՀ պետբյուջեից համաֆինանսավորման չափը</t>
  </si>
  <si>
    <t>Մրցութային առաջարկը</t>
  </si>
  <si>
    <t>Հ/Հ</t>
  </si>
  <si>
    <t>Մուշ 2/2 թաղամասում կանաչապատված և բարեկարգված հրապարակի ստեղծում</t>
  </si>
  <si>
    <t xml:space="preserve">Փողոցների գիշերային լուսավորություն </t>
  </si>
  <si>
    <t>Փամբակ</t>
  </si>
  <si>
    <t>համաֆինանսավորում չեն ուզում</t>
  </si>
  <si>
    <t>ՀՀ պետ. բյուջեից համաֆինանսավորման չափը</t>
  </si>
  <si>
    <t>Գյուլագարակ</t>
  </si>
  <si>
    <t>Գյուլագարակ համայնքի գիշերային լուսավորություն</t>
  </si>
  <si>
    <t xml:space="preserve">Ընդամենը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</si>
</sst>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Arial"/>
      <family val="2"/>
      <charset val="204"/>
    </font>
    <font>
      <sz val="10"/>
      <color rgb="FF000000"/>
      <name val="GHEA Grapalat"/>
      <family val="3"/>
    </font>
    <font>
      <sz val="10"/>
      <color indexed="8"/>
      <name val="MS Sans Serif"/>
      <family val="2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1" xfId="0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</cellXfs>
  <cellStyles count="4">
    <cellStyle name=" 1" xfId="2"/>
    <cellStyle name=" 1 2" xfId="3"/>
    <cellStyle name="Normal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9" workbookViewId="0">
      <selection activeCell="F15" sqref="F15"/>
    </sheetView>
  </sheetViews>
  <sheetFormatPr defaultRowHeight="15" x14ac:dyDescent="0.25"/>
  <cols>
    <col min="1" max="1" width="7.140625" style="5" customWidth="1"/>
    <col min="2" max="2" width="18.140625" style="5" customWidth="1"/>
    <col min="3" max="3" width="38" style="5" customWidth="1"/>
    <col min="4" max="5" width="20.7109375" style="5" customWidth="1"/>
    <col min="6" max="6" width="26.85546875" style="5" customWidth="1"/>
    <col min="7" max="11" width="19.42578125" style="5" customWidth="1"/>
    <col min="12" max="16384" width="9.140625" style="5"/>
  </cols>
  <sheetData>
    <row r="1" spans="1:6" ht="96" customHeight="1" x14ac:dyDescent="0.25">
      <c r="A1" s="7" t="s">
        <v>55</v>
      </c>
      <c r="B1" s="7" t="s">
        <v>2</v>
      </c>
      <c r="C1" s="9" t="s">
        <v>1</v>
      </c>
      <c r="D1" s="9" t="s">
        <v>0</v>
      </c>
      <c r="E1" s="9" t="s">
        <v>54</v>
      </c>
      <c r="F1" s="9" t="s">
        <v>60</v>
      </c>
    </row>
    <row r="2" spans="1:6" ht="54.75" customHeight="1" x14ac:dyDescent="0.25">
      <c r="A2" s="21">
        <v>1</v>
      </c>
      <c r="B2" s="8" t="s">
        <v>3</v>
      </c>
      <c r="C2" s="12" t="s">
        <v>4</v>
      </c>
      <c r="D2" s="10">
        <v>43380</v>
      </c>
      <c r="E2" s="10">
        <v>43380.995999999999</v>
      </c>
      <c r="F2" s="10">
        <v>26028.598000000002</v>
      </c>
    </row>
    <row r="3" spans="1:6" ht="75.75" customHeight="1" x14ac:dyDescent="0.25">
      <c r="A3" s="21">
        <f>1+A2</f>
        <v>2</v>
      </c>
      <c r="B3" s="2" t="s">
        <v>5</v>
      </c>
      <c r="C3" s="12" t="s">
        <v>57</v>
      </c>
      <c r="D3" s="10">
        <v>9896.2800000000007</v>
      </c>
      <c r="E3" s="6">
        <v>8800</v>
      </c>
      <c r="F3" s="6">
        <v>3287.68</v>
      </c>
    </row>
    <row r="4" spans="1:6" ht="53.25" customHeight="1" x14ac:dyDescent="0.25">
      <c r="A4" s="21">
        <v>3</v>
      </c>
      <c r="B4" s="2" t="s">
        <v>6</v>
      </c>
      <c r="C4" s="1" t="s">
        <v>7</v>
      </c>
      <c r="D4" s="10">
        <v>27700</v>
      </c>
      <c r="E4" s="6">
        <v>26000</v>
      </c>
      <c r="F4" s="6">
        <v>13000</v>
      </c>
    </row>
    <row r="5" spans="1:6" ht="46.5" customHeight="1" x14ac:dyDescent="0.25">
      <c r="A5" s="21">
        <v>4</v>
      </c>
      <c r="B5" s="2" t="s">
        <v>5</v>
      </c>
      <c r="C5" s="1" t="s">
        <v>9</v>
      </c>
      <c r="D5" s="6">
        <v>11265.63</v>
      </c>
      <c r="E5" s="6">
        <v>8754</v>
      </c>
      <c r="F5" s="6">
        <v>3484.0920000000001</v>
      </c>
    </row>
    <row r="6" spans="1:6" ht="46.5" customHeight="1" x14ac:dyDescent="0.25">
      <c r="A6" s="21">
        <v>5</v>
      </c>
      <c r="B6" s="2" t="s">
        <v>10</v>
      </c>
      <c r="C6" s="1" t="s">
        <v>11</v>
      </c>
      <c r="D6" s="6">
        <v>42120</v>
      </c>
      <c r="E6" s="6">
        <v>33850</v>
      </c>
      <c r="F6" s="6">
        <v>20188.14</v>
      </c>
    </row>
    <row r="7" spans="1:6" ht="46.5" customHeight="1" x14ac:dyDescent="0.25">
      <c r="A7" s="21">
        <v>6</v>
      </c>
      <c r="B7" s="1" t="s">
        <v>13</v>
      </c>
      <c r="C7" s="1" t="s">
        <v>14</v>
      </c>
      <c r="D7" s="6">
        <v>11000</v>
      </c>
      <c r="E7" s="6">
        <v>6079.6</v>
      </c>
      <c r="F7" s="6">
        <v>2431.84</v>
      </c>
    </row>
    <row r="8" spans="1:6" ht="46.5" customHeight="1" x14ac:dyDescent="0.25">
      <c r="A8" s="21">
        <v>7</v>
      </c>
      <c r="B8" s="1" t="s">
        <v>13</v>
      </c>
      <c r="C8" s="1" t="s">
        <v>15</v>
      </c>
      <c r="D8" s="6">
        <v>18000</v>
      </c>
      <c r="E8" s="6">
        <v>11760</v>
      </c>
      <c r="F8" s="6">
        <v>4704</v>
      </c>
    </row>
    <row r="9" spans="1:6" ht="46.5" customHeight="1" x14ac:dyDescent="0.25">
      <c r="A9" s="21">
        <v>8</v>
      </c>
      <c r="B9" s="1" t="s">
        <v>16</v>
      </c>
      <c r="C9" s="1" t="s">
        <v>52</v>
      </c>
      <c r="D9" s="6">
        <v>47812</v>
      </c>
      <c r="E9" s="6">
        <v>28861.200000000001</v>
      </c>
      <c r="F9" s="6">
        <v>11544.48</v>
      </c>
    </row>
    <row r="10" spans="1:6" ht="46.5" customHeight="1" x14ac:dyDescent="0.25">
      <c r="A10" s="21">
        <v>9</v>
      </c>
      <c r="B10" s="2" t="s">
        <v>10</v>
      </c>
      <c r="C10" s="1" t="s">
        <v>12</v>
      </c>
      <c r="D10" s="6">
        <v>200000</v>
      </c>
      <c r="E10" s="6">
        <v>19977</v>
      </c>
      <c r="F10" s="6">
        <v>7990.8</v>
      </c>
    </row>
    <row r="11" spans="1:6" ht="46.5" customHeight="1" x14ac:dyDescent="0.25">
      <c r="A11" s="21">
        <v>10</v>
      </c>
      <c r="B11" s="1" t="s">
        <v>16</v>
      </c>
      <c r="C11" s="1" t="s">
        <v>20</v>
      </c>
      <c r="D11" s="6">
        <v>52627</v>
      </c>
      <c r="E11" s="6">
        <v>37404</v>
      </c>
      <c r="F11" s="6">
        <v>18440.171999999999</v>
      </c>
    </row>
    <row r="12" spans="1:6" ht="145.5" customHeight="1" x14ac:dyDescent="0.25">
      <c r="A12" s="21">
        <v>11</v>
      </c>
      <c r="B12" s="1" t="s">
        <v>16</v>
      </c>
      <c r="C12" s="1" t="s">
        <v>21</v>
      </c>
      <c r="D12" s="6">
        <v>26000</v>
      </c>
      <c r="E12" s="6">
        <v>16812</v>
      </c>
      <c r="F12" s="6">
        <v>6724.8</v>
      </c>
    </row>
    <row r="13" spans="1:6" ht="42.75" customHeight="1" x14ac:dyDescent="0.25">
      <c r="A13" s="21">
        <v>12</v>
      </c>
      <c r="B13" s="1" t="s">
        <v>22</v>
      </c>
      <c r="C13" s="1" t="s">
        <v>23</v>
      </c>
      <c r="D13" s="6">
        <v>21400</v>
      </c>
      <c r="E13" s="6">
        <v>14999.999</v>
      </c>
      <c r="F13" s="6">
        <v>5820</v>
      </c>
    </row>
    <row r="14" spans="1:6" ht="58.5" customHeight="1" x14ac:dyDescent="0.25">
      <c r="A14" s="21">
        <v>13</v>
      </c>
      <c r="B14" s="1" t="s">
        <v>24</v>
      </c>
      <c r="C14" s="1" t="s">
        <v>25</v>
      </c>
      <c r="D14" s="6">
        <v>16242.174999999999</v>
      </c>
      <c r="E14" s="6">
        <v>10500</v>
      </c>
      <c r="F14" s="6">
        <v>4200</v>
      </c>
    </row>
    <row r="15" spans="1:6" ht="44.25" customHeight="1" x14ac:dyDescent="0.25">
      <c r="A15" s="21">
        <v>14</v>
      </c>
      <c r="B15" s="1" t="s">
        <v>16</v>
      </c>
      <c r="C15" s="1" t="s">
        <v>42</v>
      </c>
      <c r="D15" s="6">
        <v>128900</v>
      </c>
      <c r="E15" s="4"/>
      <c r="F15" s="4"/>
    </row>
    <row r="16" spans="1:6" ht="44.25" customHeight="1" x14ac:dyDescent="0.25">
      <c r="A16" s="21">
        <v>15</v>
      </c>
      <c r="B16" s="1" t="s">
        <v>34</v>
      </c>
      <c r="C16" s="1" t="s">
        <v>35</v>
      </c>
      <c r="D16" s="6">
        <v>20465.14</v>
      </c>
      <c r="E16" s="6">
        <v>13458.36</v>
      </c>
      <c r="F16" s="6">
        <v>5383.3440000000001</v>
      </c>
    </row>
    <row r="17" spans="1:6" ht="64.5" customHeight="1" x14ac:dyDescent="0.25">
      <c r="A17" s="21">
        <v>16</v>
      </c>
      <c r="B17" s="1" t="s">
        <v>43</v>
      </c>
      <c r="C17" s="1" t="s">
        <v>33</v>
      </c>
      <c r="D17" s="6">
        <v>32000</v>
      </c>
      <c r="E17" s="4"/>
      <c r="F17" s="20" t="s">
        <v>59</v>
      </c>
    </row>
    <row r="18" spans="1:6" ht="44.25" customHeight="1" x14ac:dyDescent="0.25">
      <c r="A18" s="21">
        <v>17</v>
      </c>
      <c r="B18" s="1" t="s">
        <v>32</v>
      </c>
      <c r="C18" s="1" t="s">
        <v>44</v>
      </c>
      <c r="D18" s="6">
        <v>160072.12899999999</v>
      </c>
      <c r="E18" s="6">
        <v>99360</v>
      </c>
      <c r="F18" s="6">
        <v>39744</v>
      </c>
    </row>
    <row r="19" spans="1:6" ht="44.25" customHeight="1" x14ac:dyDescent="0.25">
      <c r="A19" s="21">
        <v>18</v>
      </c>
      <c r="B19" s="1" t="s">
        <v>32</v>
      </c>
      <c r="C19" s="1" t="s">
        <v>45</v>
      </c>
      <c r="D19" s="6">
        <v>45000</v>
      </c>
      <c r="E19" s="4"/>
      <c r="F19" s="4"/>
    </row>
    <row r="20" spans="1:6" ht="44.25" customHeight="1" x14ac:dyDescent="0.25">
      <c r="A20" s="21">
        <v>19</v>
      </c>
      <c r="B20" s="1" t="s">
        <v>61</v>
      </c>
      <c r="C20" s="1" t="s">
        <v>62</v>
      </c>
      <c r="D20" s="6">
        <v>28183</v>
      </c>
      <c r="E20" s="6">
        <v>27190</v>
      </c>
      <c r="F20" s="6">
        <v>10876</v>
      </c>
    </row>
    <row r="21" spans="1:6" ht="44.25" customHeight="1" x14ac:dyDescent="0.25">
      <c r="A21" s="21">
        <v>20</v>
      </c>
      <c r="B21" s="11" t="s">
        <v>6</v>
      </c>
      <c r="C21" s="11" t="s">
        <v>46</v>
      </c>
      <c r="D21" s="6">
        <v>27448.2</v>
      </c>
      <c r="E21" s="6">
        <v>21600</v>
      </c>
      <c r="F21" s="6">
        <v>8640</v>
      </c>
    </row>
    <row r="22" spans="1:6" ht="44.25" customHeight="1" x14ac:dyDescent="0.25">
      <c r="A22" s="21">
        <v>21</v>
      </c>
      <c r="B22" s="1" t="s">
        <v>58</v>
      </c>
      <c r="C22" s="1" t="s">
        <v>47</v>
      </c>
      <c r="D22" s="6">
        <v>25776</v>
      </c>
      <c r="E22" s="4"/>
      <c r="F22" s="4"/>
    </row>
    <row r="23" spans="1:6" ht="44.25" customHeight="1" x14ac:dyDescent="0.25">
      <c r="A23" s="21">
        <v>22</v>
      </c>
      <c r="B23" s="1" t="s">
        <v>48</v>
      </c>
      <c r="C23" s="1" t="s">
        <v>49</v>
      </c>
      <c r="D23" s="6">
        <v>10421.969999999999</v>
      </c>
      <c r="E23" s="4"/>
      <c r="F23" s="4"/>
    </row>
    <row r="24" spans="1:6" ht="26.25" customHeight="1" x14ac:dyDescent="0.25">
      <c r="A24" s="4"/>
      <c r="B24" s="24" t="s">
        <v>63</v>
      </c>
      <c r="C24" s="25"/>
      <c r="D24" s="19">
        <f>SUM(D2:D23)</f>
        <v>1005709.524</v>
      </c>
      <c r="E24" s="19">
        <f>SUM(E2:E23)</f>
        <v>428787.15500000003</v>
      </c>
      <c r="F24" s="19">
        <f>SUM(F2:F23)</f>
        <v>192487.946</v>
      </c>
    </row>
    <row r="27" spans="1:6" x14ac:dyDescent="0.25">
      <c r="F27" s="22"/>
    </row>
  </sheetData>
  <mergeCells count="1">
    <mergeCell ref="B24:C24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zoomScaleNormal="100" workbookViewId="0">
      <selection activeCell="F21" sqref="F21"/>
    </sheetView>
  </sheetViews>
  <sheetFormatPr defaultRowHeight="15" x14ac:dyDescent="0.25"/>
  <cols>
    <col min="1" max="1" width="9.140625" style="5"/>
    <col min="2" max="2" width="25.7109375" style="5" customWidth="1"/>
    <col min="3" max="3" width="39.42578125" style="5" customWidth="1"/>
    <col min="4" max="4" width="20.5703125" style="5" customWidth="1"/>
    <col min="5" max="5" width="20.7109375" style="5" customWidth="1"/>
    <col min="6" max="6" width="21" style="5" customWidth="1"/>
    <col min="7" max="11" width="29" style="5" customWidth="1"/>
    <col min="12" max="16384" width="9.140625" style="5"/>
  </cols>
  <sheetData>
    <row r="1" spans="1:7" ht="64.5" customHeight="1" x14ac:dyDescent="0.25">
      <c r="A1" s="7" t="s">
        <v>55</v>
      </c>
      <c r="B1" s="7" t="s">
        <v>2</v>
      </c>
      <c r="C1" s="9" t="s">
        <v>1</v>
      </c>
      <c r="D1" s="9" t="s">
        <v>0</v>
      </c>
      <c r="E1" s="9" t="s">
        <v>54</v>
      </c>
      <c r="F1" s="9" t="s">
        <v>53</v>
      </c>
    </row>
    <row r="2" spans="1:7" ht="87" customHeight="1" x14ac:dyDescent="0.25">
      <c r="A2" s="23">
        <v>1</v>
      </c>
      <c r="B2" s="8" t="s">
        <v>8</v>
      </c>
      <c r="C2" s="14" t="s">
        <v>56</v>
      </c>
      <c r="D2" s="15">
        <v>136644.97399999999</v>
      </c>
      <c r="E2" s="16">
        <v>105483.6</v>
      </c>
      <c r="F2" s="13">
        <v>31645.08</v>
      </c>
    </row>
    <row r="3" spans="1:7" ht="66" customHeight="1" x14ac:dyDescent="0.25">
      <c r="A3" s="23">
        <f>1+A2</f>
        <v>2</v>
      </c>
      <c r="B3" s="1" t="s">
        <v>17</v>
      </c>
      <c r="C3" s="1" t="s">
        <v>18</v>
      </c>
      <c r="D3" s="3">
        <v>24204.67</v>
      </c>
      <c r="E3" s="16">
        <v>22800</v>
      </c>
      <c r="F3" s="16">
        <v>6840</v>
      </c>
    </row>
    <row r="4" spans="1:7" ht="56.25" customHeight="1" x14ac:dyDescent="0.25">
      <c r="A4" s="23">
        <f t="shared" ref="A4:A12" si="0">1+A3</f>
        <v>3</v>
      </c>
      <c r="B4" s="1" t="s">
        <v>8</v>
      </c>
      <c r="C4" s="1" t="s">
        <v>19</v>
      </c>
      <c r="D4" s="3">
        <v>140798</v>
      </c>
      <c r="E4" s="17">
        <v>136310</v>
      </c>
      <c r="F4" s="17">
        <v>64065.7</v>
      </c>
    </row>
    <row r="5" spans="1:7" ht="42.75" x14ac:dyDescent="0.25">
      <c r="A5" s="23">
        <f t="shared" si="0"/>
        <v>4</v>
      </c>
      <c r="B5" s="1" t="s">
        <v>26</v>
      </c>
      <c r="C5" s="1" t="s">
        <v>27</v>
      </c>
      <c r="D5" s="3">
        <v>72822.320000000007</v>
      </c>
      <c r="E5" s="3">
        <v>49831.199999999997</v>
      </c>
      <c r="F5" s="3">
        <v>19932.48</v>
      </c>
    </row>
    <row r="6" spans="1:7" ht="57" x14ac:dyDescent="0.25">
      <c r="A6" s="23">
        <f t="shared" si="0"/>
        <v>5</v>
      </c>
      <c r="B6" s="1" t="s">
        <v>26</v>
      </c>
      <c r="C6" s="1" t="s">
        <v>28</v>
      </c>
      <c r="D6" s="3">
        <v>69119.11</v>
      </c>
      <c r="E6" s="16">
        <v>43186.046999999999</v>
      </c>
      <c r="F6" s="16">
        <v>17274.419000000002</v>
      </c>
    </row>
    <row r="7" spans="1:7" ht="43.5" customHeight="1" x14ac:dyDescent="0.25">
      <c r="A7" s="23">
        <f t="shared" si="0"/>
        <v>6</v>
      </c>
      <c r="B7" s="1" t="s">
        <v>30</v>
      </c>
      <c r="C7" s="1" t="s">
        <v>31</v>
      </c>
      <c r="D7" s="3">
        <v>49538</v>
      </c>
      <c r="E7" s="16">
        <v>32400</v>
      </c>
      <c r="F7" s="13">
        <v>12960</v>
      </c>
    </row>
    <row r="8" spans="1:7" ht="42.75" x14ac:dyDescent="0.25">
      <c r="A8" s="23">
        <f t="shared" si="0"/>
        <v>7</v>
      </c>
      <c r="B8" s="1" t="s">
        <v>29</v>
      </c>
      <c r="C8" s="1" t="s">
        <v>36</v>
      </c>
      <c r="D8" s="3">
        <v>7883.21</v>
      </c>
      <c r="E8" s="16">
        <v>7590</v>
      </c>
      <c r="F8" s="16">
        <v>2755.17</v>
      </c>
    </row>
    <row r="9" spans="1:7" ht="42.75" x14ac:dyDescent="0.25">
      <c r="A9" s="23">
        <f t="shared" si="0"/>
        <v>8</v>
      </c>
      <c r="B9" s="1" t="s">
        <v>38</v>
      </c>
      <c r="C9" s="1" t="s">
        <v>37</v>
      </c>
      <c r="D9" s="3">
        <v>6995.2</v>
      </c>
      <c r="E9" s="16">
        <v>6809.52</v>
      </c>
      <c r="F9" s="16">
        <v>1942.7560000000001</v>
      </c>
    </row>
    <row r="10" spans="1:7" ht="42.75" x14ac:dyDescent="0.25">
      <c r="A10" s="23">
        <f t="shared" si="0"/>
        <v>9</v>
      </c>
      <c r="B10" s="1" t="s">
        <v>39</v>
      </c>
      <c r="C10" s="1" t="s">
        <v>40</v>
      </c>
      <c r="D10" s="3">
        <v>57971.58</v>
      </c>
      <c r="E10" s="16">
        <v>54981.919999999998</v>
      </c>
      <c r="F10" s="13">
        <v>21992.768</v>
      </c>
      <c r="G10" s="22"/>
    </row>
    <row r="11" spans="1:7" ht="41.25" customHeight="1" x14ac:dyDescent="0.25">
      <c r="A11" s="23">
        <f t="shared" si="0"/>
        <v>10</v>
      </c>
      <c r="B11" s="1" t="s">
        <v>29</v>
      </c>
      <c r="C11" s="1" t="s">
        <v>51</v>
      </c>
      <c r="D11" s="3">
        <v>19095.55</v>
      </c>
      <c r="E11" s="20">
        <v>15630</v>
      </c>
      <c r="F11" s="20">
        <v>9378</v>
      </c>
    </row>
    <row r="12" spans="1:7" ht="48.75" customHeight="1" x14ac:dyDescent="0.25">
      <c r="A12" s="23">
        <f t="shared" si="0"/>
        <v>11</v>
      </c>
      <c r="B12" s="1" t="s">
        <v>41</v>
      </c>
      <c r="C12" s="1" t="s">
        <v>50</v>
      </c>
      <c r="D12" s="3">
        <v>8500</v>
      </c>
      <c r="E12" s="4"/>
      <c r="F12" s="4"/>
    </row>
    <row r="13" spans="1:7" x14ac:dyDescent="0.25">
      <c r="A13" s="4"/>
      <c r="B13" s="26" t="s">
        <v>63</v>
      </c>
      <c r="C13" s="27"/>
      <c r="D13" s="18">
        <f t="shared" ref="D13:F13" si="1">SUM(D2:D12)</f>
        <v>593572.61400000006</v>
      </c>
      <c r="E13" s="18">
        <f t="shared" si="1"/>
        <v>475022.28700000001</v>
      </c>
      <c r="F13" s="18">
        <f t="shared" si="1"/>
        <v>188786.37300000002</v>
      </c>
    </row>
    <row r="16" spans="1:7" x14ac:dyDescent="0.25">
      <c r="E16" s="22"/>
    </row>
    <row r="17" spans="4:6" x14ac:dyDescent="0.25">
      <c r="D17" s="22"/>
      <c r="F17" s="22"/>
    </row>
  </sheetData>
  <mergeCells count="1">
    <mergeCell ref="B13:C13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Lori</vt:lpstr>
      <vt:lpstr>Shirak1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2018-12-06T08:05:01Z</dcterms:modified>
</cp:coreProperties>
</file>