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0" yWindow="0" windowWidth="24240" windowHeight="12330"/>
  </bookViews>
  <sheets>
    <sheet name="Հավելված 1" sheetId="32" r:id="rId1"/>
    <sheet name="Հավելված 2" sheetId="33" r:id="rId2"/>
    <sheet name="Հավելված 3" sheetId="31" r:id="rId3"/>
    <sheet name="Հավելված 4" sheetId="27" r:id="rId4"/>
    <sheet name="Հավելված 5" sheetId="28" r:id="rId5"/>
  </sheets>
  <definedNames>
    <definedName name="AgencyCode" localSheetId="1">#REF!</definedName>
    <definedName name="AgencyCode">#REF!</definedName>
    <definedName name="AgencyName" localSheetId="1">#REF!</definedName>
    <definedName name="AgencyName">#REF!</definedName>
    <definedName name="Functional1" localSheetId="1">#REF!</definedName>
    <definedName name="Functional1">#REF!</definedName>
    <definedName name="PANature" localSheetId="1">#REF!</definedName>
    <definedName name="PANature">#REF!</definedName>
    <definedName name="PAType" localSheetId="1">#REF!</definedName>
    <definedName name="PAType">#REF!</definedName>
    <definedName name="Performance2" localSheetId="1">#REF!</definedName>
    <definedName name="Performance2">#REF!</definedName>
    <definedName name="PerformanceType" localSheetId="1">#REF!</definedName>
    <definedName name="PerformanceType">#REF!</definedName>
    <definedName name="_xlnm.Print_Area" localSheetId="0">'Հավելված 1'!$A$1:$J$29</definedName>
    <definedName name="_xlnm.Print_Area" localSheetId="1">'Հավելված 2'!$A$1:$G$38</definedName>
  </definedNames>
  <calcPr calcId="124519"/>
</workbook>
</file>

<file path=xl/calcChain.xml><?xml version="1.0" encoding="utf-8"?>
<calcChain xmlns="http://schemas.openxmlformats.org/spreadsheetml/2006/main">
  <c r="E15" i="31"/>
  <c r="F15"/>
  <c r="G15"/>
  <c r="D15"/>
  <c r="E28" i="33"/>
  <c r="F28"/>
  <c r="F15" s="1"/>
  <c r="G28"/>
  <c r="D28"/>
  <c r="E30"/>
  <c r="F30"/>
  <c r="G30"/>
  <c r="D30"/>
  <c r="E32"/>
  <c r="F32"/>
  <c r="G32"/>
  <c r="D32"/>
  <c r="D38"/>
  <c r="E17"/>
  <c r="F17"/>
  <c r="G17"/>
  <c r="D17"/>
  <c r="E19"/>
  <c r="F19"/>
  <c r="G19"/>
  <c r="D19"/>
  <c r="D23"/>
  <c r="D24"/>
  <c r="E21"/>
  <c r="F21"/>
  <c r="G21"/>
  <c r="D21"/>
  <c r="E26"/>
  <c r="E25" s="1"/>
  <c r="E24" s="1"/>
  <c r="E23" s="1"/>
  <c r="F26"/>
  <c r="F25" s="1"/>
  <c r="F24" s="1"/>
  <c r="F23" s="1"/>
  <c r="G26"/>
  <c r="G25" s="1"/>
  <c r="G24" s="1"/>
  <c r="G23" s="1"/>
  <c r="D26"/>
  <c r="D25" s="1"/>
  <c r="E15"/>
  <c r="G15"/>
  <c r="D15"/>
  <c r="H23" i="32"/>
  <c r="I23"/>
  <c r="J23"/>
  <c r="G23"/>
  <c r="H25"/>
  <c r="I25"/>
  <c r="J25"/>
  <c r="G25"/>
  <c r="H14"/>
  <c r="I14"/>
  <c r="J14"/>
  <c r="G14"/>
  <c r="G13"/>
  <c r="H18"/>
  <c r="H16" s="1"/>
  <c r="H13" s="1"/>
  <c r="I18"/>
  <c r="I16" s="1"/>
  <c r="J18"/>
  <c r="J16" s="1"/>
  <c r="J13" s="1"/>
  <c r="G18"/>
  <c r="G16" s="1"/>
  <c r="I13" l="1"/>
</calcChain>
</file>

<file path=xl/sharedStrings.xml><?xml version="1.0" encoding="utf-8"?>
<sst xmlns="http://schemas.openxmlformats.org/spreadsheetml/2006/main" count="227" uniqueCount="106">
  <si>
    <t>Արդյունքի չափորոշիչներ</t>
  </si>
  <si>
    <t>Ծրագրի դասիչը</t>
  </si>
  <si>
    <t>Ծրագրի անվանումը</t>
  </si>
  <si>
    <t>Ծրագրի միջոցառումները</t>
  </si>
  <si>
    <t>Ծրագրի դասիչը՝</t>
  </si>
  <si>
    <t xml:space="preserve">ՀՀ կառավարության  2019 թվականի </t>
  </si>
  <si>
    <t>Միջոցառման դասիչը՝</t>
  </si>
  <si>
    <t>Միջոցառման անվանումը՝</t>
  </si>
  <si>
    <t>Միջոցառման տեսակը՝</t>
  </si>
  <si>
    <t>Միջոցառման վրա կատարվող ծախսը (հազար դրամ)</t>
  </si>
  <si>
    <t>______________ ի    ___Ն որոշման</t>
  </si>
  <si>
    <t>Նկարագրությունը՝</t>
  </si>
  <si>
    <t>ՄԱՍ 2. ՊԵՏԱԿԱՆ ՄԱՐՄՆԻ ԳԾՈՎ ԱՐԴՅՈՒՆՔԱՅԻՆ (ԿԱՏԱՐՈՂԱԿԱՆ) ՑՈՒՑԱՆԻՇՆԵՐԸ</t>
  </si>
  <si>
    <t xml:space="preserve"> Առաջին եռամսյակ </t>
  </si>
  <si>
    <t xml:space="preserve"> Առաջին կիսամյակ </t>
  </si>
  <si>
    <t xml:space="preserve"> Ինն ամիս </t>
  </si>
  <si>
    <t xml:space="preserve"> Տարի </t>
  </si>
  <si>
    <t xml:space="preserve">Միջոցառումն իրականացնողի անվանումը </t>
  </si>
  <si>
    <t>ՄԱՍ 1. ՊԵՏԱԿԱՆ ՄԱՐՄՆԻ ԳԾՈՎ ԱՐԴՅՈՒՆՔԱՅԻՆ (ԿԱՏԱՐՈՂԱԿԱՆ) ՑՈՒՑԱՆԻՇՆԵՐԸ</t>
  </si>
  <si>
    <t>Հավելված 2</t>
  </si>
  <si>
    <t xml:space="preserve"> Ծառայությունների մատուցում </t>
  </si>
  <si>
    <t>Հավելված 3</t>
  </si>
  <si>
    <t xml:space="preserve"> Ծրագրային դասիչը</t>
  </si>
  <si>
    <t xml:space="preserve"> Բյուջետային հատկացումների գլխավոր կարգադրիչների, ծրագրերի և միջոցառումների անվանումները</t>
  </si>
  <si>
    <t xml:space="preserve"> Առաջին եռամսյակ</t>
  </si>
  <si>
    <t xml:space="preserve"> Առաջին կիսամյակ</t>
  </si>
  <si>
    <t xml:space="preserve"> Ինն ամիս</t>
  </si>
  <si>
    <t xml:space="preserve"> Տարի</t>
  </si>
  <si>
    <t xml:space="preserve"> Ծրագիր</t>
  </si>
  <si>
    <t xml:space="preserve"> Միջոցառում</t>
  </si>
  <si>
    <t xml:space="preserve">Ծրագրի անվանումը </t>
  </si>
  <si>
    <t>Ծրագրի նպատակը</t>
  </si>
  <si>
    <t>Վերջնական արդյունքի նկարագրությունը</t>
  </si>
  <si>
    <t>Ծրագրի միջոցառումներ</t>
  </si>
  <si>
    <t>Միջոցառման նկարագրությունը՝</t>
  </si>
  <si>
    <t>Հավելված 4</t>
  </si>
  <si>
    <t>հազ. դրամներով</t>
  </si>
  <si>
    <t>Ծառայությունների մատուցում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</si>
  <si>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</si>
  <si>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ԸՆԴԱՄԵՆԸ</t>
  </si>
  <si>
    <t xml:space="preserve"> այդ թվում`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</si>
  <si>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</si>
  <si>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</si>
  <si>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</si>
  <si>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</si>
  <si>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Գործառական դասիչը</t>
  </si>
  <si>
    <t xml:space="preserve"> Բաժին</t>
  </si>
  <si>
    <t xml:space="preserve"> Խումբ</t>
  </si>
  <si>
    <t xml:space="preserve"> Դաս</t>
  </si>
  <si>
    <t xml:space="preserve"> 01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</si>
  <si>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</si>
  <si>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</si>
  <si>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</si>
  <si>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</si>
  <si>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</si>
  <si>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</si>
  <si>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 xml:space="preserve"> Ծառայությունների մատուցում</t>
  </si>
  <si>
    <t>02</t>
  </si>
  <si>
    <t>ՀՀ  կառավարություն</t>
  </si>
  <si>
    <t>ՀՀ կառավարություն</t>
  </si>
  <si>
    <t>Ցուցանիշների փոփոխությունը (ավելացումները նշված են դրական նշանով, իսկ նվազեցումները` փակագծերում)</t>
  </si>
  <si>
    <t>Ցուցանիշների փոփոխությունը (նվազեցումները նշված են  փակագծերում)</t>
  </si>
  <si>
    <t>Ցուցանիշների փոփոխությունը (ավելացումները նշված են դրական նշանով)</t>
  </si>
  <si>
    <t>Կրթության որակի ապահովում</t>
  </si>
  <si>
    <t>Ընթացիկ աշխատանքների, բարեփոխումների և նոր նախաձեռնությունների միջոցով ֆորմալ և ոչ ֆորմալ կրթության ոլորտում իրականացվող միջոցառումների, մատուցվող ծառայությունների բովանդակության և կազմակերպման որակի շարունակական բարելավում</t>
  </si>
  <si>
    <t>Նախադպրոցականից մինչև հետբուհական կրթության որակի, այն է սովորողների, միջավայրի, ծրագրերի և ուսումնական նյութերի բովանդակության, գործընթացների, ինչպես նաև վերջնաարդյուքների որակի բարելավում ըստ ներպետական և միջազգային ցուցիչների</t>
  </si>
  <si>
    <t>Կրթության և գիտության ոլորտի այլ միջոցառումներ</t>
  </si>
  <si>
    <t>Հանրակրթության ծրագիր</t>
  </si>
  <si>
    <t>Ապահովել անվճար և որակյալ հանրակրթություն</t>
  </si>
  <si>
    <t>Մտավոր, հոգևոր, ֆիզիկական և սոցիալական ունակությունների համակողմանի ու ներդաշնակ զարգացմամբ, հայրենասիրության, պետականության և մարդասիրության ոգով դաստիարակված, պատշաճ վարքով և վարվելակերպով անձի ձևավորում</t>
  </si>
  <si>
    <t>Միջնակարգ ընդհանուր հանրակրթություն</t>
  </si>
  <si>
    <t>Պարտադիր կրթության երրորդ մակարդակում սովորողների ընդգրկվածության, գրագիտության և համակողմանի զարգացման բարձր մակարդակի ապահովում</t>
  </si>
  <si>
    <t>09</t>
  </si>
  <si>
    <t>06</t>
  </si>
  <si>
    <t>ԿՐԹՈՒԹՅՈՒՆ</t>
  </si>
  <si>
    <t>Կրթությանը տրամադրվող օժանդակ ծառայություններ</t>
  </si>
  <si>
    <t>ՀՀ կրթության և գիտության նախարարություն</t>
  </si>
  <si>
    <t>ԾԱՌԱՅՈՒԹՅՈՒՆՆԵՐԻ ԵՎ ԱՊՐԱՆՔՆԵՐԻ ՁԵՌՔԲԵՐՈՒՄ</t>
  </si>
  <si>
    <t>Պայմանագրային այլ ծառայությունների ձեռքբերում</t>
  </si>
  <si>
    <t>Ընդհանուր բնույթի այլ ծառայություններ</t>
  </si>
  <si>
    <t>Միջնակարգ ընդհանուր կրթություն</t>
  </si>
  <si>
    <t>Միջնակարգ (լրիվ) ընդհանուր կրթություն</t>
  </si>
  <si>
    <t>ՍՈՒԲՍԻԴԻԱՆԵՐ</t>
  </si>
  <si>
    <t>Սուբսիդիաներ պետական կազմակերպություններին</t>
  </si>
  <si>
    <t>Սուբսիդիաներ ոչ ֆինանսական պետական կազմակերպություններին</t>
  </si>
  <si>
    <t>(985000.0)</t>
  </si>
  <si>
    <t>ՀՀ  կրթության և գիտության նախարարություն</t>
  </si>
  <si>
    <t>ՀՀ ԿԳՆ ենթակայության հանրակրթական ուսումնական հաստատություններ</t>
  </si>
  <si>
    <t>Միջնակարգ ընդհանուր կրթության դասարանների սովորողների թիվը, մարդ</t>
  </si>
  <si>
    <t>Գիտելիքների ստուգման արդյունքում սովորողների միջին գնահատականը</t>
  </si>
  <si>
    <t xml:space="preserve">«ՀԱՅԱUՏԱՆԻ ՀԱՆՐԱՊԵՏՈՒԹՅԱՆ 2019 ԹՎԱԿԱՆԻ ՊԵՏԱԿԱՆ ԲՅՈՒՋԵԻ ՄԱUԻՆ» ՀԱՅԱUՏԱՆԻ ՀԱՆՐԱՊԵՏՈՒԹՅԱՆ OՐԵՆՔԻ N 1 ՀԱՎԵԼՎԱԾԻ N 2 ԱՂՅՈՒՍԱԿՈՒՄ ԿԱՏԱՐՎՈՂ ՎԵՐԱԲԱՇԽՈՒՄԸ ԵՎ ՀԱՅԱՍՏԱՆԻ ՀԱՆՐԱՊԵՏՈՒԹՅԱՆ ԿԱՌԱՎԱՐՈՒԹՅԱՆ 2018ԹՎԱԿԱՆԻ ԴԵԿՏԵՄԲԵՐԻ 27-Ի ԹԻՎ 1515-Ն ՈՐՈՇՄԱՆ N5  ՀԱՎԵԼՎԱԾԻ  N1  ԱՂՅՈՒՍԱԿՈՒՄ ԿԱՏԱՐՎՈՂ ՓՈՓՈԽՈՒԹՅՈՒՆՆԵՐԸ </t>
  </si>
  <si>
    <t xml:space="preserve">ՀԱՅԱՍՏԱՆԻ ՀԱՆՐԱՊԵՏՈՒԹՅԱՆ ԿԱՌԱՎԱՐՈՒԹՅԱՆ 2018ԹՎԱԿԱՆԻ ԴԵԿՏԵՄԲԵՐԻ 27-Ի ԹԻՎ 1515-Ն ՈՐՈՇՄԱՆ N11.1 ՀԱՎԵԼՎԱԾԻ  11.1.66  ԱՂՅՈՒՍԱԿՈՒՄ ԿԱՏԱՐՎՈՂ ՓՈՓՈԽՈՒԹՅՈՒՆՆԵՐԸ </t>
  </si>
  <si>
    <t>(197000.0)</t>
  </si>
  <si>
    <t>(433400.0)</t>
  </si>
  <si>
    <t>(679650.0)</t>
  </si>
  <si>
    <t xml:space="preserve">ՀՀ  կրթության և գիտության նախարարություն </t>
  </si>
  <si>
    <t>«Գնումների մասին» ՀՀ օրենքի համաձայն ընտրված կազմակերպություն</t>
  </si>
  <si>
    <t xml:space="preserve"> ՀՀ կրթության և գիտության նախարարություն</t>
  </si>
  <si>
    <t>ՀԱՅԱՍՏԱՆԻ ՀԱՆՐԱՊԵՏՈՒԹՅԱՆ ԿԱՌԱՎԱՐՈՒԹՅԱՆ 2018ԹՎԱԿԱՆԻ ԴԵԿՏԵՄԲԵՐԻ 27-Ի ԹԻՎ 1515-Ն ՈՐՈՇՄԱՆ N11.1 ՀԱՎԵԼՎԱԾԻ  11.1.16 ԱՂՅՈՒՍԱԿՈՒՄ ԿԱՏԱՐՎՈՂ ՓՈՓՈԽՈՒԹՅՈՒՆՆԵՐԸ ԵՎ  ԼՐԱՑՈՒՄՆԵՐԸ</t>
  </si>
  <si>
    <t>ՀՀ կրթության և գիտության նախարարության, ՀՀ մարզպետարանների, Երևանի քաղաքապետարանի ենթակայության  ուսումնական հաստատություններ</t>
  </si>
  <si>
    <t>հազ. դրամ</t>
  </si>
  <si>
    <t xml:space="preserve">ՀԱՅԱՍՏԱՆԻ ՀԱՆՐԱՊԵՏՈՒԹՅԱՆ ԿԱՌԱՎԱՐՈՒԹՅԱՆ 2018 ԹՎԱԿԱՆԻ ԴԵԿՏԵՄԲԵՐԻ 27-Ի ԹԻՎ 1515-Ն ՈՐՈՇՄԱՆ N3   ՀԱՎԵԼՎԱԾՈՒՄ  ԿԱՏԱՐՎՈՂ  ՓՈՓՈԽՈՒԹՅՈՒՆՆԵՐԸ </t>
  </si>
  <si>
    <t xml:space="preserve">ՀԱՅԱՍՏԱՆԻ ՀԱՆՐԱՊԵՏՈՒԹՅԱՆ ԿԱՌԱՎԱՐՈՒԹՅԱՆ 2018 ԹՎԱԿԱՆԻ ԴԵԿՏԵՄԲԵՐԻ 27-Ի ԹԻՎ 1515-Ն ՈՐՈՇՄԱՆ  N4  ՀԱՎԵԼՎԱԾՈՒՄ  ԿԱՏԱՐՎՈՂ  ՓՈՓՈԽՈՒԹՅՈՒՆՆԵՐԸ </t>
  </si>
  <si>
    <t>Հավելված 1 աղյուսակ 1</t>
  </si>
  <si>
    <t>Հավելված 1 աղյուսակ 2</t>
  </si>
  <si>
    <t xml:space="preserve">ՀԱՅԱՍՏԱՆԻ ՀԱՆՐԱՊԵՏՈՒԹՅԱՆ ԿԱՌԱՎԱՐՈՒԹՅԱՆ 2018ԹՎԱԿԱՆԻ ԴԵԿՏԵՄԲԵՐԻ 27-Ի ԹԻՎ 1515-Ն ՈՐՈՇՄԱՆ N 11 ՀԱՎԵԼՎԱԾԻ  11.16 ԱՂՅՈՒՍԱԿՈՒՄ ԿԱՏԱՐՎՈՂ ՓՈՓՈԽՈՒԹՅՈՒՆՆԵՐԸ 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</si>
</sst>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"/>
    <numFmt numFmtId="165" formatCode="_-* #,##0.00_р_._-;\-* #,##0.00_р_._-;_-* &quot;-&quot;??_р_._-;_-@_-"/>
    <numFmt numFmtId="166" formatCode="0.00_);\(0.00\)"/>
    <numFmt numFmtId="167" formatCode="0.0_);\(0.0\)"/>
  </numFmts>
  <fonts count="22">
    <font>
      <sz val="11"/>
      <color theme="1"/>
      <name val="Calibri"/>
      <family val="2"/>
      <charset val="1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i/>
      <sz val="10"/>
      <color theme="1"/>
      <name val="GHEA Grapalat"/>
      <family val="3"/>
    </font>
    <font>
      <b/>
      <sz val="10"/>
      <name val="GHEA Grapalat"/>
      <family val="3"/>
    </font>
    <font>
      <sz val="9"/>
      <color theme="1"/>
      <name val="GHEA Grapalat"/>
      <family val="3"/>
    </font>
    <font>
      <i/>
      <sz val="10"/>
      <name val="GHEA Grapalat"/>
      <family val="3"/>
    </font>
    <font>
      <i/>
      <sz val="10"/>
      <name val="GHEA Grapalat"/>
      <family val="2"/>
    </font>
    <font>
      <sz val="10"/>
      <name val="Arial Armenian"/>
      <family val="2"/>
    </font>
    <font>
      <sz val="10"/>
      <name val="Arial"/>
      <family val="2"/>
      <charset val="204"/>
    </font>
    <font>
      <sz val="10"/>
      <name val="GHEA Grapalat"/>
      <family val="3"/>
    </font>
    <font>
      <sz val="11"/>
      <color theme="1"/>
      <name val="GHEA Grapalat"/>
      <family val="3"/>
    </font>
    <font>
      <b/>
      <sz val="9"/>
      <color theme="1"/>
      <name val="GHEA Grapalat"/>
      <family val="3"/>
    </font>
    <font>
      <sz val="10"/>
      <color theme="1"/>
      <name val="Calibri"/>
      <family val="2"/>
      <charset val="1"/>
      <scheme val="minor"/>
    </font>
    <font>
      <b/>
      <sz val="12"/>
      <name val="GHEA Grapalat"/>
      <family val="2"/>
    </font>
    <font>
      <b/>
      <sz val="10"/>
      <name val="GHEA Grapala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>
      <alignment horizontal="left" vertical="top" wrapText="1"/>
    </xf>
    <xf numFmtId="0" fontId="5" fillId="0" borderId="0"/>
    <xf numFmtId="0" fontId="14" fillId="0" borderId="0"/>
    <xf numFmtId="165" fontId="1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43">
    <xf numFmtId="0" fontId="0" fillId="0" borderId="0" xfId="0"/>
    <xf numFmtId="0" fontId="6" fillId="0" borderId="0" xfId="0" applyFont="1"/>
    <xf numFmtId="0" fontId="9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justify"/>
    </xf>
    <xf numFmtId="0" fontId="10" fillId="0" borderId="0" xfId="0" applyFont="1"/>
    <xf numFmtId="0" fontId="10" fillId="0" borderId="0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wrapText="1"/>
    </xf>
    <xf numFmtId="0" fontId="6" fillId="2" borderId="4" xfId="0" applyFont="1" applyFill="1" applyBorder="1" applyAlignment="1">
      <alignment vertical="top" wrapText="1"/>
    </xf>
    <xf numFmtId="0" fontId="6" fillId="2" borderId="5" xfId="0" applyFont="1" applyFill="1" applyBorder="1" applyAlignment="1">
      <alignment vertical="top" wrapText="1"/>
    </xf>
    <xf numFmtId="0" fontId="6" fillId="2" borderId="4" xfId="0" applyFont="1" applyFill="1" applyBorder="1" applyAlignment="1">
      <alignment horizontal="left" vertical="top"/>
    </xf>
    <xf numFmtId="0" fontId="6" fillId="2" borderId="5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 wrapText="1"/>
    </xf>
    <xf numFmtId="49" fontId="9" fillId="2" borderId="6" xfId="0" applyNumberFormat="1" applyFont="1" applyFill="1" applyBorder="1" applyAlignment="1">
      <alignment wrapText="1"/>
    </xf>
    <xf numFmtId="0" fontId="9" fillId="2" borderId="1" xfId="0" applyFont="1" applyFill="1" applyBorder="1" applyAlignment="1">
      <alignment vertical="center" wrapText="1"/>
    </xf>
    <xf numFmtId="0" fontId="13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1" fontId="9" fillId="2" borderId="1" xfId="5" applyNumberFormat="1" applyFont="1" applyFill="1" applyBorder="1" applyAlignment="1">
      <alignment horizontal="right" wrapText="1"/>
    </xf>
    <xf numFmtId="164" fontId="9" fillId="2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left" vertical="top" wrapText="1"/>
    </xf>
    <xf numFmtId="0" fontId="17" fillId="0" borderId="1" xfId="0" applyFont="1" applyBorder="1" applyAlignment="1">
      <alignment horizontal="center" vertical="top" wrapText="1"/>
    </xf>
    <xf numFmtId="0" fontId="6" fillId="0" borderId="1" xfId="0" applyFont="1" applyBorder="1"/>
    <xf numFmtId="0" fontId="16" fillId="0" borderId="1" xfId="0" applyFont="1" applyBorder="1"/>
    <xf numFmtId="0" fontId="8" fillId="0" borderId="1" xfId="0" applyFont="1" applyBorder="1"/>
    <xf numFmtId="0" fontId="18" fillId="2" borderId="1" xfId="0" applyFont="1" applyFill="1" applyBorder="1" applyAlignment="1">
      <alignment horizontal="center" vertical="top" wrapText="1"/>
    </xf>
    <xf numFmtId="0" fontId="9" fillId="0" borderId="1" xfId="0" applyFont="1" applyBorder="1"/>
    <xf numFmtId="0" fontId="6" fillId="0" borderId="1" xfId="0" applyFont="1" applyBorder="1" applyAlignment="1">
      <alignment vertical="top" wrapText="1"/>
    </xf>
    <xf numFmtId="0" fontId="9" fillId="2" borderId="1" xfId="0" applyFont="1" applyFill="1" applyBorder="1" applyAlignment="1">
      <alignment wrapText="1"/>
    </xf>
    <xf numFmtId="0" fontId="16" fillId="0" borderId="1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49" fontId="12" fillId="0" borderId="3" xfId="8" applyNumberFormat="1" applyFont="1" applyBorder="1" applyAlignment="1">
      <alignment horizontal="right"/>
    </xf>
    <xf numFmtId="0" fontId="6" fillId="0" borderId="13" xfId="0" applyFont="1" applyBorder="1" applyAlignment="1">
      <alignment horizontal="center" vertical="top" wrapText="1"/>
    </xf>
    <xf numFmtId="0" fontId="21" fillId="0" borderId="12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164" fontId="9" fillId="2" borderId="0" xfId="0" applyNumberFormat="1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left" vertical="top"/>
    </xf>
    <xf numFmtId="0" fontId="19" fillId="0" borderId="18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top" wrapText="1"/>
    </xf>
    <xf numFmtId="0" fontId="0" fillId="0" borderId="12" xfId="0" applyBorder="1" applyAlignment="1">
      <alignment horizontal="center" vertical="top" wrapText="1"/>
    </xf>
    <xf numFmtId="0" fontId="8" fillId="0" borderId="12" xfId="0" applyFont="1" applyBorder="1" applyAlignment="1">
      <alignment horizontal="left" vertical="top" wrapText="1"/>
    </xf>
    <xf numFmtId="0" fontId="21" fillId="2" borderId="8" xfId="0" applyFont="1" applyFill="1" applyBorder="1" applyAlignment="1">
      <alignment vertical="top" wrapText="1"/>
    </xf>
    <xf numFmtId="0" fontId="21" fillId="2" borderId="2" xfId="0" applyFont="1" applyFill="1" applyBorder="1" applyAlignment="1">
      <alignment vertical="top" wrapText="1"/>
    </xf>
    <xf numFmtId="49" fontId="21" fillId="2" borderId="8" xfId="0" applyNumberFormat="1" applyFont="1" applyFill="1" applyBorder="1" applyAlignment="1">
      <alignment vertical="top" wrapText="1"/>
    </xf>
    <xf numFmtId="0" fontId="21" fillId="2" borderId="3" xfId="0" applyFont="1" applyFill="1" applyBorder="1" applyAlignment="1">
      <alignment vertical="top" wrapText="1"/>
    </xf>
    <xf numFmtId="0" fontId="6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vertical="top" wrapText="1"/>
    </xf>
    <xf numFmtId="0" fontId="6" fillId="2" borderId="0" xfId="0" applyFont="1" applyFill="1"/>
    <xf numFmtId="0" fontId="10" fillId="2" borderId="0" xfId="0" applyFont="1" applyFill="1"/>
    <xf numFmtId="49" fontId="12" fillId="0" borderId="0" xfId="8" applyNumberFormat="1" applyFont="1" applyBorder="1" applyAlignment="1">
      <alignment horizontal="right"/>
    </xf>
    <xf numFmtId="0" fontId="13" fillId="0" borderId="1" xfId="0" applyFont="1" applyBorder="1" applyAlignment="1">
      <alignment horizontal="left" vertical="top" wrapText="1"/>
    </xf>
    <xf numFmtId="164" fontId="9" fillId="2" borderId="12" xfId="0" applyNumberFormat="1" applyFont="1" applyFill="1" applyBorder="1" applyAlignment="1">
      <alignment horizontal="right" wrapText="1"/>
    </xf>
    <xf numFmtId="0" fontId="13" fillId="0" borderId="1" xfId="0" applyFont="1" applyBorder="1" applyAlignment="1">
      <alignment horizontal="left" vertical="top" wrapText="1"/>
    </xf>
    <xf numFmtId="1" fontId="9" fillId="2" borderId="12" xfId="5" applyNumberFormat="1" applyFont="1" applyFill="1" applyBorder="1" applyAlignment="1">
      <alignment horizontal="right" wrapText="1"/>
    </xf>
    <xf numFmtId="0" fontId="12" fillId="0" borderId="1" xfId="0" applyFont="1" applyBorder="1"/>
    <xf numFmtId="164" fontId="9" fillId="0" borderId="1" xfId="0" applyNumberFormat="1" applyFont="1" applyFill="1" applyBorder="1" applyAlignment="1">
      <alignment horizontal="right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center" wrapText="1"/>
    </xf>
    <xf numFmtId="166" fontId="12" fillId="0" borderId="3" xfId="8" applyNumberFormat="1" applyFont="1" applyBorder="1" applyAlignment="1">
      <alignment horizontal="right"/>
    </xf>
    <xf numFmtId="167" fontId="12" fillId="0" borderId="3" xfId="8" applyNumberFormat="1" applyFont="1" applyBorder="1" applyAlignment="1">
      <alignment horizontal="right"/>
    </xf>
    <xf numFmtId="166" fontId="12" fillId="0" borderId="3" xfId="8" applyNumberFormat="1" applyFont="1" applyFill="1" applyBorder="1" applyAlignment="1">
      <alignment horizontal="right"/>
    </xf>
    <xf numFmtId="0" fontId="6" fillId="0" borderId="13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6" fillId="0" borderId="12" xfId="0" applyFont="1" applyBorder="1" applyAlignment="1">
      <alignment horizontal="center" vertical="top"/>
    </xf>
    <xf numFmtId="0" fontId="19" fillId="2" borderId="0" xfId="0" applyFont="1" applyFill="1" applyBorder="1" applyAlignment="1">
      <alignment horizontal="center" vertical="top" wrapText="1"/>
    </xf>
    <xf numFmtId="0" fontId="19" fillId="2" borderId="15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17" xfId="0" applyFont="1" applyBorder="1" applyAlignment="1">
      <alignment horizontal="center" vertical="top" wrapText="1"/>
    </xf>
    <xf numFmtId="0" fontId="19" fillId="0" borderId="18" xfId="0" applyFont="1" applyBorder="1" applyAlignment="1">
      <alignment horizontal="center" vertical="top" wrapText="1"/>
    </xf>
    <xf numFmtId="0" fontId="19" fillId="2" borderId="5" xfId="0" applyFont="1" applyFill="1" applyBorder="1" applyAlignment="1">
      <alignment horizontal="center" vertical="top" wrapText="1"/>
    </xf>
    <xf numFmtId="0" fontId="19" fillId="2" borderId="16" xfId="0" applyFont="1" applyFill="1" applyBorder="1" applyAlignment="1">
      <alignment horizontal="center" vertical="top" wrapText="1"/>
    </xf>
    <xf numFmtId="0" fontId="19" fillId="2" borderId="17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6" fillId="0" borderId="1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 vertical="top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7" fillId="0" borderId="1" xfId="0" applyFont="1" applyBorder="1" applyAlignment="1">
      <alignment horizontal="center" vertical="top" wrapText="1"/>
    </xf>
    <xf numFmtId="0" fontId="7" fillId="0" borderId="4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4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20" fillId="0" borderId="4" xfId="0" applyFont="1" applyFill="1" applyBorder="1" applyAlignment="1">
      <alignment horizontal="left" vertical="top" wrapText="1"/>
    </xf>
    <xf numFmtId="0" fontId="20" fillId="0" borderId="5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0" fontId="13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</cellXfs>
  <cellStyles count="9">
    <cellStyle name="Comma" xfId="8" builtinId="3"/>
    <cellStyle name="Normal" xfId="0" builtinId="0"/>
    <cellStyle name="Normal 10" xfId="4"/>
    <cellStyle name="Normal 2" xfId="1"/>
    <cellStyle name="Normal 3" xfId="3"/>
    <cellStyle name="Normal 4" xfId="5"/>
    <cellStyle name="Percent 2" xfId="2"/>
    <cellStyle name="Обычный 2" xfId="6"/>
    <cellStyle name="Финансовый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tabSelected="1" workbookViewId="0">
      <selection activeCell="G16" sqref="G16"/>
    </sheetView>
  </sheetViews>
  <sheetFormatPr defaultColWidth="9.140625" defaultRowHeight="13.5"/>
  <cols>
    <col min="1" max="3" width="9.140625" style="1"/>
    <col min="4" max="4" width="10.42578125" style="1" customWidth="1"/>
    <col min="5" max="5" width="19.85546875" style="1" customWidth="1"/>
    <col min="6" max="6" width="62.140625" style="1" customWidth="1"/>
    <col min="7" max="7" width="14.5703125" style="1" customWidth="1"/>
    <col min="8" max="8" width="14.28515625" style="1" customWidth="1"/>
    <col min="9" max="9" width="14.85546875" style="1" customWidth="1"/>
    <col min="10" max="10" width="14.28515625" style="1" customWidth="1"/>
    <col min="11" max="11" width="9.140625" style="1"/>
    <col min="12" max="12" width="49.85546875" style="1" customWidth="1"/>
    <col min="13" max="16384" width="9.140625" style="1"/>
  </cols>
  <sheetData>
    <row r="1" spans="1:10">
      <c r="I1" s="1" t="s">
        <v>103</v>
      </c>
    </row>
    <row r="2" spans="1:10">
      <c r="H2" s="1" t="s">
        <v>5</v>
      </c>
    </row>
    <row r="3" spans="1:10">
      <c r="H3" s="1" t="s">
        <v>10</v>
      </c>
    </row>
    <row r="6" spans="1:10" ht="45" customHeight="1">
      <c r="A6" s="85" t="s">
        <v>101</v>
      </c>
      <c r="B6" s="85"/>
      <c r="C6" s="85"/>
      <c r="D6" s="85"/>
      <c r="E6" s="85"/>
      <c r="F6" s="85"/>
      <c r="G6" s="85"/>
      <c r="H6" s="85"/>
      <c r="I6" s="85"/>
      <c r="J6" s="85"/>
    </row>
    <row r="10" spans="1:10">
      <c r="J10" s="1" t="s">
        <v>100</v>
      </c>
    </row>
    <row r="11" spans="1:10" s="24" customFormat="1" ht="30" customHeight="1">
      <c r="A11" s="101" t="s">
        <v>45</v>
      </c>
      <c r="B11" s="102"/>
      <c r="C11" s="103"/>
      <c r="D11" s="104" t="s">
        <v>22</v>
      </c>
      <c r="E11" s="104"/>
      <c r="F11" s="104" t="s">
        <v>38</v>
      </c>
      <c r="G11" s="82" t="s">
        <v>60</v>
      </c>
      <c r="H11" s="83"/>
      <c r="I11" s="83"/>
      <c r="J11" s="84"/>
    </row>
    <row r="12" spans="1:10" s="24" customFormat="1" ht="30" customHeight="1">
      <c r="A12" s="42" t="s">
        <v>46</v>
      </c>
      <c r="B12" s="42" t="s">
        <v>47</v>
      </c>
      <c r="C12" s="42" t="s">
        <v>48</v>
      </c>
      <c r="D12" s="36" t="s">
        <v>28</v>
      </c>
      <c r="E12" s="36" t="s">
        <v>29</v>
      </c>
      <c r="F12" s="104"/>
      <c r="G12" s="59" t="s">
        <v>24</v>
      </c>
      <c r="H12" s="59" t="s">
        <v>25</v>
      </c>
      <c r="I12" s="59" t="s">
        <v>26</v>
      </c>
      <c r="J12" s="59" t="s">
        <v>27</v>
      </c>
    </row>
    <row r="13" spans="1:10" s="24" customFormat="1" ht="15">
      <c r="A13" s="39"/>
      <c r="B13" s="39"/>
      <c r="C13" s="39"/>
      <c r="D13" s="36"/>
      <c r="E13" s="36"/>
      <c r="F13" s="34" t="s">
        <v>39</v>
      </c>
      <c r="G13" s="74">
        <f>G14</f>
        <v>0</v>
      </c>
      <c r="H13" s="74">
        <f t="shared" ref="H13:J13" si="0">H14</f>
        <v>0</v>
      </c>
      <c r="I13" s="74">
        <f t="shared" si="0"/>
        <v>0</v>
      </c>
      <c r="J13" s="74">
        <f t="shared" si="0"/>
        <v>0</v>
      </c>
    </row>
    <row r="14" spans="1:10" s="24" customFormat="1" ht="15">
      <c r="A14" s="57" t="s">
        <v>72</v>
      </c>
      <c r="B14" s="92"/>
      <c r="C14" s="93"/>
      <c r="D14" s="95"/>
      <c r="E14" s="96"/>
      <c r="F14" s="43" t="s">
        <v>74</v>
      </c>
      <c r="G14" s="74">
        <f>G16+G23</f>
        <v>0</v>
      </c>
      <c r="H14" s="74">
        <f t="shared" ref="H14:J14" si="1">H16+H23</f>
        <v>0</v>
      </c>
      <c r="I14" s="74">
        <f t="shared" si="1"/>
        <v>0</v>
      </c>
      <c r="J14" s="74">
        <f t="shared" si="1"/>
        <v>0</v>
      </c>
    </row>
    <row r="15" spans="1:10" s="24" customFormat="1" ht="15">
      <c r="A15" s="56"/>
      <c r="B15" s="92"/>
      <c r="C15" s="94"/>
      <c r="D15" s="95"/>
      <c r="E15" s="97"/>
      <c r="F15" s="20" t="s">
        <v>40</v>
      </c>
      <c r="G15" s="36"/>
      <c r="H15" s="36"/>
      <c r="I15" s="36"/>
      <c r="J15" s="36"/>
    </row>
    <row r="16" spans="1:10" s="24" customFormat="1" ht="15">
      <c r="A16" s="56"/>
      <c r="B16" s="57" t="s">
        <v>73</v>
      </c>
      <c r="C16" s="87"/>
      <c r="D16" s="95"/>
      <c r="E16" s="97"/>
      <c r="F16" s="43" t="s">
        <v>75</v>
      </c>
      <c r="G16" s="41" t="str">
        <f>G18</f>
        <v>(197000.0)</v>
      </c>
      <c r="H16" s="41" t="str">
        <f t="shared" ref="H16:J16" si="2">H18</f>
        <v>(433400.0)</v>
      </c>
      <c r="I16" s="41" t="str">
        <f t="shared" si="2"/>
        <v>(679650.0)</v>
      </c>
      <c r="J16" s="41" t="str">
        <f t="shared" si="2"/>
        <v>(985000.0)</v>
      </c>
    </row>
    <row r="17" spans="1:10" s="24" customFormat="1" ht="15">
      <c r="A17" s="56"/>
      <c r="B17" s="56"/>
      <c r="C17" s="88"/>
      <c r="D17" s="95"/>
      <c r="E17" s="97"/>
      <c r="F17" s="44" t="s">
        <v>40</v>
      </c>
      <c r="G17" s="36"/>
      <c r="H17" s="36"/>
      <c r="I17" s="36"/>
      <c r="J17" s="36"/>
    </row>
    <row r="18" spans="1:10" s="24" customFormat="1" ht="15">
      <c r="A18" s="56"/>
      <c r="B18" s="56"/>
      <c r="C18" s="55" t="s">
        <v>49</v>
      </c>
      <c r="D18" s="95"/>
      <c r="E18" s="97"/>
      <c r="F18" s="43" t="s">
        <v>75</v>
      </c>
      <c r="G18" s="41" t="str">
        <f>G21</f>
        <v>(197000.0)</v>
      </c>
      <c r="H18" s="41" t="str">
        <f t="shared" ref="H18:J18" si="3">H21</f>
        <v>(433400.0)</v>
      </c>
      <c r="I18" s="41" t="str">
        <f t="shared" si="3"/>
        <v>(679650.0)</v>
      </c>
      <c r="J18" s="41" t="str">
        <f t="shared" si="3"/>
        <v>(985000.0)</v>
      </c>
    </row>
    <row r="19" spans="1:10" s="24" customFormat="1" ht="15">
      <c r="A19" s="56"/>
      <c r="B19" s="56"/>
      <c r="C19" s="56"/>
      <c r="D19" s="95"/>
      <c r="E19" s="98"/>
      <c r="F19" s="20" t="s">
        <v>40</v>
      </c>
      <c r="G19" s="36"/>
      <c r="H19" s="36"/>
      <c r="I19" s="36"/>
      <c r="J19" s="36"/>
    </row>
    <row r="20" spans="1:10" s="24" customFormat="1" ht="15">
      <c r="A20" s="56"/>
      <c r="B20" s="56"/>
      <c r="C20" s="56"/>
      <c r="D20" s="53"/>
      <c r="E20" s="52"/>
      <c r="F20" s="54"/>
      <c r="G20" s="49"/>
      <c r="H20" s="49"/>
      <c r="I20" s="49"/>
      <c r="J20" s="49"/>
    </row>
    <row r="21" spans="1:10" s="24" customFormat="1" ht="15">
      <c r="A21" s="56"/>
      <c r="B21" s="56"/>
      <c r="C21" s="56"/>
      <c r="D21" s="99">
        <v>1192</v>
      </c>
      <c r="E21" s="100">
        <v>11017</v>
      </c>
      <c r="F21" s="20" t="s">
        <v>66</v>
      </c>
      <c r="G21" s="41" t="s">
        <v>92</v>
      </c>
      <c r="H21" s="41" t="s">
        <v>93</v>
      </c>
      <c r="I21" s="41" t="s">
        <v>94</v>
      </c>
      <c r="J21" s="41" t="s">
        <v>85</v>
      </c>
    </row>
    <row r="22" spans="1:10" s="24" customFormat="1" ht="15">
      <c r="A22" s="56"/>
      <c r="B22" s="56"/>
      <c r="C22" s="56"/>
      <c r="D22" s="99"/>
      <c r="E22" s="99"/>
      <c r="F22" s="20" t="s">
        <v>76</v>
      </c>
      <c r="G22" s="36"/>
      <c r="H22" s="36"/>
      <c r="I22" s="36"/>
      <c r="J22" s="36"/>
    </row>
    <row r="23" spans="1:10" s="24" customFormat="1" ht="15">
      <c r="A23" s="56"/>
      <c r="B23" s="57" t="s">
        <v>57</v>
      </c>
      <c r="C23" s="87"/>
      <c r="D23" s="89"/>
      <c r="E23" s="90"/>
      <c r="F23" s="45" t="s">
        <v>80</v>
      </c>
      <c r="G23" s="23">
        <f>G25</f>
        <v>197000</v>
      </c>
      <c r="H23" s="23">
        <f t="shared" ref="H23:J23" si="4">H25</f>
        <v>433400</v>
      </c>
      <c r="I23" s="23">
        <f t="shared" si="4"/>
        <v>679650</v>
      </c>
      <c r="J23" s="23">
        <f t="shared" si="4"/>
        <v>985000</v>
      </c>
    </row>
    <row r="24" spans="1:10" s="24" customFormat="1" ht="15">
      <c r="A24" s="56"/>
      <c r="B24" s="56"/>
      <c r="C24" s="88"/>
      <c r="D24" s="89"/>
      <c r="E24" s="90"/>
      <c r="F24" s="44" t="s">
        <v>40</v>
      </c>
      <c r="G24" s="36"/>
      <c r="H24" s="36"/>
      <c r="I24" s="36"/>
      <c r="J24" s="36"/>
    </row>
    <row r="25" spans="1:10" s="24" customFormat="1" ht="15">
      <c r="A25" s="56"/>
      <c r="B25" s="56"/>
      <c r="C25" s="57" t="s">
        <v>57</v>
      </c>
      <c r="D25" s="89"/>
      <c r="E25" s="90"/>
      <c r="F25" s="45" t="s">
        <v>81</v>
      </c>
      <c r="G25" s="23">
        <f>G28</f>
        <v>197000</v>
      </c>
      <c r="H25" s="23">
        <f t="shared" ref="H25:J25" si="5">H28</f>
        <v>433400</v>
      </c>
      <c r="I25" s="23">
        <f t="shared" si="5"/>
        <v>679650</v>
      </c>
      <c r="J25" s="23">
        <f t="shared" si="5"/>
        <v>985000</v>
      </c>
    </row>
    <row r="26" spans="1:10" s="24" customFormat="1" ht="15">
      <c r="A26" s="56"/>
      <c r="B26" s="56"/>
      <c r="C26" s="56"/>
      <c r="D26" s="89"/>
      <c r="E26" s="91"/>
      <c r="F26" s="20" t="s">
        <v>40</v>
      </c>
      <c r="G26" s="36"/>
      <c r="H26" s="36"/>
      <c r="I26" s="36"/>
      <c r="J26" s="36"/>
    </row>
    <row r="27" spans="1:10" s="24" customFormat="1" ht="15">
      <c r="A27" s="56"/>
      <c r="B27" s="56"/>
      <c r="C27" s="56"/>
      <c r="D27" s="50"/>
      <c r="E27" s="48"/>
      <c r="F27" s="54"/>
      <c r="G27" s="51"/>
      <c r="H27" s="51"/>
      <c r="I27" s="51"/>
      <c r="J27" s="51"/>
    </row>
    <row r="28" spans="1:10" ht="15" customHeight="1">
      <c r="A28" s="56"/>
      <c r="B28" s="56"/>
      <c r="C28" s="56"/>
      <c r="D28" s="86">
        <v>1146</v>
      </c>
      <c r="E28" s="80">
        <v>11003</v>
      </c>
      <c r="F28" s="27" t="s">
        <v>70</v>
      </c>
      <c r="G28" s="23">
        <v>197000</v>
      </c>
      <c r="H28" s="23">
        <v>433400</v>
      </c>
      <c r="I28" s="23">
        <v>679650</v>
      </c>
      <c r="J28" s="23">
        <v>985000</v>
      </c>
    </row>
    <row r="29" spans="1:10" ht="14.25">
      <c r="A29" s="58"/>
      <c r="B29" s="58"/>
      <c r="C29" s="58"/>
      <c r="D29" s="86"/>
      <c r="E29" s="81"/>
      <c r="F29" s="35" t="s">
        <v>76</v>
      </c>
      <c r="G29" s="28"/>
      <c r="H29" s="28"/>
      <c r="I29" s="28"/>
      <c r="J29" s="28"/>
    </row>
  </sheetData>
  <mergeCells count="16">
    <mergeCell ref="E28:E29"/>
    <mergeCell ref="G11:J11"/>
    <mergeCell ref="A6:J6"/>
    <mergeCell ref="D28:D29"/>
    <mergeCell ref="C23:C24"/>
    <mergeCell ref="D23:D26"/>
    <mergeCell ref="E23:E26"/>
    <mergeCell ref="B14:B15"/>
    <mergeCell ref="C14:C17"/>
    <mergeCell ref="D14:D19"/>
    <mergeCell ref="E14:E19"/>
    <mergeCell ref="D21:D22"/>
    <mergeCell ref="E21:E22"/>
    <mergeCell ref="A11:C11"/>
    <mergeCell ref="D11:E11"/>
    <mergeCell ref="F11:F12"/>
  </mergeCells>
  <pageMargins left="0.37" right="0.16" top="0.17" bottom="0.16" header="0.17" footer="0.16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8"/>
  <sheetViews>
    <sheetView workbookViewId="0">
      <selection activeCell="D19" sqref="D19"/>
    </sheetView>
  </sheetViews>
  <sheetFormatPr defaultColWidth="9.140625" defaultRowHeight="13.5"/>
  <cols>
    <col min="1" max="1" width="10.42578125" style="1" customWidth="1"/>
    <col min="2" max="2" width="19.85546875" style="1" customWidth="1"/>
    <col min="3" max="3" width="62.140625" style="1" customWidth="1"/>
    <col min="4" max="4" width="14.5703125" style="1" customWidth="1"/>
    <col min="5" max="5" width="14.28515625" style="1" customWidth="1"/>
    <col min="6" max="6" width="14.85546875" style="1" customWidth="1"/>
    <col min="7" max="7" width="14.28515625" style="1" customWidth="1"/>
    <col min="8" max="8" width="9.140625" style="1"/>
    <col min="9" max="9" width="49.85546875" style="1" customWidth="1"/>
    <col min="10" max="16384" width="9.140625" style="1"/>
  </cols>
  <sheetData>
    <row r="1" spans="1:7">
      <c r="F1" s="1" t="s">
        <v>104</v>
      </c>
    </row>
    <row r="2" spans="1:7">
      <c r="E2" s="1" t="s">
        <v>5</v>
      </c>
    </row>
    <row r="3" spans="1:7">
      <c r="E3" s="1" t="s">
        <v>10</v>
      </c>
    </row>
    <row r="6" spans="1:7" ht="45" customHeight="1">
      <c r="A6" s="85" t="s">
        <v>102</v>
      </c>
      <c r="B6" s="85"/>
      <c r="C6" s="85"/>
      <c r="D6" s="85"/>
      <c r="E6" s="85"/>
      <c r="F6" s="85"/>
      <c r="G6" s="85"/>
    </row>
    <row r="10" spans="1:7">
      <c r="G10" s="1" t="s">
        <v>100</v>
      </c>
    </row>
    <row r="11" spans="1:7" s="24" customFormat="1" ht="30" customHeight="1">
      <c r="A11" s="104" t="s">
        <v>22</v>
      </c>
      <c r="B11" s="104"/>
      <c r="C11" s="104" t="s">
        <v>38</v>
      </c>
      <c r="D11" s="82" t="s">
        <v>60</v>
      </c>
      <c r="E11" s="83"/>
      <c r="F11" s="83"/>
      <c r="G11" s="84"/>
    </row>
    <row r="12" spans="1:7" s="24" customFormat="1" ht="30" customHeight="1">
      <c r="A12" s="70" t="s">
        <v>28</v>
      </c>
      <c r="B12" s="51" t="s">
        <v>29</v>
      </c>
      <c r="C12" s="104"/>
      <c r="D12" s="59" t="s">
        <v>24</v>
      </c>
      <c r="E12" s="59" t="s">
        <v>25</v>
      </c>
      <c r="F12" s="59" t="s">
        <v>26</v>
      </c>
      <c r="G12" s="59" t="s">
        <v>27</v>
      </c>
    </row>
    <row r="13" spans="1:7" s="24" customFormat="1" ht="15">
      <c r="A13" s="108"/>
      <c r="B13" s="112"/>
      <c r="C13" s="72" t="s">
        <v>39</v>
      </c>
      <c r="D13" s="74">
        <v>0</v>
      </c>
      <c r="E13" s="74">
        <v>0</v>
      </c>
      <c r="F13" s="74">
        <v>0</v>
      </c>
      <c r="G13" s="74">
        <v>0</v>
      </c>
    </row>
    <row r="14" spans="1:7" s="24" customFormat="1" ht="15">
      <c r="A14" s="109"/>
      <c r="B14" s="112"/>
      <c r="C14" s="71" t="s">
        <v>40</v>
      </c>
      <c r="D14" s="49"/>
      <c r="E14" s="49"/>
      <c r="F14" s="49"/>
      <c r="G14" s="49"/>
    </row>
    <row r="15" spans="1:7" s="24" customFormat="1" ht="15">
      <c r="A15" s="110"/>
      <c r="B15" s="110"/>
      <c r="C15" s="73" t="s">
        <v>76</v>
      </c>
      <c r="D15" s="74">
        <f>D17+D28</f>
        <v>0</v>
      </c>
      <c r="E15" s="74">
        <f t="shared" ref="E15:G15" si="0">E17+E28</f>
        <v>0</v>
      </c>
      <c r="F15" s="74">
        <f t="shared" si="0"/>
        <v>0</v>
      </c>
      <c r="G15" s="74">
        <f t="shared" si="0"/>
        <v>0</v>
      </c>
    </row>
    <row r="16" spans="1:7" s="24" customFormat="1" ht="15">
      <c r="A16" s="111"/>
      <c r="B16" s="111"/>
      <c r="C16" s="20" t="s">
        <v>40</v>
      </c>
      <c r="D16" s="70"/>
      <c r="E16" s="70"/>
      <c r="F16" s="70"/>
      <c r="G16" s="70"/>
    </row>
    <row r="17" spans="1:7" s="24" customFormat="1" ht="15">
      <c r="A17" s="99">
        <v>1192</v>
      </c>
      <c r="B17" s="100"/>
      <c r="C17" s="20" t="s">
        <v>63</v>
      </c>
      <c r="D17" s="78">
        <f>D27</f>
        <v>-197000</v>
      </c>
      <c r="E17" s="78">
        <f t="shared" ref="E17:G17" si="1">E27</f>
        <v>-433400</v>
      </c>
      <c r="F17" s="78">
        <f t="shared" si="1"/>
        <v>-679650</v>
      </c>
      <c r="G17" s="78">
        <f t="shared" si="1"/>
        <v>-985000</v>
      </c>
    </row>
    <row r="18" spans="1:7" s="24" customFormat="1" ht="15">
      <c r="A18" s="99"/>
      <c r="B18" s="99"/>
      <c r="C18" s="20" t="s">
        <v>40</v>
      </c>
      <c r="D18" s="41"/>
      <c r="E18" s="41"/>
      <c r="F18" s="41"/>
      <c r="G18" s="41"/>
    </row>
    <row r="19" spans="1:7" s="24" customFormat="1" ht="15">
      <c r="A19" s="113"/>
      <c r="B19" s="99">
        <v>11017</v>
      </c>
      <c r="C19" s="71" t="s">
        <v>66</v>
      </c>
      <c r="D19" s="78">
        <f>D27</f>
        <v>-197000</v>
      </c>
      <c r="E19" s="78">
        <f t="shared" ref="E19:G19" si="2">E27</f>
        <v>-433400</v>
      </c>
      <c r="F19" s="78">
        <f t="shared" si="2"/>
        <v>-679650</v>
      </c>
      <c r="G19" s="78">
        <f t="shared" si="2"/>
        <v>-985000</v>
      </c>
    </row>
    <row r="20" spans="1:7" s="24" customFormat="1" ht="15">
      <c r="A20" s="113"/>
      <c r="B20" s="99"/>
      <c r="C20" s="71" t="s">
        <v>41</v>
      </c>
      <c r="D20" s="49"/>
      <c r="E20" s="49"/>
      <c r="F20" s="49"/>
      <c r="G20" s="49"/>
    </row>
    <row r="21" spans="1:7" s="24" customFormat="1" ht="15">
      <c r="A21" s="113"/>
      <c r="B21" s="99"/>
      <c r="C21" s="75" t="s">
        <v>59</v>
      </c>
      <c r="D21" s="78">
        <f>D27</f>
        <v>-197000</v>
      </c>
      <c r="E21" s="78">
        <f t="shared" ref="E21:G21" si="3">E27</f>
        <v>-433400</v>
      </c>
      <c r="F21" s="78">
        <f t="shared" si="3"/>
        <v>-679650</v>
      </c>
      <c r="G21" s="78">
        <f t="shared" si="3"/>
        <v>-985000</v>
      </c>
    </row>
    <row r="22" spans="1:7" s="24" customFormat="1" ht="27">
      <c r="A22" s="113"/>
      <c r="B22" s="99"/>
      <c r="C22" s="71" t="s">
        <v>42</v>
      </c>
      <c r="D22" s="41"/>
      <c r="E22" s="41"/>
      <c r="F22" s="41"/>
      <c r="G22" s="41"/>
    </row>
    <row r="23" spans="1:7" s="24" customFormat="1" ht="15">
      <c r="A23" s="113"/>
      <c r="B23" s="99"/>
      <c r="C23" s="71" t="s">
        <v>43</v>
      </c>
      <c r="D23" s="77">
        <f>D24</f>
        <v>-197000</v>
      </c>
      <c r="E23" s="78">
        <f t="shared" ref="E23:E25" si="4">E24</f>
        <v>-433400</v>
      </c>
      <c r="F23" s="78">
        <f t="shared" ref="F23:F25" si="5">F24</f>
        <v>-679650</v>
      </c>
      <c r="G23" s="78">
        <f t="shared" ref="G23:G25" si="6">G24</f>
        <v>-985000</v>
      </c>
    </row>
    <row r="24" spans="1:7" s="24" customFormat="1" ht="15">
      <c r="A24" s="113"/>
      <c r="B24" s="99"/>
      <c r="C24" s="71" t="s">
        <v>44</v>
      </c>
      <c r="D24" s="77">
        <f>D25</f>
        <v>-197000</v>
      </c>
      <c r="E24" s="78">
        <f t="shared" si="4"/>
        <v>-433400</v>
      </c>
      <c r="F24" s="78">
        <f t="shared" si="5"/>
        <v>-679650</v>
      </c>
      <c r="G24" s="78">
        <f t="shared" si="6"/>
        <v>-985000</v>
      </c>
    </row>
    <row r="25" spans="1:7" ht="15" customHeight="1">
      <c r="A25" s="113"/>
      <c r="B25" s="99"/>
      <c r="C25" s="71" t="s">
        <v>77</v>
      </c>
      <c r="D25" s="78">
        <f t="shared" ref="D25" si="7">D26</f>
        <v>-197000</v>
      </c>
      <c r="E25" s="78">
        <f t="shared" si="4"/>
        <v>-433400</v>
      </c>
      <c r="F25" s="78">
        <f t="shared" si="5"/>
        <v>-679650</v>
      </c>
      <c r="G25" s="78">
        <f t="shared" si="6"/>
        <v>-985000</v>
      </c>
    </row>
    <row r="26" spans="1:7" ht="15" customHeight="1">
      <c r="A26" s="113"/>
      <c r="B26" s="99"/>
      <c r="C26" s="71" t="s">
        <v>78</v>
      </c>
      <c r="D26" s="78">
        <f>D27</f>
        <v>-197000</v>
      </c>
      <c r="E26" s="78">
        <f t="shared" ref="E26:G26" si="8">E27</f>
        <v>-433400</v>
      </c>
      <c r="F26" s="78">
        <f t="shared" si="8"/>
        <v>-679650</v>
      </c>
      <c r="G26" s="78">
        <f t="shared" si="8"/>
        <v>-985000</v>
      </c>
    </row>
    <row r="27" spans="1:7" ht="15" customHeight="1">
      <c r="A27" s="114"/>
      <c r="B27" s="106"/>
      <c r="C27" s="71" t="s">
        <v>79</v>
      </c>
      <c r="D27" s="78">
        <v>-197000</v>
      </c>
      <c r="E27" s="77">
        <v>-433400</v>
      </c>
      <c r="F27" s="77">
        <v>-679650</v>
      </c>
      <c r="G27" s="77">
        <v>-985000</v>
      </c>
    </row>
    <row r="28" spans="1:7" ht="15" customHeight="1">
      <c r="A28" s="107">
        <v>1146</v>
      </c>
      <c r="B28" s="105"/>
      <c r="C28" s="27" t="s">
        <v>67</v>
      </c>
      <c r="D28" s="23">
        <f>D30</f>
        <v>197000</v>
      </c>
      <c r="E28" s="23">
        <f t="shared" ref="E28:G28" si="9">E30</f>
        <v>433400</v>
      </c>
      <c r="F28" s="23">
        <f t="shared" si="9"/>
        <v>679650</v>
      </c>
      <c r="G28" s="23">
        <f t="shared" si="9"/>
        <v>985000</v>
      </c>
    </row>
    <row r="29" spans="1:7" ht="15" customHeight="1">
      <c r="A29" s="86"/>
      <c r="B29" s="105"/>
      <c r="C29" s="20" t="s">
        <v>40</v>
      </c>
      <c r="D29" s="65"/>
      <c r="E29" s="65"/>
      <c r="F29" s="65"/>
      <c r="G29" s="65"/>
    </row>
    <row r="30" spans="1:7" ht="15" customHeight="1">
      <c r="A30" s="86"/>
      <c r="B30" s="105">
        <v>11003</v>
      </c>
      <c r="C30" s="27" t="s">
        <v>70</v>
      </c>
      <c r="D30" s="23">
        <f>D38</f>
        <v>197000</v>
      </c>
      <c r="E30" s="23">
        <f t="shared" ref="E30:G30" si="10">E38</f>
        <v>433400</v>
      </c>
      <c r="F30" s="23">
        <f t="shared" si="10"/>
        <v>679650</v>
      </c>
      <c r="G30" s="23">
        <f t="shared" si="10"/>
        <v>985000</v>
      </c>
    </row>
    <row r="31" spans="1:7" ht="14.25">
      <c r="A31" s="107"/>
      <c r="B31" s="105"/>
      <c r="C31" s="20" t="s">
        <v>41</v>
      </c>
      <c r="D31" s="28"/>
      <c r="E31" s="28"/>
      <c r="F31" s="28"/>
      <c r="G31" s="28"/>
    </row>
    <row r="32" spans="1:7">
      <c r="A32" s="107"/>
      <c r="B32" s="105"/>
      <c r="C32" s="35" t="s">
        <v>76</v>
      </c>
      <c r="D32" s="23">
        <f>D38</f>
        <v>197000</v>
      </c>
      <c r="E32" s="23">
        <f t="shared" ref="E32:G32" si="11">E38</f>
        <v>433400</v>
      </c>
      <c r="F32" s="23">
        <f t="shared" si="11"/>
        <v>679650</v>
      </c>
      <c r="G32" s="23">
        <f t="shared" si="11"/>
        <v>985000</v>
      </c>
    </row>
    <row r="33" spans="1:7" ht="27">
      <c r="A33" s="107"/>
      <c r="B33" s="105"/>
      <c r="C33" s="20" t="s">
        <v>42</v>
      </c>
      <c r="D33" s="23"/>
      <c r="E33" s="23"/>
      <c r="F33" s="23"/>
      <c r="G33" s="23"/>
    </row>
    <row r="34" spans="1:7">
      <c r="A34" s="107"/>
      <c r="B34" s="105"/>
      <c r="C34" s="20" t="s">
        <v>43</v>
      </c>
      <c r="D34" s="23">
        <v>197000</v>
      </c>
      <c r="E34" s="23">
        <v>197000</v>
      </c>
      <c r="F34" s="23">
        <v>197000</v>
      </c>
      <c r="G34" s="23">
        <v>197000</v>
      </c>
    </row>
    <row r="35" spans="1:7">
      <c r="A35" s="107"/>
      <c r="B35" s="105"/>
      <c r="C35" s="20" t="s">
        <v>44</v>
      </c>
      <c r="D35" s="23">
        <v>197000</v>
      </c>
      <c r="E35" s="23">
        <v>197000</v>
      </c>
      <c r="F35" s="23">
        <v>197000</v>
      </c>
      <c r="G35" s="23">
        <v>197000</v>
      </c>
    </row>
    <row r="36" spans="1:7">
      <c r="A36" s="107"/>
      <c r="B36" s="105"/>
      <c r="C36" s="20" t="s">
        <v>82</v>
      </c>
      <c r="D36" s="23">
        <v>197000</v>
      </c>
      <c r="E36" s="23">
        <v>197000</v>
      </c>
      <c r="F36" s="23">
        <v>197000</v>
      </c>
      <c r="G36" s="23">
        <v>197000</v>
      </c>
    </row>
    <row r="37" spans="1:7">
      <c r="A37" s="86"/>
      <c r="B37" s="105"/>
      <c r="C37" s="20" t="s">
        <v>83</v>
      </c>
      <c r="D37" s="23">
        <v>197000</v>
      </c>
      <c r="E37" s="23">
        <v>197000</v>
      </c>
      <c r="F37" s="23">
        <v>197000</v>
      </c>
      <c r="G37" s="23">
        <v>197000</v>
      </c>
    </row>
    <row r="38" spans="1:7">
      <c r="A38" s="107"/>
      <c r="B38" s="81"/>
      <c r="C38" s="20" t="s">
        <v>84</v>
      </c>
      <c r="D38" s="23">
        <f>D37</f>
        <v>197000</v>
      </c>
      <c r="E38" s="23">
        <v>433400</v>
      </c>
      <c r="F38" s="23">
        <v>679650</v>
      </c>
      <c r="G38" s="23">
        <v>985000</v>
      </c>
    </row>
  </sheetData>
  <mergeCells count="14">
    <mergeCell ref="B28:B29"/>
    <mergeCell ref="B30:B38"/>
    <mergeCell ref="B19:B27"/>
    <mergeCell ref="A28:A38"/>
    <mergeCell ref="A6:G6"/>
    <mergeCell ref="A13:A14"/>
    <mergeCell ref="B15:B16"/>
    <mergeCell ref="A15:A16"/>
    <mergeCell ref="B13:B14"/>
    <mergeCell ref="B17:B18"/>
    <mergeCell ref="A17:A27"/>
    <mergeCell ref="A11:B11"/>
    <mergeCell ref="C11:C12"/>
    <mergeCell ref="D11:G11"/>
  </mergeCells>
  <pageMargins left="0.37" right="0.16" top="0.17" bottom="0.16" header="0.17" footer="0.16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workbookViewId="0">
      <selection activeCell="G23" sqref="G23"/>
    </sheetView>
  </sheetViews>
  <sheetFormatPr defaultColWidth="9.140625" defaultRowHeight="13.5"/>
  <cols>
    <col min="1" max="1" width="10.42578125" style="1" customWidth="1"/>
    <col min="2" max="2" width="19.85546875" style="1" customWidth="1"/>
    <col min="3" max="3" width="62.140625" style="1" customWidth="1"/>
    <col min="4" max="4" width="14.5703125" style="1" customWidth="1"/>
    <col min="5" max="5" width="12.140625" style="1" customWidth="1"/>
    <col min="6" max="6" width="11.85546875" style="1" customWidth="1"/>
    <col min="7" max="7" width="12.5703125" style="1" customWidth="1"/>
    <col min="8" max="8" width="9.140625" style="1"/>
    <col min="9" max="9" width="49.85546875" style="1" customWidth="1"/>
    <col min="10" max="16384" width="9.140625" style="1"/>
  </cols>
  <sheetData>
    <row r="1" spans="1:7">
      <c r="F1" s="1" t="s">
        <v>19</v>
      </c>
    </row>
    <row r="2" spans="1:7">
      <c r="E2" s="1" t="s">
        <v>5</v>
      </c>
    </row>
    <row r="3" spans="1:7">
      <c r="E3" s="1" t="s">
        <v>10</v>
      </c>
    </row>
    <row r="8" spans="1:7" ht="85.5" customHeight="1">
      <c r="B8" s="85" t="s">
        <v>90</v>
      </c>
      <c r="C8" s="85"/>
      <c r="D8" s="85"/>
      <c r="E8" s="85"/>
      <c r="F8" s="85"/>
      <c r="G8" s="85"/>
    </row>
    <row r="10" spans="1:7">
      <c r="F10" s="1" t="s">
        <v>36</v>
      </c>
    </row>
    <row r="11" spans="1:7" s="24" customFormat="1" ht="30" customHeight="1">
      <c r="A11" s="124" t="s">
        <v>22</v>
      </c>
      <c r="B11" s="124"/>
      <c r="C11" s="124" t="s">
        <v>23</v>
      </c>
      <c r="D11" s="82" t="s">
        <v>60</v>
      </c>
      <c r="E11" s="83"/>
      <c r="F11" s="83"/>
      <c r="G11" s="84"/>
    </row>
    <row r="12" spans="1:7" s="24" customFormat="1" ht="30" customHeight="1">
      <c r="A12" s="25" t="s">
        <v>28</v>
      </c>
      <c r="B12" s="25" t="s">
        <v>29</v>
      </c>
      <c r="C12" s="124"/>
      <c r="D12" s="60" t="s">
        <v>24</v>
      </c>
      <c r="E12" s="60" t="s">
        <v>25</v>
      </c>
      <c r="F12" s="60" t="s">
        <v>26</v>
      </c>
      <c r="G12" s="60" t="s">
        <v>27</v>
      </c>
    </row>
    <row r="13" spans="1:7" s="24" customFormat="1" ht="30" customHeight="1">
      <c r="A13" s="37"/>
      <c r="B13" s="137" t="s">
        <v>97</v>
      </c>
      <c r="C13" s="138"/>
      <c r="D13" s="37"/>
      <c r="E13" s="37"/>
      <c r="F13" s="37"/>
      <c r="G13" s="37"/>
    </row>
    <row r="14" spans="1:7" s="24" customFormat="1" ht="16.5">
      <c r="A14" s="131">
        <v>1192</v>
      </c>
      <c r="B14" s="134"/>
      <c r="C14" s="21" t="s">
        <v>50</v>
      </c>
      <c r="D14" s="37"/>
      <c r="E14" s="37"/>
      <c r="F14" s="37"/>
      <c r="G14" s="37"/>
    </row>
    <row r="15" spans="1:7" s="24" customFormat="1" ht="15">
      <c r="A15" s="132"/>
      <c r="B15" s="134"/>
      <c r="C15" s="20" t="s">
        <v>63</v>
      </c>
      <c r="D15" s="79">
        <f>D22</f>
        <v>-197000</v>
      </c>
      <c r="E15" s="79">
        <f t="shared" ref="E15:G15" si="0">E22</f>
        <v>-433400</v>
      </c>
      <c r="F15" s="79">
        <f t="shared" si="0"/>
        <v>-679650</v>
      </c>
      <c r="G15" s="79">
        <f t="shared" si="0"/>
        <v>-985000</v>
      </c>
    </row>
    <row r="16" spans="1:7" s="24" customFormat="1" ht="16.5">
      <c r="A16" s="132"/>
      <c r="B16" s="134"/>
      <c r="C16" s="21" t="s">
        <v>51</v>
      </c>
      <c r="D16" s="37"/>
      <c r="E16" s="37"/>
      <c r="F16" s="37"/>
      <c r="G16" s="37"/>
    </row>
    <row r="17" spans="1:8" s="24" customFormat="1" ht="67.5">
      <c r="A17" s="132"/>
      <c r="B17" s="134"/>
      <c r="C17" s="20" t="s">
        <v>64</v>
      </c>
      <c r="D17" s="37"/>
      <c r="E17" s="37"/>
      <c r="F17" s="37"/>
      <c r="G17" s="37"/>
    </row>
    <row r="18" spans="1:8" s="24" customFormat="1" ht="16.5">
      <c r="A18" s="132"/>
      <c r="B18" s="134"/>
      <c r="C18" s="21" t="s">
        <v>52</v>
      </c>
      <c r="D18" s="37"/>
      <c r="E18" s="37"/>
      <c r="F18" s="37"/>
      <c r="G18" s="37"/>
    </row>
    <row r="19" spans="1:8" s="24" customFormat="1" ht="63.75" customHeight="1">
      <c r="A19" s="133"/>
      <c r="B19" s="134"/>
      <c r="C19" s="20" t="s">
        <v>65</v>
      </c>
      <c r="D19" s="37"/>
      <c r="E19" s="37"/>
      <c r="F19" s="37"/>
      <c r="G19" s="37"/>
    </row>
    <row r="20" spans="1:8" ht="14.25">
      <c r="A20" s="119"/>
      <c r="B20" s="120"/>
      <c r="C20" s="121" t="s">
        <v>33</v>
      </c>
      <c r="D20" s="122"/>
      <c r="E20" s="122"/>
      <c r="F20" s="122"/>
      <c r="G20" s="123"/>
    </row>
    <row r="21" spans="1:8" s="24" customFormat="1" ht="16.5">
      <c r="A21" s="135"/>
      <c r="B21" s="136">
        <v>11017</v>
      </c>
      <c r="C21" s="21" t="s">
        <v>53</v>
      </c>
      <c r="D21" s="37"/>
      <c r="E21" s="37"/>
      <c r="F21" s="37"/>
      <c r="G21" s="37"/>
    </row>
    <row r="22" spans="1:8" s="24" customFormat="1" ht="15">
      <c r="A22" s="99"/>
      <c r="B22" s="113"/>
      <c r="C22" s="20" t="s">
        <v>66</v>
      </c>
      <c r="D22" s="79">
        <v>-197000</v>
      </c>
      <c r="E22" s="79">
        <v>-433400</v>
      </c>
      <c r="F22" s="79">
        <v>-679650</v>
      </c>
      <c r="G22" s="79">
        <v>-985000</v>
      </c>
    </row>
    <row r="23" spans="1:8" s="24" customFormat="1" ht="16.5">
      <c r="A23" s="99"/>
      <c r="B23" s="113"/>
      <c r="C23" s="21" t="s">
        <v>54</v>
      </c>
      <c r="D23" s="37"/>
      <c r="E23" s="37"/>
      <c r="F23" s="37"/>
      <c r="G23" s="37"/>
    </row>
    <row r="24" spans="1:8" s="24" customFormat="1" ht="16.5">
      <c r="A24" s="99"/>
      <c r="B24" s="113"/>
      <c r="C24" s="20" t="s">
        <v>66</v>
      </c>
      <c r="D24" s="37"/>
      <c r="E24" s="37"/>
      <c r="F24" s="37"/>
      <c r="G24" s="37"/>
    </row>
    <row r="25" spans="1:8" s="24" customFormat="1" ht="16.5">
      <c r="A25" s="99"/>
      <c r="B25" s="113"/>
      <c r="C25" s="21" t="s">
        <v>55</v>
      </c>
      <c r="D25" s="37"/>
      <c r="E25" s="37"/>
      <c r="F25" s="37"/>
      <c r="G25" s="37"/>
    </row>
    <row r="26" spans="1:8" s="24" customFormat="1" ht="16.5">
      <c r="A26" s="106"/>
      <c r="B26" s="114"/>
      <c r="C26" s="20" t="s">
        <v>56</v>
      </c>
      <c r="D26" s="37"/>
      <c r="E26" s="37"/>
      <c r="F26" s="37"/>
      <c r="G26" s="37"/>
      <c r="H26" s="40"/>
    </row>
    <row r="27" spans="1:8" ht="17.25">
      <c r="A27" s="26"/>
      <c r="B27" s="125" t="s">
        <v>86</v>
      </c>
      <c r="C27" s="126"/>
      <c r="D27" s="126"/>
      <c r="E27" s="126"/>
      <c r="F27" s="126"/>
      <c r="G27" s="127"/>
    </row>
    <row r="28" spans="1:8">
      <c r="A28" s="118">
        <v>1146</v>
      </c>
      <c r="B28" s="128"/>
      <c r="C28" s="30" t="s">
        <v>30</v>
      </c>
      <c r="D28" s="26"/>
      <c r="E28" s="26"/>
      <c r="F28" s="26"/>
      <c r="G28" s="26"/>
    </row>
    <row r="29" spans="1:8">
      <c r="A29" s="105"/>
      <c r="B29" s="129"/>
      <c r="C29" s="27" t="s">
        <v>67</v>
      </c>
      <c r="D29" s="69">
        <v>197000</v>
      </c>
      <c r="E29" s="69">
        <v>433400</v>
      </c>
      <c r="F29" s="69">
        <v>679650</v>
      </c>
      <c r="G29" s="69">
        <v>985000</v>
      </c>
    </row>
    <row r="30" spans="1:8" ht="14.25">
      <c r="A30" s="105"/>
      <c r="B30" s="129"/>
      <c r="C30" s="30" t="s">
        <v>31</v>
      </c>
      <c r="D30" s="28"/>
      <c r="E30" s="28"/>
      <c r="F30" s="28"/>
      <c r="G30" s="28"/>
    </row>
    <row r="31" spans="1:8" ht="14.25">
      <c r="A31" s="105"/>
      <c r="B31" s="129"/>
      <c r="C31" s="31" t="s">
        <v>68</v>
      </c>
      <c r="D31" s="28"/>
      <c r="E31" s="28"/>
      <c r="F31" s="28"/>
      <c r="G31" s="28"/>
    </row>
    <row r="32" spans="1:8" ht="14.25">
      <c r="A32" s="105"/>
      <c r="B32" s="129"/>
      <c r="C32" s="2" t="s">
        <v>32</v>
      </c>
      <c r="D32" s="28"/>
      <c r="E32" s="28"/>
      <c r="F32" s="28"/>
      <c r="G32" s="28"/>
    </row>
    <row r="33" spans="1:7" ht="56.25" customHeight="1">
      <c r="A33" s="81"/>
      <c r="B33" s="130"/>
      <c r="C33" s="31" t="s">
        <v>69</v>
      </c>
      <c r="D33" s="28"/>
      <c r="E33" s="28"/>
      <c r="F33" s="28"/>
      <c r="G33" s="28"/>
    </row>
    <row r="34" spans="1:7" ht="14.25">
      <c r="A34" s="119"/>
      <c r="B34" s="120"/>
      <c r="C34" s="121" t="s">
        <v>33</v>
      </c>
      <c r="D34" s="122"/>
      <c r="E34" s="122"/>
      <c r="F34" s="122"/>
      <c r="G34" s="123"/>
    </row>
    <row r="35" spans="1:7" ht="14.25">
      <c r="A35" s="115"/>
      <c r="B35" s="118">
        <v>11003</v>
      </c>
      <c r="C35" s="32" t="s">
        <v>7</v>
      </c>
      <c r="D35" s="28"/>
      <c r="E35" s="28"/>
      <c r="F35" s="28"/>
      <c r="G35" s="28"/>
    </row>
    <row r="36" spans="1:7">
      <c r="A36" s="116"/>
      <c r="B36" s="105"/>
      <c r="C36" s="17" t="s">
        <v>70</v>
      </c>
      <c r="D36" s="69">
        <v>197000</v>
      </c>
      <c r="E36" s="69">
        <v>433400</v>
      </c>
      <c r="F36" s="69">
        <v>679650</v>
      </c>
      <c r="G36" s="69">
        <v>985000</v>
      </c>
    </row>
    <row r="37" spans="1:7" ht="14.25" customHeight="1">
      <c r="A37" s="116"/>
      <c r="B37" s="105"/>
      <c r="C37" s="32" t="s">
        <v>34</v>
      </c>
      <c r="D37" s="29"/>
      <c r="E37" s="29"/>
      <c r="F37" s="29"/>
      <c r="G37" s="29"/>
    </row>
    <row r="38" spans="1:7" ht="40.5">
      <c r="A38" s="116"/>
      <c r="B38" s="105"/>
      <c r="C38" s="18" t="s">
        <v>71</v>
      </c>
      <c r="D38" s="15"/>
      <c r="E38" s="15"/>
      <c r="F38" s="15"/>
      <c r="G38" s="15"/>
    </row>
    <row r="39" spans="1:7" ht="14.25">
      <c r="A39" s="116"/>
      <c r="B39" s="105"/>
      <c r="C39" s="32" t="s">
        <v>8</v>
      </c>
      <c r="D39" s="15"/>
      <c r="E39" s="15"/>
      <c r="F39" s="15"/>
      <c r="G39" s="15"/>
    </row>
    <row r="40" spans="1:7" ht="14.25">
      <c r="A40" s="117"/>
      <c r="B40" s="81"/>
      <c r="C40" s="33" t="s">
        <v>37</v>
      </c>
      <c r="D40" s="15"/>
      <c r="E40" s="15"/>
      <c r="F40" s="15"/>
      <c r="G40" s="15"/>
    </row>
  </sheetData>
  <mergeCells count="18">
    <mergeCell ref="B13:C13"/>
    <mergeCell ref="D11:G11"/>
    <mergeCell ref="A35:A40"/>
    <mergeCell ref="B35:B40"/>
    <mergeCell ref="A34:B34"/>
    <mergeCell ref="C34:G34"/>
    <mergeCell ref="B8:G8"/>
    <mergeCell ref="A11:B11"/>
    <mergeCell ref="C11:C12"/>
    <mergeCell ref="B27:G27"/>
    <mergeCell ref="A28:A33"/>
    <mergeCell ref="B28:B33"/>
    <mergeCell ref="A14:A19"/>
    <mergeCell ref="B14:B19"/>
    <mergeCell ref="A20:B20"/>
    <mergeCell ref="C20:G20"/>
    <mergeCell ref="A21:A26"/>
    <mergeCell ref="B21:B26"/>
  </mergeCells>
  <pageMargins left="0.71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G47"/>
  <sheetViews>
    <sheetView workbookViewId="0">
      <selection activeCell="G44" sqref="G44"/>
    </sheetView>
  </sheetViews>
  <sheetFormatPr defaultColWidth="9.140625" defaultRowHeight="13.5"/>
  <cols>
    <col min="1" max="1" width="4" style="1" customWidth="1"/>
    <col min="2" max="2" width="41.85546875" style="1" customWidth="1"/>
    <col min="3" max="3" width="62.140625" style="1" customWidth="1"/>
    <col min="4" max="4" width="14.5703125" style="1" customWidth="1"/>
    <col min="5" max="5" width="12.140625" style="1" customWidth="1"/>
    <col min="6" max="6" width="11.85546875" style="1" customWidth="1"/>
    <col min="7" max="7" width="12.5703125" style="1" customWidth="1"/>
    <col min="8" max="8" width="9.140625" style="1"/>
    <col min="9" max="9" width="49.85546875" style="1" customWidth="1"/>
    <col min="10" max="16384" width="9.140625" style="1"/>
  </cols>
  <sheetData>
    <row r="1" spans="2:7">
      <c r="F1" s="1" t="s">
        <v>21</v>
      </c>
    </row>
    <row r="2" spans="2:7">
      <c r="E2" s="1" t="s">
        <v>5</v>
      </c>
    </row>
    <row r="3" spans="2:7">
      <c r="E3" s="1" t="s">
        <v>10</v>
      </c>
    </row>
    <row r="8" spans="2:7" ht="45" customHeight="1">
      <c r="B8" s="139" t="s">
        <v>105</v>
      </c>
      <c r="C8" s="139"/>
      <c r="D8" s="139"/>
      <c r="E8" s="139"/>
      <c r="F8" s="139"/>
      <c r="G8" s="139"/>
    </row>
    <row r="9" spans="2:7" ht="21.75" customHeight="1">
      <c r="B9" s="76"/>
      <c r="C9" s="76"/>
      <c r="D9" s="76"/>
      <c r="E9" s="76"/>
      <c r="F9" s="76"/>
      <c r="G9" s="76"/>
    </row>
    <row r="10" spans="2:7" ht="17.25">
      <c r="B10" s="140" t="s">
        <v>86</v>
      </c>
      <c r="C10" s="140"/>
      <c r="D10" s="140"/>
      <c r="E10" s="140"/>
      <c r="F10" s="140"/>
      <c r="G10" s="140"/>
    </row>
    <row r="12" spans="2:7">
      <c r="B12" s="61"/>
      <c r="C12" s="61"/>
      <c r="D12" s="61"/>
      <c r="E12" s="61"/>
      <c r="F12" s="61"/>
      <c r="G12" s="61"/>
    </row>
    <row r="13" spans="2:7" ht="14.25">
      <c r="B13" s="62" t="s">
        <v>12</v>
      </c>
      <c r="C13" s="61"/>
      <c r="D13" s="61"/>
      <c r="E13" s="61"/>
      <c r="F13" s="61"/>
      <c r="G13" s="61"/>
    </row>
    <row r="15" spans="2:7" ht="14.25">
      <c r="B15" s="15" t="s">
        <v>1</v>
      </c>
      <c r="C15" s="15" t="s">
        <v>2</v>
      </c>
    </row>
    <row r="16" spans="2:7">
      <c r="B16" s="2">
        <v>1146</v>
      </c>
      <c r="C16" s="68" t="s">
        <v>67</v>
      </c>
    </row>
    <row r="17" spans="2:7">
      <c r="B17" s="3"/>
    </row>
    <row r="18" spans="2:7" ht="14.25">
      <c r="B18" s="5" t="s">
        <v>3</v>
      </c>
    </row>
    <row r="19" spans="2:7">
      <c r="B19" s="3"/>
    </row>
    <row r="20" spans="2:7" ht="27.75" customHeight="1">
      <c r="B20" s="6" t="s">
        <v>4</v>
      </c>
      <c r="C20" s="7">
        <v>1146</v>
      </c>
      <c r="D20" s="82" t="s">
        <v>62</v>
      </c>
      <c r="E20" s="83"/>
      <c r="F20" s="83"/>
      <c r="G20" s="84"/>
    </row>
    <row r="21" spans="2:7" ht="27">
      <c r="B21" s="6" t="s">
        <v>6</v>
      </c>
      <c r="C21" s="7">
        <v>11003</v>
      </c>
      <c r="D21" s="16" t="s">
        <v>13</v>
      </c>
      <c r="E21" s="16" t="s">
        <v>14</v>
      </c>
      <c r="F21" s="16" t="s">
        <v>15</v>
      </c>
      <c r="G21" s="16" t="s">
        <v>16</v>
      </c>
    </row>
    <row r="22" spans="2:7">
      <c r="B22" s="8" t="s">
        <v>7</v>
      </c>
      <c r="C22" s="17" t="s">
        <v>70</v>
      </c>
      <c r="D22" s="13"/>
      <c r="E22" s="13"/>
      <c r="F22" s="13"/>
      <c r="G22" s="13"/>
    </row>
    <row r="23" spans="2:7" ht="40.5">
      <c r="B23" s="8" t="s">
        <v>11</v>
      </c>
      <c r="C23" s="18" t="s">
        <v>71</v>
      </c>
      <c r="D23" s="13"/>
      <c r="E23" s="13"/>
      <c r="F23" s="13"/>
      <c r="G23" s="13"/>
    </row>
    <row r="24" spans="2:7">
      <c r="B24" s="8" t="s">
        <v>8</v>
      </c>
      <c r="C24" s="19" t="s">
        <v>20</v>
      </c>
      <c r="D24" s="13"/>
      <c r="E24" s="13"/>
      <c r="F24" s="13"/>
      <c r="G24" s="13"/>
    </row>
    <row r="25" spans="2:7" ht="40.5">
      <c r="B25" s="20" t="s">
        <v>17</v>
      </c>
      <c r="C25" s="21" t="s">
        <v>99</v>
      </c>
      <c r="D25" s="13"/>
      <c r="E25" s="13"/>
      <c r="F25" s="13"/>
      <c r="G25" s="13"/>
    </row>
    <row r="26" spans="2:7">
      <c r="B26" s="9"/>
      <c r="C26" s="10" t="s">
        <v>0</v>
      </c>
      <c r="D26" s="14"/>
      <c r="E26" s="14"/>
      <c r="F26" s="14"/>
      <c r="G26" s="14"/>
    </row>
    <row r="27" spans="2:7">
      <c r="B27" s="141" t="s">
        <v>88</v>
      </c>
      <c r="C27" s="141"/>
      <c r="D27" s="22"/>
      <c r="E27" s="22"/>
      <c r="F27" s="22"/>
      <c r="G27" s="22"/>
    </row>
    <row r="28" spans="2:7">
      <c r="B28" s="141" t="s">
        <v>89</v>
      </c>
      <c r="C28" s="141"/>
      <c r="D28" s="67"/>
      <c r="E28" s="67"/>
      <c r="F28" s="67"/>
      <c r="G28" s="67"/>
    </row>
    <row r="29" spans="2:7" ht="15" customHeight="1">
      <c r="B29" s="11" t="s">
        <v>9</v>
      </c>
      <c r="C29" s="12"/>
      <c r="D29" s="23">
        <v>197000</v>
      </c>
      <c r="E29" s="23">
        <v>433400</v>
      </c>
      <c r="F29" s="23">
        <v>679650</v>
      </c>
      <c r="G29" s="23">
        <v>985000</v>
      </c>
    </row>
    <row r="31" spans="2:7" ht="14.25">
      <c r="B31" s="15" t="s">
        <v>1</v>
      </c>
      <c r="C31" s="15" t="s">
        <v>2</v>
      </c>
    </row>
    <row r="32" spans="2:7">
      <c r="B32" s="38">
        <v>1192</v>
      </c>
      <c r="C32" s="64" t="s">
        <v>63</v>
      </c>
    </row>
    <row r="33" spans="2:7">
      <c r="B33" s="3"/>
    </row>
    <row r="34" spans="2:7" ht="14.25">
      <c r="B34" s="5" t="s">
        <v>3</v>
      </c>
    </row>
    <row r="35" spans="2:7">
      <c r="B35" s="3"/>
    </row>
    <row r="36" spans="2:7" ht="39.75" customHeight="1">
      <c r="B36" s="6" t="s">
        <v>4</v>
      </c>
      <c r="C36" s="38">
        <v>1192</v>
      </c>
      <c r="D36" s="82" t="s">
        <v>61</v>
      </c>
      <c r="E36" s="83"/>
      <c r="F36" s="83"/>
      <c r="G36" s="84"/>
    </row>
    <row r="37" spans="2:7" ht="27">
      <c r="B37" s="6" t="s">
        <v>6</v>
      </c>
      <c r="C37" s="38">
        <v>11017</v>
      </c>
      <c r="D37" s="16" t="s">
        <v>13</v>
      </c>
      <c r="E37" s="16" t="s">
        <v>14</v>
      </c>
      <c r="F37" s="16" t="s">
        <v>15</v>
      </c>
      <c r="G37" s="16" t="s">
        <v>16</v>
      </c>
    </row>
    <row r="38" spans="2:7">
      <c r="B38" s="8" t="s">
        <v>7</v>
      </c>
      <c r="C38" s="64" t="s">
        <v>66</v>
      </c>
      <c r="D38" s="13"/>
      <c r="E38" s="13"/>
      <c r="F38" s="13"/>
      <c r="G38" s="13"/>
    </row>
    <row r="39" spans="2:7">
      <c r="B39" s="8" t="s">
        <v>11</v>
      </c>
      <c r="C39" s="64" t="s">
        <v>66</v>
      </c>
      <c r="D39" s="13"/>
      <c r="E39" s="13"/>
      <c r="F39" s="13"/>
      <c r="G39" s="13"/>
    </row>
    <row r="40" spans="2:7">
      <c r="B40" s="8" t="s">
        <v>8</v>
      </c>
      <c r="C40" s="38" t="s">
        <v>20</v>
      </c>
      <c r="D40" s="13"/>
      <c r="E40" s="13"/>
      <c r="F40" s="13"/>
      <c r="G40" s="13"/>
    </row>
    <row r="41" spans="2:7" ht="27">
      <c r="B41" s="20" t="s">
        <v>17</v>
      </c>
      <c r="C41" s="66" t="s">
        <v>96</v>
      </c>
      <c r="D41" s="13"/>
      <c r="E41" s="13"/>
      <c r="F41" s="13"/>
      <c r="G41" s="13"/>
    </row>
    <row r="42" spans="2:7">
      <c r="B42" s="9"/>
      <c r="C42" s="10" t="s">
        <v>0</v>
      </c>
      <c r="D42" s="14"/>
      <c r="E42" s="14"/>
      <c r="F42" s="14"/>
      <c r="G42" s="14"/>
    </row>
    <row r="43" spans="2:7" ht="15" customHeight="1">
      <c r="B43" s="11" t="s">
        <v>9</v>
      </c>
      <c r="C43" s="12"/>
      <c r="D43" s="77">
        <v>-197000</v>
      </c>
      <c r="E43" s="77">
        <v>-433400</v>
      </c>
      <c r="F43" s="77">
        <v>-679650</v>
      </c>
      <c r="G43" s="77">
        <v>-985000</v>
      </c>
    </row>
    <row r="44" spans="2:7" ht="15" customHeight="1">
      <c r="B44" s="47"/>
      <c r="C44" s="47"/>
      <c r="D44" s="46"/>
      <c r="E44" s="46"/>
      <c r="F44" s="46"/>
      <c r="G44" s="46"/>
    </row>
    <row r="45" spans="2:7">
      <c r="B45" s="61"/>
      <c r="C45" s="61"/>
      <c r="D45" s="61"/>
      <c r="E45" s="61"/>
      <c r="F45" s="61"/>
      <c r="G45" s="61"/>
    </row>
    <row r="46" spans="2:7" ht="15" customHeight="1">
      <c r="B46" s="47"/>
      <c r="C46" s="47"/>
      <c r="D46" s="46"/>
      <c r="E46" s="46"/>
      <c r="F46" s="46"/>
      <c r="G46" s="46"/>
    </row>
    <row r="47" spans="2:7">
      <c r="B47" s="3"/>
    </row>
  </sheetData>
  <mergeCells count="6">
    <mergeCell ref="B8:G8"/>
    <mergeCell ref="D36:G36"/>
    <mergeCell ref="B10:G10"/>
    <mergeCell ref="D20:G20"/>
    <mergeCell ref="B27:C27"/>
    <mergeCell ref="B28:C28"/>
  </mergeCells>
  <pageMargins left="0" right="0" top="0" bottom="0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3"/>
  <sheetViews>
    <sheetView workbookViewId="0">
      <selection activeCell="G30" sqref="G30"/>
    </sheetView>
  </sheetViews>
  <sheetFormatPr defaultColWidth="9.140625" defaultRowHeight="13.5"/>
  <cols>
    <col min="1" max="1" width="4" style="1" customWidth="1"/>
    <col min="2" max="2" width="41.85546875" style="1" customWidth="1"/>
    <col min="3" max="3" width="62.140625" style="1" customWidth="1"/>
    <col min="4" max="4" width="14.5703125" style="1" customWidth="1"/>
    <col min="5" max="5" width="12.140625" style="1" customWidth="1"/>
    <col min="6" max="6" width="11.85546875" style="1" customWidth="1"/>
    <col min="7" max="7" width="12.5703125" style="1" customWidth="1"/>
    <col min="8" max="8" width="9.140625" style="1"/>
    <col min="9" max="9" width="49.85546875" style="1" customWidth="1"/>
    <col min="10" max="16384" width="9.140625" style="1"/>
  </cols>
  <sheetData>
    <row r="1" spans="1:7">
      <c r="B1" s="3"/>
    </row>
    <row r="3" spans="1:7">
      <c r="F3" s="1" t="s">
        <v>35</v>
      </c>
    </row>
    <row r="4" spans="1:7">
      <c r="E4" s="1" t="s">
        <v>5</v>
      </c>
    </row>
    <row r="5" spans="1:7">
      <c r="E5" s="1" t="s">
        <v>10</v>
      </c>
    </row>
    <row r="8" spans="1:7" ht="45" customHeight="1">
      <c r="A8" s="85" t="s">
        <v>91</v>
      </c>
      <c r="B8" s="85"/>
      <c r="C8" s="85"/>
      <c r="D8" s="85"/>
      <c r="E8" s="85"/>
      <c r="F8" s="85"/>
      <c r="G8" s="85"/>
    </row>
    <row r="12" spans="1:7" ht="17.25">
      <c r="B12" s="142" t="s">
        <v>58</v>
      </c>
      <c r="C12" s="142"/>
      <c r="D12" s="142"/>
      <c r="E12" s="142"/>
      <c r="F12" s="142"/>
      <c r="G12" s="142"/>
    </row>
    <row r="13" spans="1:7">
      <c r="B13" s="61"/>
      <c r="C13" s="61"/>
      <c r="D13" s="61"/>
      <c r="E13" s="61"/>
      <c r="F13" s="61"/>
      <c r="G13" s="61"/>
    </row>
    <row r="14" spans="1:7" ht="14.25">
      <c r="B14" s="62" t="s">
        <v>18</v>
      </c>
      <c r="C14" s="61"/>
      <c r="D14" s="61"/>
      <c r="E14" s="61"/>
      <c r="F14" s="61"/>
      <c r="G14" s="61"/>
    </row>
    <row r="17" spans="1:7" ht="14.25">
      <c r="B17" s="15" t="s">
        <v>1</v>
      </c>
      <c r="C17" s="15" t="s">
        <v>2</v>
      </c>
    </row>
    <row r="18" spans="1:7">
      <c r="B18" s="38">
        <v>1192</v>
      </c>
      <c r="C18" s="64" t="s">
        <v>63</v>
      </c>
    </row>
    <row r="19" spans="1:7">
      <c r="B19" s="3"/>
    </row>
    <row r="20" spans="1:7" ht="14.25">
      <c r="B20" s="5" t="s">
        <v>3</v>
      </c>
    </row>
    <row r="21" spans="1:7">
      <c r="B21" s="3"/>
    </row>
    <row r="22" spans="1:7" ht="27.75" customHeight="1">
      <c r="B22" s="6" t="s">
        <v>4</v>
      </c>
      <c r="C22" s="38">
        <v>1192</v>
      </c>
      <c r="D22" s="82" t="s">
        <v>61</v>
      </c>
      <c r="E22" s="83"/>
      <c r="F22" s="83"/>
      <c r="G22" s="84"/>
    </row>
    <row r="23" spans="1:7" ht="27">
      <c r="B23" s="6" t="s">
        <v>6</v>
      </c>
      <c r="C23" s="38">
        <v>11017</v>
      </c>
      <c r="D23" s="16" t="s">
        <v>13</v>
      </c>
      <c r="E23" s="16" t="s">
        <v>14</v>
      </c>
      <c r="F23" s="16" t="s">
        <v>15</v>
      </c>
      <c r="G23" s="16" t="s">
        <v>16</v>
      </c>
    </row>
    <row r="24" spans="1:7">
      <c r="B24" s="8" t="s">
        <v>7</v>
      </c>
      <c r="C24" s="64" t="s">
        <v>66</v>
      </c>
      <c r="D24" s="13"/>
      <c r="E24" s="13"/>
      <c r="F24" s="13"/>
      <c r="G24" s="13"/>
    </row>
    <row r="25" spans="1:7">
      <c r="B25" s="8" t="s">
        <v>11</v>
      </c>
      <c r="C25" s="64" t="s">
        <v>66</v>
      </c>
      <c r="D25" s="13"/>
      <c r="E25" s="13"/>
      <c r="F25" s="13"/>
      <c r="G25" s="13"/>
    </row>
    <row r="26" spans="1:7">
      <c r="B26" s="8" t="s">
        <v>8</v>
      </c>
      <c r="C26" s="38" t="s">
        <v>20</v>
      </c>
      <c r="D26" s="13"/>
      <c r="E26" s="13"/>
      <c r="F26" s="13"/>
      <c r="G26" s="13"/>
    </row>
    <row r="27" spans="1:7" ht="27">
      <c r="B27" s="20" t="s">
        <v>17</v>
      </c>
      <c r="C27" s="66" t="s">
        <v>96</v>
      </c>
      <c r="D27" s="13"/>
      <c r="E27" s="13"/>
      <c r="F27" s="13"/>
      <c r="G27" s="13"/>
    </row>
    <row r="28" spans="1:7">
      <c r="B28" s="9"/>
      <c r="C28" s="10" t="s">
        <v>0</v>
      </c>
      <c r="D28" s="14"/>
      <c r="E28" s="14"/>
      <c r="F28" s="14"/>
      <c r="G28" s="14"/>
    </row>
    <row r="29" spans="1:7" ht="15" customHeight="1">
      <c r="B29" s="11" t="s">
        <v>9</v>
      </c>
      <c r="C29" s="12"/>
      <c r="D29" s="77">
        <v>-197000</v>
      </c>
      <c r="E29" s="77">
        <v>-433400</v>
      </c>
      <c r="F29" s="77">
        <v>-679650</v>
      </c>
      <c r="G29" s="77">
        <v>-985000</v>
      </c>
    </row>
    <row r="30" spans="1:7" ht="15" customHeight="1">
      <c r="B30" s="47"/>
      <c r="C30" s="47"/>
      <c r="D30" s="63"/>
      <c r="E30" s="63"/>
      <c r="F30" s="63"/>
      <c r="G30" s="63"/>
    </row>
    <row r="31" spans="1:7" ht="15" customHeight="1">
      <c r="B31" s="47"/>
      <c r="C31" s="47"/>
      <c r="D31" s="63"/>
      <c r="E31" s="63"/>
      <c r="F31" s="63"/>
      <c r="G31" s="63"/>
    </row>
    <row r="32" spans="1:7" ht="45" customHeight="1">
      <c r="A32" s="85" t="s">
        <v>98</v>
      </c>
      <c r="B32" s="85"/>
      <c r="C32" s="85"/>
      <c r="D32" s="85"/>
      <c r="E32" s="85"/>
      <c r="F32" s="85"/>
      <c r="G32" s="85"/>
    </row>
    <row r="34" spans="2:7" ht="17.25">
      <c r="B34" s="142" t="s">
        <v>95</v>
      </c>
      <c r="C34" s="142"/>
      <c r="D34" s="142"/>
      <c r="E34" s="142"/>
      <c r="F34" s="142"/>
      <c r="G34" s="142"/>
    </row>
    <row r="36" spans="2:7" ht="14.25">
      <c r="B36" s="4" t="s">
        <v>18</v>
      </c>
    </row>
    <row r="39" spans="2:7" ht="14.25">
      <c r="B39" s="15" t="s">
        <v>1</v>
      </c>
      <c r="C39" s="15" t="s">
        <v>2</v>
      </c>
    </row>
    <row r="40" spans="2:7">
      <c r="B40" s="2">
        <v>1146</v>
      </c>
      <c r="C40" s="68" t="s">
        <v>67</v>
      </c>
    </row>
    <row r="41" spans="2:7">
      <c r="B41" s="3"/>
    </row>
    <row r="42" spans="2:7" ht="14.25">
      <c r="B42" s="5" t="s">
        <v>3</v>
      </c>
    </row>
    <row r="43" spans="2:7">
      <c r="B43" s="3"/>
    </row>
    <row r="44" spans="2:7" ht="37.5" customHeight="1">
      <c r="B44" s="6" t="s">
        <v>4</v>
      </c>
      <c r="C44" s="7">
        <v>1146</v>
      </c>
      <c r="D44" s="82" t="s">
        <v>62</v>
      </c>
      <c r="E44" s="83"/>
      <c r="F44" s="83"/>
      <c r="G44" s="84"/>
    </row>
    <row r="45" spans="2:7" ht="27">
      <c r="B45" s="6" t="s">
        <v>6</v>
      </c>
      <c r="C45" s="7">
        <v>11003</v>
      </c>
      <c r="D45" s="16" t="s">
        <v>13</v>
      </c>
      <c r="E45" s="16" t="s">
        <v>14</v>
      </c>
      <c r="F45" s="16" t="s">
        <v>15</v>
      </c>
      <c r="G45" s="16" t="s">
        <v>16</v>
      </c>
    </row>
    <row r="46" spans="2:7">
      <c r="B46" s="8" t="s">
        <v>7</v>
      </c>
      <c r="C46" s="17" t="s">
        <v>70</v>
      </c>
      <c r="D46" s="13"/>
      <c r="E46" s="13"/>
      <c r="F46" s="13"/>
      <c r="G46" s="13"/>
    </row>
    <row r="47" spans="2:7" ht="40.5">
      <c r="B47" s="8" t="s">
        <v>11</v>
      </c>
      <c r="C47" s="18" t="s">
        <v>71</v>
      </c>
      <c r="D47" s="13"/>
      <c r="E47" s="13"/>
      <c r="F47" s="13"/>
      <c r="G47" s="13"/>
    </row>
    <row r="48" spans="2:7">
      <c r="B48" s="8" t="s">
        <v>8</v>
      </c>
      <c r="C48" s="19" t="s">
        <v>20</v>
      </c>
      <c r="D48" s="13"/>
      <c r="E48" s="13"/>
      <c r="F48" s="13"/>
      <c r="G48" s="13"/>
    </row>
    <row r="49" spans="2:7" ht="27">
      <c r="B49" s="20" t="s">
        <v>17</v>
      </c>
      <c r="C49" s="21" t="s">
        <v>87</v>
      </c>
      <c r="D49" s="13"/>
      <c r="E49" s="13"/>
      <c r="F49" s="13"/>
      <c r="G49" s="13"/>
    </row>
    <row r="50" spans="2:7">
      <c r="B50" s="9"/>
      <c r="C50" s="10" t="s">
        <v>0</v>
      </c>
      <c r="D50" s="14"/>
      <c r="E50" s="14"/>
      <c r="F50" s="14"/>
      <c r="G50" s="14"/>
    </row>
    <row r="51" spans="2:7">
      <c r="B51" s="141" t="s">
        <v>88</v>
      </c>
      <c r="C51" s="141"/>
      <c r="D51" s="22"/>
      <c r="E51" s="22"/>
      <c r="F51" s="22"/>
      <c r="G51" s="22"/>
    </row>
    <row r="52" spans="2:7">
      <c r="B52" s="141" t="s">
        <v>89</v>
      </c>
      <c r="C52" s="141"/>
      <c r="D52" s="67"/>
      <c r="E52" s="67"/>
      <c r="F52" s="67"/>
      <c r="G52" s="67"/>
    </row>
    <row r="53" spans="2:7" ht="15" customHeight="1">
      <c r="B53" s="11" t="s">
        <v>9</v>
      </c>
      <c r="C53" s="12"/>
      <c r="D53" s="23">
        <v>197000</v>
      </c>
      <c r="E53" s="23">
        <v>433400</v>
      </c>
      <c r="F53" s="23">
        <v>679650</v>
      </c>
      <c r="G53" s="23">
        <v>985000</v>
      </c>
    </row>
  </sheetData>
  <mergeCells count="8">
    <mergeCell ref="B51:C51"/>
    <mergeCell ref="B52:C52"/>
    <mergeCell ref="A8:G8"/>
    <mergeCell ref="B34:G34"/>
    <mergeCell ref="D44:G44"/>
    <mergeCell ref="B12:G12"/>
    <mergeCell ref="D22:G22"/>
    <mergeCell ref="A32:G32"/>
  </mergeCells>
  <pageMargins left="0.7" right="0.7" top="0.75" bottom="0.49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Հավելված 1</vt:lpstr>
      <vt:lpstr>Հավելված 2</vt:lpstr>
      <vt:lpstr>Հավելված 3</vt:lpstr>
      <vt:lpstr>Հավելված 4</vt:lpstr>
      <vt:lpstr>Հավելված 5</vt:lpstr>
      <vt:lpstr>'Հավելված 1'!Print_Area</vt:lpstr>
      <vt:lpstr>'Հավելված 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https://mul2.gov.am/tasks/31207/oneclick/2Havelvats.xlsx?token=5886df4f12cd49116ca6ffa935a2cdc7</cp:keywords>
</cp:coreProperties>
</file>