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770" windowHeight="12045" activeTab="7"/>
  </bookViews>
  <sheets>
    <sheet name="Table 1" sheetId="11" r:id="rId1"/>
    <sheet name="Table 2" sheetId="14" r:id="rId2"/>
    <sheet name="Table 3" sheetId="15" r:id="rId3"/>
    <sheet name="Table 4" sheetId="5" r:id="rId4"/>
    <sheet name="Table 5" sheetId="9" r:id="rId5"/>
    <sheet name="Table 6" sheetId="1" r:id="rId6"/>
    <sheet name="Table 7" sheetId="7" r:id="rId7"/>
    <sheet name="Table 8" sheetId="16" r:id="rId8"/>
  </sheets>
  <definedNames>
    <definedName name="_xlnm._FilterDatabase" localSheetId="5" hidden="1">'Table 6'!$C$3:$C$31</definedName>
    <definedName name="_xlnm.Print_Area" localSheetId="5">'Table 6'!$A$3:$G$31</definedName>
    <definedName name="_xlnm.Print_Titles" localSheetId="5">'Table 6'!$8:$11</definedName>
  </definedNames>
  <calcPr calcId="144525"/>
</workbook>
</file>

<file path=xl/calcChain.xml><?xml version="1.0" encoding="utf-8"?>
<calcChain xmlns="http://schemas.openxmlformats.org/spreadsheetml/2006/main">
  <c r="F11" i="16" l="1"/>
  <c r="E11" i="16"/>
  <c r="E10" i="16" s="1"/>
  <c r="E9" i="16" s="1"/>
  <c r="D11" i="16"/>
  <c r="D10" i="16" s="1"/>
  <c r="D9" i="16" s="1"/>
  <c r="F10" i="16"/>
  <c r="F9" i="16"/>
  <c r="I30" i="5" l="1"/>
  <c r="H30" i="5"/>
  <c r="G30" i="5"/>
  <c r="I28" i="5"/>
  <c r="I27" i="5" s="1"/>
  <c r="H28" i="5"/>
  <c r="H27" i="5" s="1"/>
  <c r="G28" i="5"/>
  <c r="G27" i="5" s="1"/>
  <c r="G26" i="5" s="1"/>
  <c r="G25" i="5" s="1"/>
  <c r="H26" i="5" l="1"/>
  <c r="H25" i="5" s="1"/>
  <c r="I26" i="5"/>
  <c r="I25" i="5" s="1"/>
  <c r="D13" i="14"/>
  <c r="E13" i="14"/>
  <c r="C13" i="14"/>
  <c r="F27" i="1" l="1"/>
  <c r="D28" i="1"/>
  <c r="D27" i="1" s="1"/>
  <c r="E28" i="1"/>
  <c r="E27" i="1" s="1"/>
  <c r="F28" i="1"/>
  <c r="F32" i="1" l="1"/>
  <c r="E32" i="1"/>
  <c r="D32" i="1"/>
  <c r="D30" i="1"/>
  <c r="D26" i="1" s="1"/>
  <c r="E30" i="1"/>
  <c r="E26" i="1" s="1"/>
  <c r="F30" i="1"/>
  <c r="F26" i="1" s="1"/>
  <c r="D12" i="1"/>
  <c r="E12" i="1"/>
  <c r="F12" i="1"/>
  <c r="G15" i="5" l="1"/>
  <c r="H15" i="5"/>
  <c r="I15" i="5"/>
  <c r="I14" i="5" s="1"/>
  <c r="I13" i="5" s="1"/>
  <c r="I12" i="5" s="1"/>
  <c r="I11" i="5" s="1"/>
  <c r="F25" i="1" l="1"/>
  <c r="F23" i="1" s="1"/>
  <c r="F21" i="1" s="1"/>
  <c r="F19" i="1" s="1"/>
  <c r="E25" i="1"/>
  <c r="E23" i="1" s="1"/>
  <c r="E21" i="1" s="1"/>
  <c r="E19" i="1" s="1"/>
  <c r="D25" i="1"/>
  <c r="D23" i="1" s="1"/>
  <c r="D21" i="1" s="1"/>
  <c r="D19" i="1" s="1"/>
</calcChain>
</file>

<file path=xl/sharedStrings.xml><?xml version="1.0" encoding="utf-8"?>
<sst xmlns="http://schemas.openxmlformats.org/spreadsheetml/2006/main" count="235" uniqueCount="116">
  <si>
    <t>Ծրագրային դասիչը</t>
  </si>
  <si>
    <t>ՀՀ պետական եկամուտների կոմիտե</t>
  </si>
  <si>
    <t>Աջակցություն ՀՀ  պետական եկամուտների կոմիտեի կողմից իրականացվող ծրագրերին</t>
  </si>
  <si>
    <t>Հարկային և մաքսային ծառայություններ</t>
  </si>
  <si>
    <t>ԸՆԴԱՄԵՆԸ ԾԱԽՍԵՐ</t>
  </si>
  <si>
    <t>ԱՐՏԱԲՅՈՒՋԵՏԱՅԻՆ ՀԱՇԻՎՆԵՐԻ 2019 ԹՎԱԿԱՆԻ ԵԿԱՄՈՒՏՆԵՐԻ, ԾԱԽՍԵՐԻ ԵՎ  ԴԵՖԻՑԻՏԻ (ՊԱԿԱՍՈՒՐԴԻ) ԵՎ ԴԵՖԻՑԻՏԻ (ՊԱԿԱՍՈՒՐԴԻ)  ՖԻՆԱՆՍԱՎՈՐՄԱՆ ԱՂԲՅՈՒՐՆԵՐԻ ԱՄՓՈՓ ՑՈՒՑԱՆԻՇՆԵՐ</t>
  </si>
  <si>
    <t>Արտաբյուջետայն հաշիվների 2019 թվականի եկամուտները, ծախսերը, դեֆիցիտը (պակասուրդի), ինչպես նաև դեֆիցիտի (պակասուրդի) ֆինանսավորման աղբյուրներն ըստ բյուջետային գլխավոր կարգադրիչների, ծրագրերի և միջոցառումների անվանումների</t>
  </si>
  <si>
    <t xml:space="preserve">Ծրագիր   </t>
  </si>
  <si>
    <t>Միջոցառում</t>
  </si>
  <si>
    <t>այդ թվում`</t>
  </si>
  <si>
    <t>այդ թվում` ըստ կատարողների</t>
  </si>
  <si>
    <t>այդ թվում` բյուջետային ծախսերի տնտեսագիտական դասակարգման հոդվածներ</t>
  </si>
  <si>
    <t>ԸՆԹԱՑԻԿ ԾԱԽՍԵՐ</t>
  </si>
  <si>
    <t>Առաջին կիսամյակ</t>
  </si>
  <si>
    <t>Ինն ամիս</t>
  </si>
  <si>
    <t>Տարի</t>
  </si>
  <si>
    <t>հազար դրամներով</t>
  </si>
  <si>
    <t>Հավելված N 1</t>
  </si>
  <si>
    <t>Հավելված N 2</t>
  </si>
  <si>
    <t>ԸՆԴԱՄԵՆԸ</t>
  </si>
  <si>
    <t>այդ թվում՝</t>
  </si>
  <si>
    <t>ՀԱՅԱՍՏԱՆԻ ՀԱՆՐԱՊԵՏՈՒԹՅԱՆ ԿԱՌԱՎԱՐՈՒԹՅԱՆ 2018 ԹՎԱԿԱՆԻ ԴԵԿՏԵՄԲԵՐԻ 27-Ի N 1515-Ն ՈՐՈՇՄԱՆ N 10 ՀԱՎԵԼՎԱԾԿՈՒՄ  ԿԱՏԱՐՎՈՂ ՓՈՓՈԽՈՒԹՅՈՒՆՆԵՐԸ</t>
  </si>
  <si>
    <t>ԸՆԴԱՄԵՆԸ ԾԱԽՍԵՐ                                                                     այդ թվում՝</t>
  </si>
  <si>
    <t>ԸՆԴՀԱՆՈՒՐ ԲՆՈՒՅԹԻ ՀԱՆՐԱՅԻՆ ԾԱՌԱՅՈՒԹՅՈՒՆՆԵՐ                                                                    այդ թվում՝</t>
  </si>
  <si>
    <t>01</t>
  </si>
  <si>
    <t>02</t>
  </si>
  <si>
    <t>Օրենսդիր և գործադիր մարմիններ, պետական կառավարում, ֆինանսական և հարկաբյուջետային հարաբերություններ, արտաքին հարաբերություններ                                                                         այդ թվում՝</t>
  </si>
  <si>
    <t>Ֆինանսական և հարկաբյուջետային հարաբերություններ                   այդ թվում՝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</si>
  <si>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</si>
  <si>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</si>
  <si>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</si>
  <si>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</si>
  <si>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</si>
  <si>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</si>
  <si>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</si>
  <si>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</si>
  <si>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</si>
  <si>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</si>
  <si>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</si>
  <si>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</si>
  <si>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  Ծառայության մատուցում 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</si>
  <si>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</si>
  <si>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</si>
  <si>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</si>
  <si>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Աջակցություն ՀՀ պետական եկամուտների կոմիտեի կողմից իրականացվող ծրագրերին</t>
  </si>
  <si>
    <t xml:space="preserve">Հարկային և մաքսային քաղաքականության մշակման, պլանավորման, մոնիտորինգի, ծրագրերի համակարգման, գանձման, վերահոսկողության և աջակցության ծառայություններ </t>
  </si>
  <si>
    <t>Չի սահմանվում</t>
  </si>
  <si>
    <t xml:space="preserve">ՀՀ կառավարության 2019 թվականի </t>
  </si>
  <si>
    <t>___________  ___-ի N _______     որոշման</t>
  </si>
  <si>
    <t>Հավելված N 3</t>
  </si>
  <si>
    <t>Հավելված N 4</t>
  </si>
  <si>
    <t>Հավելված N 5</t>
  </si>
  <si>
    <t>Հավելված N 6</t>
  </si>
  <si>
    <t>Գործառնական դասիչ</t>
  </si>
  <si>
    <t>Բյուջետային ծախսերի գործառնական դասակարգման բաժինների, խմբերի և դասերի, բյուջետային ծրագրերի միջոցառումների, բյուջետային հատկացումների գլխավոր կարգադրիչների անվանումները</t>
  </si>
  <si>
    <t>Բաժին</t>
  </si>
  <si>
    <t>Խումբ</t>
  </si>
  <si>
    <t>Դաս</t>
  </si>
  <si>
    <t>Ծրագիր</t>
  </si>
  <si>
    <t>Բյուջետային հատկացումների գլխավոր կարգադրիչնեչի, ծրագրերի և միջոցառումների անվանումները</t>
  </si>
  <si>
    <t>Ծրագրի նպատակը</t>
  </si>
  <si>
    <t>Աջակցել հարկային և մաքսային միասնական պետական քաղաքականության իրականացման ծրագրերին</t>
  </si>
  <si>
    <t>Վերջնական արդյունքի նկարագրությունը</t>
  </si>
  <si>
    <t>ՀՀ ՊԵԿ-ի կողմից իրականցվող ծրագրերի արդյունավետության բարձրացում</t>
  </si>
  <si>
    <t>Ծրագրի միջոցառումներ</t>
  </si>
  <si>
    <t>Միջոցառման նկարագրությունը</t>
  </si>
  <si>
    <t xml:space="preserve"> Ծառայության մատուցում </t>
  </si>
  <si>
    <t>այդ թվում՝ ըստ կատարողների</t>
  </si>
  <si>
    <t>այդ թվում՝ բյուջետային ծախսերի տնտեսագիտական դասակարգման հոդվածների</t>
  </si>
  <si>
    <t>ԸՆԴԱՄԵՆԸ ԵԿԱՄՈՒՏՆԵՐ</t>
  </si>
  <si>
    <t>որից՝</t>
  </si>
  <si>
    <t>ՀԱՐԿԱՅԻՆ ԵԿԱՄՈՒՏՆԵՐ ԵՎ ՊԵՏԱԿԱՆ ՏՈՒՐՔ</t>
  </si>
  <si>
    <t>ԱՅԼ ԵԿԱՄՈՒՏՆԵՐ</t>
  </si>
  <si>
    <t>ԱՅԼ ԾԱԽՍԵՐ</t>
  </si>
  <si>
    <t>Պահուստային միջոցներ</t>
  </si>
  <si>
    <t>Հավելված N 7</t>
  </si>
  <si>
    <t>1. Եկամուտների գծով</t>
  </si>
  <si>
    <t>2. Ծախսերի գծով</t>
  </si>
  <si>
    <t>3. Դեֆիցիտը (պակասուրդը)</t>
  </si>
  <si>
    <r>
      <t>Ցուցանիշների փոփոխությունը    (գումարների ավելացումը ներկայացված է դրական նշանով, նվազեցումները՝ փակագծերում)</t>
    </r>
    <r>
      <rPr>
        <sz val="11"/>
        <color indexed="8"/>
        <rFont val="GHEA Grapalat"/>
        <family val="3"/>
      </rPr>
      <t> </t>
    </r>
  </si>
  <si>
    <t>Ցուցանիշների փոփոխությունները (ավելացումները նշված են դրական նշանով, իսկ նվազեցումները` փակագծերում)</t>
  </si>
  <si>
    <t>ԱՇԽԱՏԱՆՔԻ ՎԱՐՁԱՏՐՈՒԹՅՈՒՆ</t>
  </si>
  <si>
    <t>Դրամով վճարվող աշխատավարձեր և հավելավճարներ</t>
  </si>
  <si>
    <t xml:space="preserve"> - հարկային և մաքսային մարմինների աշխատողների պարգևատրում</t>
  </si>
  <si>
    <t>Պետական բյուջեի եկամուտները</t>
  </si>
  <si>
    <t>Գումարը (հազար դրամներով)</t>
  </si>
  <si>
    <t>Հարկային եկամուտներ և պետական տուրքեր</t>
  </si>
  <si>
    <t>Այլ եկամուտներ</t>
  </si>
  <si>
    <t>Եկամտատեսակ</t>
  </si>
  <si>
    <t>ՊԵՏԱԿԱՆ ԲՅՈՒՋԵԻ ԵԿԱՄՈՒՏՆԵՐ</t>
  </si>
  <si>
    <t>ՀԱՅԱՍՏԱՆԻ ՀԱՆՐԱՊԵՏՈՒԹՅԱՆ ԿԱՌԱՎԱՐՈՒԹՅԱՆ 2018 ԹՎԱԿԱՆԻ ԴԵԿՏԵՄԲԵՐԻ 27-Ի N 1515-Ն ՈՐՈՇՄԱՆ N 3 ԵՎ N 4 ՀԱՎԵԼՎԱԾՆԵՐՈՒՄ ԿԱՏԱՐՎՈՂ ՓՈՓՈԽՈՒԹՅՈՒՆՆԵՐԸ</t>
  </si>
  <si>
    <t>Գումարը (հազար դրամ)</t>
  </si>
  <si>
    <t>ԱՐՏԱԲՅՈՒՋԵՏԱՅԻՆ ՀԱՇԻՎՆԵՐԻ 2019 ԹՎԱԿԱՆԻ ԵԿԱՄՈՒՏՆԵՐԻ, ԾԱԽՍԵՐԻ ԵՎ ԴԵՖԻՑԻՏԻ (ՊԱԿԱՍՈՒՐԴԻ) ԵՎ ԴԵՖԻՑԻՏԻ (ՊԱԿԱՍՈՒՐԴԻ) ՖԻՆԱՆՍԱՎՈՐՄԱՆ ԱՂԲՅՈՒՐՆԵՐԻ ԱՄՓՈՓ ՑՈՒՑԱՆԻՇՆԵՐ</t>
  </si>
  <si>
    <t>ԸՆԴԱՄԵՆԸ ԴԵՖԻՑԻՏ (ՊԱԿԱՍՈՒՐԴ)</t>
  </si>
  <si>
    <t>ԴԵՖԻՑԻՏ (ՊԱԿԱՍՈՒՐԴ) ՖԻՆԱՆՍԱՎՈՐՄԱՆ ԱՂԲՅՈՒՐՆԵՐԸ</t>
  </si>
  <si>
    <t>այդ թվում՝ ըստ ծրագրերի</t>
  </si>
  <si>
    <t xml:space="preserve">Արտաբյուջետային հաշիվների 2019 թվականի եկամուտները, ծախսերը, դեֆիցիտը (պակասուրդը), ինչպես նաև դեֆիցիտի (պակասուրդի) ֆինանսավորման աղբյուրներն ըստ բյուջետային գլխավոր կարգադրիչների, ծրագրերի և միջոցառումների անվանումների </t>
  </si>
  <si>
    <t>Ծրագրի անվանումը՝</t>
  </si>
  <si>
    <t>«ՀԱՅԱՍՏԱՆԻ ՀԱՆՐԱՊԵՏՈՒԹՅԱՆ 2019 ԹՎԱԿԱՆԻ ՊԵՏԱԿԱՆ ԲՅՈՒՋԵԻ ՄԱՍԻՆ» ՀՀ ՕՐԵՆՔԻ N8 ՀԱՎԵԼՎԱԾՈՒՄ  ԿԱՏԱՐՎՈՂ ՓՈՓՈԽՈՒԹՅՈՒՆՆԵՐԸ</t>
  </si>
  <si>
    <t>ՀԱՅԱՍՏԱՆԻ ՀԱՆՐԱՊԵՏՈՒԹՅԱՆ ԿԱՌԱՎԱՐՈՒԹՅԱՆ 2018ԹՎԱԿԱՆԻ ԴԵԿՏԵՄԲԵՐԻ 27-Ի ԹԻՎ 1515-Ն ՈՐՈՇՄԱՆ N11 ԵՎ N11.1ՀԱՎԵԼՎԱԾՆԵՐԻ  N11.31 ԵՎ N11.1.31 ԱՂՅՈՒՍԱԿՆԵՐՈՒՄ ԿԱՏԱՐՎՈՂ ԼՐԱՑՈՒՄՆԵՐԸ</t>
  </si>
  <si>
    <t>«ՀԱՅԱՍՏԱՆԻ ՀԱՆՐԱՊԵՏՈՒԹՅԱՆ 2019 ԹՎԱԿԱՆԻ ՊԵՏԱԿԱՆ ԲՅՈՒՋԵԻ ՄԱՍԻՆ» ՀՀ ՕՐԵՆՔԻ N1 ՀԱՎԵԼՎԱԾԻ  N 2 ԱՂՅՈՒՍԱԿՈՒՄ ԵՎ ՀԱՅԱՍՏԱՆԻ ՀԱՆՐԱՊԵՏՈՒԹՅԱՆ ԿԱՌԱՎԱՐՈՒԹՅԱՆ 2018 ԹՎԱԿԱՆԻ ԴԵԿՏԵՄԲԵՐԻ 27-Ի N 1515-Ն ՈՐՈՇՄԱՆ N 5 ՀԱՎԵԼՎԱԾԻ N  1 ԱՂՅՈՒՍԱԿՈՒՄ  ԿԱՏԱՐՎՈՂ ՓՈՓՈԽՈՒԹՅՈՒՆՆԵՐԸ</t>
  </si>
  <si>
    <t>«ՀԱՅԱՍՏԱՆԻ ՀԱՆՐԱՊԵՏՈՒԹՅԱՆ 2019 ԹՎԱԿԱՆԻ ՊԵՏԱԿԱՆ ԲՅՈՒՋԵԻ ՄԱՍԻՆ» ՀՀ ՕՐԵՆՔԻ 6-ՐԴ ՀՈԴՎԱԾԻ ԱՂՅՈՒՍԱԿՈՒՄ ԵՎ ՀԱՅԱՍՏԱՆԻ ՀԱՆՐԱՊԵՏՈՒԹՅԱՆ ԿԱՌԱՎԱՐՈՒԹՅԱՆ 2018 ԹՎԱԿԱՆԻ ԴԵԿՏԵՄԲԵՐԻ 27-Ի N1515-Ն ՈՐՈՇՄԱՆ N2 ՀԱՎԵԼՎԱԾՈՒՄ  ԿԱՏԱՐՎՈՂ ՓՈՓՈԽՈՒԹՅՈՒՆՆԵՐԸ</t>
  </si>
  <si>
    <t>«ՀԱՅԱՍՏԱՆԻ ՀԱՆՐԱՊԵՏՈՒԹՅԱՆ 2019 ԹՎԱԿԱՆԻ ՊԵՏԱԿԱՆ ԲՅՈՒՋԵԻ ՄԱՍԻՆ» ՀՀ ՕՐԵՆՔԻ N2 ՀՈԴՎԱԾԻ ԱՂՅՈՒՍԱԿՈՒՄ  ԿԱՏԱՐՎՈՂ ՓՈՓՈԽՈՒԹՅՈՒՆՆԵՐԸ</t>
  </si>
  <si>
    <t>(հազ. դրամներով)</t>
  </si>
  <si>
    <t>հ/հ</t>
  </si>
  <si>
    <t>Պետական կառավարման մարմնի անվանումը</t>
  </si>
  <si>
    <t>Այլ եկամուտներ, ընդամենը</t>
  </si>
  <si>
    <t>Ապրանքների մատակարարումից և ծառայությունների մատուցումից եկամուտներ</t>
  </si>
  <si>
    <t>5.5</t>
  </si>
  <si>
    <t>Արտաբյուջետային միջոցներ, այդ թվում</t>
  </si>
  <si>
    <t>5.5.1</t>
  </si>
  <si>
    <t>Մաքսավճարներ</t>
  </si>
  <si>
    <t>ՀՀ  պետական եկամուտների կոմիտե  (Հարկային ծառայության մարմնի համակարգի և մաքսային ծառայության նյութական խրախուսման և համակարգի զարգացման ֆոնդ)</t>
  </si>
  <si>
    <t>Հավելված N 8</t>
  </si>
  <si>
    <t xml:space="preserve">ՀԱՅԱՍՏԱՆԻ ՀԱՆՐԱՊԵՏՈՒԹՅԱՆ ԿԱՌԱՎԱՐՈՒԹՅԱՆ 2018 ԹՎԱԿԱՆԻ ԴԵԿՏԵՄԲԵՐԻ 27-Ի N 1515-Ն ՈՐՈՇՄԱՆ N 6 ՀԱՎԵԼՎԱԾՈՒՄ ԿԱՏԱՐՎՈՂ ՓՈՓՈԽՈՒԹՅՈՒՆՆԵՐԸ </t>
  </si>
  <si>
    <r>
      <t>Ցուցանիշների փոփոխությունը              (գումարների ավելացումը ներկայացված է դրական նշանով, նվազեցումները՝ փակագծերում)</t>
    </r>
    <r>
      <rPr>
        <sz val="11"/>
        <color indexed="8"/>
        <rFont val="GHEA Grapalat"/>
        <family val="3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</si>
</sst>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-* #,##0.00\ _ _-;\-* #,##0.00\ _ _-;_-* &quot;-&quot;??\ _ _-;_-@_-"/>
    <numFmt numFmtId="165" formatCode="#,##0.0"/>
    <numFmt numFmtId="166" formatCode="_(* #,##0.0_);_(* \(#,##0.0\);_(* &quot;-&quot;??_);_(@_)"/>
    <numFmt numFmtId="167" formatCode="0.0"/>
    <numFmt numFmtId="168" formatCode="_-* #,##0.0\ _ _-;\-* #,##0.0\ _ _-;_-* &quot;-&quot;??\ _ _-;_-@_-"/>
    <numFmt numFmtId="169" formatCode="_-* #,##0.00\ _դ_ր_._-;\-* #,##0.00\ _դ_ր_._-;_-* &quot;-&quot;??\ _դ_ր_._-;_-@_-"/>
    <numFmt numFmtId="170" formatCode="_-* #,##0.00_р_._-;\-* #,##0.00_р_._-;_-* &quot;-&quot;??_р_._-;_-@_-"/>
    <numFmt numFmtId="171" formatCode="_-* #,##0.0_р_._-;\-* #,##0.0_р_._-;_-* &quot;-&quot;?_р_._-;_-@_-"/>
    <numFmt numFmtId="172" formatCode="_-* #,##0.0_р_._-;\-* #,##0.0_р_._-;_-* &quot;-&quot;??_р_._-;_-@_-"/>
  </numFmts>
  <fonts count="3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 Armenian"/>
      <family val="2"/>
    </font>
    <font>
      <b/>
      <sz val="11"/>
      <name val="GHEA Grapalat"/>
      <family val="3"/>
    </font>
    <font>
      <sz val="11"/>
      <name val="GHEA Grapalat"/>
      <family val="3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  <font>
      <sz val="10"/>
      <name val="GHEA Grapalat"/>
      <family val="3"/>
    </font>
    <font>
      <sz val="10"/>
      <color rgb="FF000000"/>
      <name val="GHEA Grapalat"/>
      <family val="3"/>
    </font>
    <font>
      <sz val="11"/>
      <color indexed="8"/>
      <name val="GHEA Grapalat"/>
      <family val="3"/>
    </font>
    <font>
      <sz val="10"/>
      <color rgb="FF000000"/>
      <name val="Times New Roman"/>
      <family val="1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rgb="FF000000"/>
      <name val="Times New Roman"/>
      <family val="1"/>
    </font>
    <font>
      <sz val="10"/>
      <color rgb="FF000000"/>
      <name val="Arial Armenian"/>
      <family val="2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b/>
      <sz val="12"/>
      <name val="GHEA Grapalat"/>
      <family val="3"/>
    </font>
    <font>
      <sz val="11"/>
      <color theme="1"/>
      <name val="GHEA Grapalat"/>
      <family val="3"/>
    </font>
    <font>
      <u/>
      <sz val="11"/>
      <name val="GHEA Grapalat"/>
      <family val="3"/>
    </font>
    <font>
      <b/>
      <sz val="11"/>
      <color indexed="8"/>
      <name val="GHEA Grapalat"/>
      <family val="3"/>
    </font>
    <font>
      <sz val="5"/>
      <color rgb="FF000000"/>
      <name val="Arial"/>
      <family val="2"/>
    </font>
    <font>
      <sz val="6"/>
      <color rgb="FF000000"/>
      <name val="Arial"/>
      <family val="2"/>
    </font>
    <font>
      <b/>
      <i/>
      <sz val="11"/>
      <name val="GHEA Grapalat"/>
      <family val="3"/>
    </font>
    <font>
      <i/>
      <sz val="11"/>
      <name val="GHEA Grapalat"/>
      <family val="3"/>
    </font>
    <font>
      <i/>
      <sz val="11"/>
      <color theme="1"/>
      <name val="GHEA Grapalat"/>
      <family val="3"/>
    </font>
    <font>
      <sz val="10"/>
      <name val="Times Armenian"/>
      <family val="1"/>
    </font>
    <font>
      <sz val="11"/>
      <name val="Times Armenian"/>
      <family val="1"/>
    </font>
    <font>
      <sz val="10"/>
      <name val="Arial"/>
    </font>
    <font>
      <sz val="11"/>
      <name val="Arial"/>
      <family val="2"/>
    </font>
    <font>
      <sz val="9"/>
      <name val="Arial Armenian"/>
      <family val="2"/>
    </font>
    <font>
      <sz val="11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7" fillId="0" borderId="0">
      <alignment vertical="center"/>
    </xf>
    <xf numFmtId="0" fontId="3" fillId="0" borderId="0"/>
    <xf numFmtId="170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31" fillId="0" borderId="0"/>
    <xf numFmtId="0" fontId="3" fillId="0" borderId="0"/>
  </cellStyleXfs>
  <cellXfs count="253">
    <xf numFmtId="0" fontId="0" fillId="0" borderId="0" xfId="0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5" fontId="6" fillId="2" borderId="19" xfId="0" applyNumberFormat="1" applyFont="1" applyFill="1" applyBorder="1" applyAlignment="1">
      <alignment horizontal="left" vertical="top"/>
    </xf>
    <xf numFmtId="165" fontId="6" fillId="2" borderId="0" xfId="0" applyNumberFormat="1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/>
    </xf>
    <xf numFmtId="165" fontId="10" fillId="0" borderId="12" xfId="0" applyNumberFormat="1" applyFont="1" applyFill="1" applyBorder="1" applyAlignment="1">
      <alignment horizontal="right" vertical="top"/>
    </xf>
    <xf numFmtId="0" fontId="7" fillId="0" borderId="13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top" wrapText="1"/>
    </xf>
    <xf numFmtId="1" fontId="10" fillId="0" borderId="12" xfId="0" applyNumberFormat="1" applyFont="1" applyFill="1" applyBorder="1" applyAlignment="1">
      <alignment horizontal="left" vertical="top"/>
    </xf>
    <xf numFmtId="165" fontId="7" fillId="2" borderId="0" xfId="0" applyNumberFormat="1" applyFont="1" applyFill="1" applyBorder="1" applyAlignment="1">
      <alignment horizontal="left" vertical="top"/>
    </xf>
    <xf numFmtId="166" fontId="5" fillId="0" borderId="0" xfId="3" applyNumberFormat="1" applyFont="1" applyAlignment="1">
      <alignment horizontal="right" vertical="center"/>
    </xf>
    <xf numFmtId="0" fontId="7" fillId="0" borderId="21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/>
    </xf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18" fillId="0" borderId="0" xfId="0" applyFont="1"/>
    <xf numFmtId="0" fontId="19" fillId="0" borderId="0" xfId="1" applyFont="1"/>
    <xf numFmtId="0" fontId="15" fillId="0" borderId="0" xfId="0" applyFont="1" applyFill="1" applyBorder="1" applyAlignment="1">
      <alignment horizontal="left" vertical="top"/>
    </xf>
    <xf numFmtId="0" fontId="1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center" vertical="center" wrapText="1"/>
    </xf>
    <xf numFmtId="165" fontId="6" fillId="2" borderId="18" xfId="0" applyNumberFormat="1" applyFont="1" applyFill="1" applyBorder="1" applyAlignment="1">
      <alignment horizontal="left" vertical="top"/>
    </xf>
    <xf numFmtId="165" fontId="6" fillId="2" borderId="6" xfId="0" applyNumberFormat="1" applyFont="1" applyFill="1" applyBorder="1" applyAlignment="1">
      <alignment horizontal="left" vertical="top"/>
    </xf>
    <xf numFmtId="165" fontId="6" fillId="2" borderId="20" xfId="0" applyNumberFormat="1" applyFont="1" applyFill="1" applyBorder="1" applyAlignment="1">
      <alignment horizontal="left" vertical="top"/>
    </xf>
    <xf numFmtId="165" fontId="7" fillId="2" borderId="4" xfId="0" applyNumberFormat="1" applyFont="1" applyFill="1" applyBorder="1" applyAlignment="1">
      <alignment horizontal="center" vertical="top" wrapText="1"/>
    </xf>
    <xf numFmtId="165" fontId="7" fillId="2" borderId="8" xfId="0" applyNumberFormat="1" applyFont="1" applyFill="1" applyBorder="1" applyAlignment="1">
      <alignment horizontal="center" vertical="top" wrapText="1"/>
    </xf>
    <xf numFmtId="165" fontId="6" fillId="2" borderId="5" xfId="0" applyNumberFormat="1" applyFont="1" applyFill="1" applyBorder="1" applyAlignment="1">
      <alignment vertical="top"/>
    </xf>
    <xf numFmtId="0" fontId="5" fillId="0" borderId="24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center" vertical="top" wrapText="1"/>
    </xf>
    <xf numFmtId="165" fontId="7" fillId="0" borderId="24" xfId="0" applyNumberFormat="1" applyFont="1" applyFill="1" applyBorder="1" applyAlignment="1">
      <alignment horizontal="right" vertical="top" shrinkToFit="1"/>
    </xf>
    <xf numFmtId="49" fontId="5" fillId="0" borderId="24" xfId="0" applyNumberFormat="1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left" vertical="center" wrapText="1"/>
    </xf>
    <xf numFmtId="1" fontId="7" fillId="0" borderId="24" xfId="0" applyNumberFormat="1" applyFont="1" applyFill="1" applyBorder="1" applyAlignment="1">
      <alignment horizontal="left" vertical="top" indent="1" shrinkToFit="1"/>
    </xf>
    <xf numFmtId="0" fontId="20" fillId="0" borderId="24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horizontal="justify"/>
    </xf>
    <xf numFmtId="0" fontId="4" fillId="0" borderId="0" xfId="0" applyFont="1" applyFill="1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top" wrapText="1"/>
    </xf>
    <xf numFmtId="0" fontId="19" fillId="2" borderId="27" xfId="0" applyFont="1" applyFill="1" applyBorder="1" applyAlignment="1">
      <alignment vertical="top" wrapText="1"/>
    </xf>
    <xf numFmtId="0" fontId="19" fillId="0" borderId="1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vertical="top" wrapText="1"/>
    </xf>
    <xf numFmtId="0" fontId="19" fillId="2" borderId="2" xfId="0" applyFont="1" applyFill="1" applyBorder="1" applyAlignment="1">
      <alignment vertical="top" wrapText="1"/>
    </xf>
    <xf numFmtId="0" fontId="19" fillId="2" borderId="28" xfId="0" applyFont="1" applyFill="1" applyBorder="1" applyAlignment="1">
      <alignment vertical="top" wrapText="1"/>
    </xf>
    <xf numFmtId="0" fontId="19" fillId="2" borderId="2" xfId="0" applyFont="1" applyFill="1" applyBorder="1" applyAlignment="1">
      <alignment horizontal="left" vertical="top"/>
    </xf>
    <xf numFmtId="0" fontId="5" fillId="0" borderId="23" xfId="0" applyFont="1" applyFill="1" applyBorder="1" applyAlignment="1">
      <alignment horizontal="left" vertical="top" wrapText="1"/>
    </xf>
    <xf numFmtId="1" fontId="7" fillId="0" borderId="24" xfId="0" applyNumberFormat="1" applyFont="1" applyFill="1" applyBorder="1" applyAlignment="1">
      <alignment horizontal="left" vertical="top" shrinkToFit="1"/>
    </xf>
    <xf numFmtId="0" fontId="7" fillId="0" borderId="25" xfId="0" applyFont="1" applyFill="1" applyBorder="1" applyAlignment="1">
      <alignment horizontal="left" vertical="center" wrapText="1"/>
    </xf>
    <xf numFmtId="168" fontId="19" fillId="0" borderId="1" xfId="3" applyNumberFormat="1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vertical="top" wrapText="1"/>
    </xf>
    <xf numFmtId="0" fontId="5" fillId="0" borderId="1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2" borderId="18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0" borderId="42" xfId="0" applyNumberFormat="1" applyFont="1" applyFill="1" applyBorder="1" applyAlignment="1">
      <alignment horizontal="right" vertical="top"/>
    </xf>
    <xf numFmtId="168" fontId="5" fillId="2" borderId="1" xfId="0" applyNumberFormat="1" applyFont="1" applyFill="1" applyBorder="1" applyAlignment="1">
      <alignment horizontal="right" vertical="center" wrapText="1"/>
    </xf>
    <xf numFmtId="168" fontId="5" fillId="2" borderId="1" xfId="3" applyNumberFormat="1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33" xfId="0" applyFont="1" applyFill="1" applyBorder="1" applyAlignment="1">
      <alignment horizontal="left" vertical="top" wrapText="1"/>
    </xf>
    <xf numFmtId="1" fontId="21" fillId="0" borderId="12" xfId="0" applyNumberFormat="1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top" wrapText="1"/>
    </xf>
    <xf numFmtId="165" fontId="21" fillId="0" borderId="12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9" fillId="0" borderId="1" xfId="0" applyFont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center" wrapText="1"/>
    </xf>
    <xf numFmtId="49" fontId="19" fillId="2" borderId="19" xfId="0" applyNumberFormat="1" applyFont="1" applyFill="1" applyBorder="1" applyAlignment="1">
      <alignment vertical="center" wrapText="1"/>
    </xf>
    <xf numFmtId="0" fontId="19" fillId="0" borderId="29" xfId="1" applyFont="1" applyBorder="1" applyAlignment="1">
      <alignment horizontal="left" vertical="top"/>
    </xf>
    <xf numFmtId="0" fontId="19" fillId="0" borderId="1" xfId="1" applyFont="1" applyBorder="1" applyAlignment="1">
      <alignment vertical="center" wrapText="1"/>
    </xf>
    <xf numFmtId="167" fontId="19" fillId="0" borderId="1" xfId="1" applyNumberFormat="1" applyFont="1" applyBorder="1" applyAlignment="1">
      <alignment horizontal="center" vertical="center" wrapText="1"/>
    </xf>
    <xf numFmtId="0" fontId="1" fillId="0" borderId="0" xfId="1" applyFont="1"/>
    <xf numFmtId="0" fontId="19" fillId="2" borderId="3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/>
    </xf>
    <xf numFmtId="0" fontId="5" fillId="0" borderId="0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6" fontId="5" fillId="0" borderId="0" xfId="5" applyNumberFormat="1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6" fontId="5" fillId="0" borderId="1" xfId="5" applyNumberFormat="1" applyFont="1" applyBorder="1" applyAlignment="1">
      <alignment horizontal="right" vertical="center" wrapText="1"/>
    </xf>
    <xf numFmtId="169" fontId="5" fillId="0" borderId="0" xfId="0" applyNumberFormat="1" applyFont="1"/>
    <xf numFmtId="166" fontId="7" fillId="0" borderId="1" xfId="5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166" fontId="7" fillId="0" borderId="0" xfId="5" applyNumberFormat="1" applyFont="1" applyBorder="1" applyAlignment="1">
      <alignment horizontal="right" vertical="center" wrapText="1"/>
    </xf>
    <xf numFmtId="0" fontId="22" fillId="0" borderId="0" xfId="0" applyFont="1" applyFill="1" applyBorder="1" applyAlignment="1">
      <alignment horizontal="left" vertical="center"/>
    </xf>
    <xf numFmtId="4" fontId="22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right"/>
    </xf>
    <xf numFmtId="0" fontId="5" fillId="0" borderId="25" xfId="0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right" vertical="center" wrapText="1"/>
    </xf>
    <xf numFmtId="166" fontId="10" fillId="0" borderId="12" xfId="0" applyNumberFormat="1" applyFont="1" applyFill="1" applyBorder="1" applyAlignment="1">
      <alignment horizontal="right" vertical="top"/>
    </xf>
    <xf numFmtId="166" fontId="19" fillId="0" borderId="1" xfId="3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/>
    </xf>
    <xf numFmtId="0" fontId="19" fillId="0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 vertical="top"/>
    </xf>
    <xf numFmtId="166" fontId="6" fillId="0" borderId="1" xfId="5" applyNumberFormat="1" applyFont="1" applyBorder="1" applyAlignment="1">
      <alignment horizontal="center" vertical="center" wrapText="1"/>
    </xf>
    <xf numFmtId="166" fontId="5" fillId="0" borderId="1" xfId="5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top" wrapText="1"/>
    </xf>
    <xf numFmtId="1" fontId="7" fillId="0" borderId="46" xfId="0" applyNumberFormat="1" applyFont="1" applyFill="1" applyBorder="1" applyAlignment="1">
      <alignment horizontal="left" vertical="top" shrinkToFit="1"/>
    </xf>
    <xf numFmtId="0" fontId="7" fillId="0" borderId="2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/>
    </xf>
    <xf numFmtId="0" fontId="13" fillId="0" borderId="0" xfId="0" applyFont="1" applyFill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53" xfId="0" applyFont="1" applyFill="1" applyBorder="1" applyAlignment="1">
      <alignment vertical="top" wrapText="1"/>
    </xf>
    <xf numFmtId="1" fontId="7" fillId="0" borderId="32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vertical="top" wrapText="1"/>
    </xf>
    <xf numFmtId="0" fontId="24" fillId="0" borderId="24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24" fillId="0" borderId="46" xfId="0" applyFont="1" applyFill="1" applyBorder="1" applyAlignment="1">
      <alignment horizontal="left" vertical="top" wrapText="1"/>
    </xf>
    <xf numFmtId="0" fontId="19" fillId="0" borderId="2" xfId="0" applyFont="1" applyBorder="1" applyAlignment="1">
      <alignment horizontal="left" vertical="center" wrapText="1"/>
    </xf>
    <xf numFmtId="0" fontId="25" fillId="0" borderId="46" xfId="0" applyFont="1" applyFill="1" applyBorder="1" applyAlignment="1">
      <alignment horizontal="left" vertical="top" wrapText="1"/>
    </xf>
    <xf numFmtId="0" fontId="5" fillId="0" borderId="46" xfId="0" applyFont="1" applyFill="1" applyBorder="1" applyAlignment="1">
      <alignment horizontal="left" vertical="top" wrapText="1"/>
    </xf>
    <xf numFmtId="0" fontId="4" fillId="0" borderId="54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26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Fill="1" applyAlignment="1">
      <alignment horizontal="center" wrapText="1"/>
    </xf>
    <xf numFmtId="166" fontId="7" fillId="0" borderId="3" xfId="5" applyNumberFormat="1" applyFont="1" applyBorder="1" applyAlignment="1">
      <alignment horizontal="center" vertical="center" wrapText="1"/>
    </xf>
    <xf numFmtId="166" fontId="7" fillId="0" borderId="4" xfId="5" applyNumberFormat="1" applyFont="1" applyBorder="1" applyAlignment="1">
      <alignment horizontal="center" vertical="center" wrapText="1"/>
    </xf>
    <xf numFmtId="166" fontId="7" fillId="0" borderId="2" xfId="5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top"/>
    </xf>
    <xf numFmtId="166" fontId="7" fillId="0" borderId="1" xfId="5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horizontal="center" vertical="top" wrapText="1"/>
    </xf>
    <xf numFmtId="0" fontId="5" fillId="0" borderId="51" xfId="0" applyFont="1" applyFill="1" applyBorder="1" applyAlignment="1">
      <alignment horizontal="center" vertical="top" wrapText="1"/>
    </xf>
    <xf numFmtId="0" fontId="5" fillId="0" borderId="5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165" fontId="7" fillId="0" borderId="38" xfId="0" applyNumberFormat="1" applyFont="1" applyFill="1" applyBorder="1" applyAlignment="1">
      <alignment horizontal="right" vertical="top" shrinkToFit="1"/>
    </xf>
    <xf numFmtId="165" fontId="7" fillId="0" borderId="27" xfId="0" applyNumberFormat="1" applyFont="1" applyFill="1" applyBorder="1" applyAlignment="1">
      <alignment horizontal="right" vertical="top" shrinkToFit="1"/>
    </xf>
    <xf numFmtId="165" fontId="7" fillId="0" borderId="37" xfId="0" applyNumberFormat="1" applyFont="1" applyFill="1" applyBorder="1" applyAlignment="1">
      <alignment horizontal="right" vertical="top" shrinkToFit="1"/>
    </xf>
    <xf numFmtId="0" fontId="7" fillId="0" borderId="32" xfId="0" applyFont="1" applyFill="1" applyBorder="1" applyAlignment="1">
      <alignment horizontal="left" vertical="top" wrapText="1"/>
    </xf>
    <xf numFmtId="0" fontId="7" fillId="0" borderId="36" xfId="0" applyFont="1" applyFill="1" applyBorder="1" applyAlignment="1">
      <alignment horizontal="left" vertical="top" wrapText="1"/>
    </xf>
    <xf numFmtId="0" fontId="7" fillId="0" borderId="47" xfId="0" applyFont="1" applyFill="1" applyBorder="1" applyAlignment="1">
      <alignment horizontal="left" vertical="top" wrapText="1"/>
    </xf>
    <xf numFmtId="0" fontId="7" fillId="0" borderId="48" xfId="0" applyFont="1" applyFill="1" applyBorder="1" applyAlignment="1">
      <alignment horizontal="center" vertical="top" wrapText="1"/>
    </xf>
    <xf numFmtId="0" fontId="7" fillId="0" borderId="49" xfId="0" applyFont="1" applyFill="1" applyBorder="1" applyAlignment="1">
      <alignment horizontal="center" vertical="top" wrapText="1"/>
    </xf>
    <xf numFmtId="0" fontId="7" fillId="0" borderId="50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top" shrinkToFit="1"/>
    </xf>
    <xf numFmtId="165" fontId="7" fillId="0" borderId="27" xfId="0" applyNumberFormat="1" applyFont="1" applyFill="1" applyBorder="1" applyAlignment="1">
      <alignment horizontal="center" vertical="top" shrinkToFit="1"/>
    </xf>
    <xf numFmtId="165" fontId="7" fillId="0" borderId="37" xfId="0" applyNumberFormat="1" applyFont="1" applyFill="1" applyBorder="1" applyAlignment="1">
      <alignment horizontal="center" vertical="top" shrinkToFit="1"/>
    </xf>
    <xf numFmtId="165" fontId="7" fillId="0" borderId="39" xfId="0" applyNumberFormat="1" applyFont="1" applyFill="1" applyBorder="1" applyAlignment="1">
      <alignment horizontal="center" vertical="top" shrinkToFit="1"/>
    </xf>
    <xf numFmtId="165" fontId="7" fillId="0" borderId="19" xfId="0" applyNumberFormat="1" applyFont="1" applyFill="1" applyBorder="1" applyAlignment="1">
      <alignment horizontal="center" vertical="top" shrinkToFit="1"/>
    </xf>
    <xf numFmtId="165" fontId="7" fillId="0" borderId="40" xfId="0" applyNumberFormat="1" applyFont="1" applyFill="1" applyBorder="1" applyAlignment="1">
      <alignment horizontal="center" vertical="top" shrinkToFit="1"/>
    </xf>
    <xf numFmtId="0" fontId="7" fillId="0" borderId="8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36" xfId="0" applyFont="1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top" wrapText="1"/>
    </xf>
    <xf numFmtId="0" fontId="7" fillId="0" borderId="34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left" vertical="top" wrapText="1"/>
    </xf>
    <xf numFmtId="0" fontId="7" fillId="0" borderId="35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top" wrapText="1"/>
    </xf>
    <xf numFmtId="1" fontId="7" fillId="0" borderId="23" xfId="0" applyNumberFormat="1" applyFont="1" applyFill="1" applyBorder="1" applyAlignment="1">
      <alignment horizontal="left" vertical="top" indent="2" shrinkToFit="1"/>
    </xf>
    <xf numFmtId="1" fontId="7" fillId="0" borderId="35" xfId="0" applyNumberFormat="1" applyFont="1" applyFill="1" applyBorder="1" applyAlignment="1">
      <alignment horizontal="left" vertical="top" indent="2" shrinkToFi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4" fillId="2" borderId="43" xfId="0" applyNumberFormat="1" applyFont="1" applyFill="1" applyBorder="1" applyAlignment="1">
      <alignment horizontal="center" vertical="center" wrapText="1"/>
    </xf>
    <xf numFmtId="165" fontId="4" fillId="2" borderId="44" xfId="0" applyNumberFormat="1" applyFont="1" applyFill="1" applyBorder="1" applyAlignment="1">
      <alignment horizontal="center" vertical="center" wrapText="1"/>
    </xf>
    <xf numFmtId="165" fontId="4" fillId="2" borderId="45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167" fontId="28" fillId="0" borderId="0" xfId="9" applyNumberFormat="1" applyFont="1" applyFill="1" applyBorder="1" applyAlignment="1">
      <alignment horizontal="left" vertical="center" wrapText="1"/>
    </xf>
    <xf numFmtId="0" fontId="28" fillId="0" borderId="0" xfId="10" applyFont="1" applyFill="1" applyAlignment="1">
      <alignment vertical="center"/>
    </xf>
    <xf numFmtId="166" fontId="4" fillId="0" borderId="0" xfId="11" applyNumberFormat="1" applyFont="1" applyFill="1" applyBorder="1" applyAlignment="1">
      <alignment horizontal="center" vertical="center"/>
    </xf>
    <xf numFmtId="166" fontId="5" fillId="0" borderId="0" xfId="12" applyNumberFormat="1" applyFont="1" applyAlignment="1">
      <alignment horizontal="right" vertical="center"/>
    </xf>
    <xf numFmtId="0" fontId="5" fillId="0" borderId="0" xfId="13" applyFont="1"/>
    <xf numFmtId="0" fontId="30" fillId="0" borderId="0" xfId="13" applyFont="1"/>
    <xf numFmtId="0" fontId="12" fillId="0" borderId="0" xfId="13" applyFont="1" applyFill="1" applyBorder="1" applyAlignment="1">
      <alignment horizontal="center" vertical="center" wrapText="1"/>
    </xf>
    <xf numFmtId="0" fontId="5" fillId="0" borderId="0" xfId="10" applyFont="1" applyFill="1" applyBorder="1" applyAlignment="1">
      <alignment horizontal="center" vertical="center"/>
    </xf>
    <xf numFmtId="166" fontId="5" fillId="0" borderId="0" xfId="10" applyNumberFormat="1" applyFont="1" applyFill="1" applyBorder="1" applyAlignment="1">
      <alignment vertical="center"/>
    </xf>
    <xf numFmtId="166" fontId="5" fillId="0" borderId="0" xfId="10" applyNumberFormat="1" applyFont="1" applyFill="1" applyBorder="1" applyAlignment="1">
      <alignment horizontal="center" vertical="center"/>
    </xf>
    <xf numFmtId="0" fontId="5" fillId="0" borderId="0" xfId="13" applyFont="1" applyFill="1" applyAlignment="1">
      <alignment horizontal="center" wrapText="1"/>
    </xf>
    <xf numFmtId="166" fontId="5" fillId="0" borderId="0" xfId="12" applyNumberFormat="1" applyFont="1" applyAlignment="1">
      <alignment horizontal="right"/>
    </xf>
    <xf numFmtId="166" fontId="5" fillId="0" borderId="0" xfId="12" applyNumberFormat="1" applyFont="1" applyAlignment="1">
      <alignment horizontal="center"/>
    </xf>
    <xf numFmtId="0" fontId="5" fillId="0" borderId="1" xfId="13" applyFont="1" applyFill="1" applyBorder="1" applyAlignment="1">
      <alignment horizontal="center" vertical="center" wrapText="1"/>
    </xf>
    <xf numFmtId="166" fontId="7" fillId="0" borderId="0" xfId="12" applyNumberFormat="1" applyFont="1" applyBorder="1" applyAlignment="1">
      <alignment horizontal="right" vertical="center" wrapText="1"/>
    </xf>
    <xf numFmtId="0" fontId="5" fillId="0" borderId="0" xfId="13" applyFont="1" applyAlignment="1">
      <alignment horizontal="center" vertical="center"/>
    </xf>
    <xf numFmtId="0" fontId="5" fillId="0" borderId="1" xfId="10" applyFont="1" applyFill="1" applyBorder="1" applyAlignment="1">
      <alignment horizontal="center" vertical="center" wrapText="1"/>
    </xf>
    <xf numFmtId="0" fontId="5" fillId="0" borderId="3" xfId="10" applyFont="1" applyFill="1" applyBorder="1" applyAlignment="1">
      <alignment horizontal="left" vertical="center" wrapText="1"/>
    </xf>
    <xf numFmtId="0" fontId="5" fillId="0" borderId="2" xfId="10" applyFont="1" applyFill="1" applyBorder="1" applyAlignment="1">
      <alignment horizontal="left" vertical="center" wrapText="1"/>
    </xf>
    <xf numFmtId="171" fontId="5" fillId="0" borderId="1" xfId="10" applyNumberFormat="1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vertical="center" wrapText="1"/>
    </xf>
    <xf numFmtId="172" fontId="5" fillId="0" borderId="1" xfId="10" applyNumberFormat="1" applyFont="1" applyFill="1" applyBorder="1" applyAlignment="1">
      <alignment horizontal="center" vertical="center" wrapText="1"/>
    </xf>
    <xf numFmtId="169" fontId="30" fillId="0" borderId="0" xfId="13" applyNumberFormat="1" applyFont="1"/>
    <xf numFmtId="49" fontId="5" fillId="0" borderId="1" xfId="10" applyNumberFormat="1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left" vertical="center" wrapText="1"/>
    </xf>
    <xf numFmtId="172" fontId="5" fillId="0" borderId="1" xfId="12" applyNumberFormat="1" applyFont="1" applyFill="1" applyBorder="1" applyAlignment="1">
      <alignment horizontal="center" vertical="center" wrapText="1"/>
    </xf>
    <xf numFmtId="0" fontId="32" fillId="0" borderId="0" xfId="15" applyFont="1" applyFill="1" applyBorder="1" applyAlignment="1">
      <alignment horizontal="center" vertical="center" wrapText="1"/>
    </xf>
    <xf numFmtId="0" fontId="5" fillId="0" borderId="0" xfId="13" applyFont="1" applyBorder="1"/>
    <xf numFmtId="0" fontId="5" fillId="0" borderId="0" xfId="13" applyFont="1" applyBorder="1" applyAlignment="1">
      <alignment horizontal="left" vertical="center" wrapText="1"/>
    </xf>
  </cellXfs>
  <cellStyles count="16">
    <cellStyle name="Comma" xfId="3" builtinId="3"/>
    <cellStyle name="Comma 2" xfId="2"/>
    <cellStyle name="Comma 2 2" xfId="4"/>
    <cellStyle name="Comma 2 2 2" xfId="7"/>
    <cellStyle name="Comma 3" xfId="5"/>
    <cellStyle name="Comma 3 2" xfId="8"/>
    <cellStyle name="Comma 4" xfId="6"/>
    <cellStyle name="Comma 5" xfId="12"/>
    <cellStyle name="Comma_General 17.02.04" xfId="11"/>
    <cellStyle name="Normal" xfId="0" builtinId="0"/>
    <cellStyle name="Normal 2" xfId="1"/>
    <cellStyle name="Normal 3" xfId="13"/>
    <cellStyle name="Normal_General 17.02.04" xfId="10"/>
    <cellStyle name="Normal_non tax04" xfId="15"/>
    <cellStyle name="Normal_Quartal -N 265" xfId="14"/>
    <cellStyle name="Normal_tax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zoomScaleNormal="100" zoomScaleSheetLayoutView="100" workbookViewId="0">
      <selection activeCell="C13" sqref="C13"/>
    </sheetView>
  </sheetViews>
  <sheetFormatPr defaultRowHeight="16.5" x14ac:dyDescent="0.2"/>
  <cols>
    <col min="1" max="1" width="8.1640625" style="3" customWidth="1"/>
    <col min="2" max="2" width="44" style="3" customWidth="1"/>
    <col min="3" max="3" width="39.5" style="3" customWidth="1"/>
    <col min="4" max="16384" width="9.33203125" style="3"/>
  </cols>
  <sheetData>
    <row r="2" spans="1:6" x14ac:dyDescent="0.2">
      <c r="A2" s="95"/>
      <c r="B2" s="95"/>
      <c r="D2" s="99" t="s">
        <v>17</v>
      </c>
      <c r="E2" s="95"/>
      <c r="F2" s="95"/>
    </row>
    <row r="3" spans="1:6" x14ac:dyDescent="0.3">
      <c r="A3" s="95"/>
      <c r="B3" s="95"/>
      <c r="D3" s="110" t="s">
        <v>47</v>
      </c>
      <c r="E3" s="95"/>
      <c r="F3" s="95"/>
    </row>
    <row r="4" spans="1:6" x14ac:dyDescent="0.3">
      <c r="A4" s="95"/>
      <c r="B4" s="97"/>
      <c r="D4" s="110" t="s">
        <v>48</v>
      </c>
      <c r="E4" s="95"/>
      <c r="F4" s="95"/>
    </row>
    <row r="5" spans="1:6" x14ac:dyDescent="0.2">
      <c r="A5" s="95"/>
      <c r="B5" s="97"/>
      <c r="D5" s="95"/>
      <c r="E5" s="95"/>
      <c r="F5" s="95"/>
    </row>
    <row r="6" spans="1:6" ht="67.5" customHeight="1" x14ac:dyDescent="0.3">
      <c r="A6" s="152" t="s">
        <v>102</v>
      </c>
      <c r="B6" s="152"/>
      <c r="C6" s="152"/>
      <c r="D6" s="152"/>
      <c r="E6" s="152"/>
      <c r="F6" s="152"/>
    </row>
    <row r="7" spans="1:6" x14ac:dyDescent="0.3">
      <c r="A7" s="150"/>
      <c r="B7" s="150"/>
      <c r="C7" s="150"/>
      <c r="D7" s="96"/>
      <c r="E7" s="96"/>
      <c r="F7" s="96"/>
    </row>
    <row r="8" spans="1:6" x14ac:dyDescent="0.2">
      <c r="A8" s="98"/>
      <c r="B8" s="97"/>
      <c r="C8" s="99"/>
      <c r="D8" s="95"/>
      <c r="E8" s="95"/>
      <c r="F8" s="95"/>
    </row>
    <row r="9" spans="1:6" x14ac:dyDescent="0.2">
      <c r="A9" s="95"/>
      <c r="B9" s="151"/>
      <c r="C9" s="151"/>
      <c r="D9" s="95"/>
      <c r="E9" s="95"/>
      <c r="F9" s="95"/>
    </row>
    <row r="10" spans="1:6" ht="88.5" customHeight="1" x14ac:dyDescent="0.2">
      <c r="A10" s="95"/>
      <c r="B10" s="100"/>
      <c r="C10" s="101" t="s">
        <v>79</v>
      </c>
      <c r="D10" s="95"/>
      <c r="E10" s="95"/>
      <c r="F10" s="95"/>
    </row>
    <row r="11" spans="1:6" ht="33" x14ac:dyDescent="0.2">
      <c r="A11" s="121"/>
      <c r="B11" s="100"/>
      <c r="C11" s="124" t="s">
        <v>85</v>
      </c>
      <c r="D11" s="121"/>
      <c r="E11" s="121"/>
      <c r="F11" s="121"/>
    </row>
    <row r="12" spans="1:6" x14ac:dyDescent="0.3">
      <c r="A12" s="95"/>
      <c r="B12" s="100" t="s">
        <v>76</v>
      </c>
      <c r="C12" s="102">
        <v>1500000</v>
      </c>
      <c r="D12" s="95"/>
      <c r="E12" s="103"/>
      <c r="F12" s="95"/>
    </row>
    <row r="13" spans="1:6" x14ac:dyDescent="0.2">
      <c r="A13" s="95"/>
      <c r="B13" s="100" t="s">
        <v>77</v>
      </c>
      <c r="C13" s="104">
        <v>1500000</v>
      </c>
      <c r="D13" s="95"/>
      <c r="E13" s="95"/>
      <c r="F13" s="95"/>
    </row>
    <row r="14" spans="1:6" x14ac:dyDescent="0.2">
      <c r="A14" s="95"/>
      <c r="B14" s="100" t="s">
        <v>78</v>
      </c>
      <c r="C14" s="104"/>
      <c r="D14" s="95"/>
      <c r="E14" s="95"/>
      <c r="F14" s="95"/>
    </row>
    <row r="15" spans="1:6" x14ac:dyDescent="0.2">
      <c r="A15" s="95"/>
      <c r="B15" s="105"/>
      <c r="C15" s="106"/>
      <c r="D15" s="95"/>
      <c r="E15" s="95"/>
      <c r="F15" s="95"/>
    </row>
    <row r="16" spans="1:6" x14ac:dyDescent="0.2">
      <c r="B16" s="108"/>
    </row>
    <row r="17" spans="2:2" x14ac:dyDescent="0.2">
      <c r="B17" s="108"/>
    </row>
  </sheetData>
  <mergeCells count="3">
    <mergeCell ref="A7:C7"/>
    <mergeCell ref="B9:C9"/>
    <mergeCell ref="A6:F6"/>
  </mergeCells>
  <pageMargins left="0.39370078740157483" right="0.23622047244094491" top="0.47244094488188981" bottom="0.51181102362204722" header="0.31496062992125984" footer="0.31496062992125984"/>
  <pageSetup paperSize="9" scale="90" firstPageNumber="1233" orientation="portrait" useFirstPageNumber="1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zoomScaleNormal="100" zoomScaleSheetLayoutView="100" workbookViewId="0">
      <selection activeCell="C10" sqref="C10:E10"/>
    </sheetView>
  </sheetViews>
  <sheetFormatPr defaultRowHeight="16.5" x14ac:dyDescent="0.2"/>
  <cols>
    <col min="1" max="1" width="8.1640625" style="3" customWidth="1"/>
    <col min="2" max="2" width="55.5" style="3" customWidth="1"/>
    <col min="3" max="3" width="34.5" style="3" customWidth="1"/>
    <col min="4" max="4" width="21.5" style="3" customWidth="1"/>
    <col min="5" max="5" width="21.6640625" style="3" customWidth="1"/>
    <col min="6" max="16384" width="9.33203125" style="3"/>
  </cols>
  <sheetData>
    <row r="2" spans="1:6" x14ac:dyDescent="0.2">
      <c r="A2" s="121"/>
      <c r="B2" s="121"/>
      <c r="D2" s="121"/>
      <c r="E2" s="99" t="s">
        <v>18</v>
      </c>
      <c r="F2" s="121"/>
    </row>
    <row r="3" spans="1:6" x14ac:dyDescent="0.3">
      <c r="A3" s="121"/>
      <c r="B3" s="121"/>
      <c r="D3" s="121"/>
      <c r="E3" s="122" t="s">
        <v>47</v>
      </c>
      <c r="F3" s="121"/>
    </row>
    <row r="4" spans="1:6" x14ac:dyDescent="0.3">
      <c r="A4" s="121"/>
      <c r="B4" s="97"/>
      <c r="D4" s="121"/>
      <c r="E4" s="122" t="s">
        <v>48</v>
      </c>
      <c r="F4" s="121"/>
    </row>
    <row r="5" spans="1:6" x14ac:dyDescent="0.2">
      <c r="A5" s="121"/>
      <c r="B5" s="97"/>
      <c r="C5" s="121"/>
      <c r="D5" s="121"/>
      <c r="E5" s="121"/>
      <c r="F5" s="121"/>
    </row>
    <row r="6" spans="1:6" ht="67.5" customHeight="1" x14ac:dyDescent="0.3">
      <c r="A6" s="152" t="s">
        <v>101</v>
      </c>
      <c r="B6" s="152"/>
      <c r="C6" s="152"/>
      <c r="D6" s="152"/>
      <c r="E6" s="152"/>
      <c r="F6" s="152"/>
    </row>
    <row r="7" spans="1:6" x14ac:dyDescent="0.3">
      <c r="A7" s="150"/>
      <c r="B7" s="150"/>
      <c r="C7" s="150"/>
      <c r="D7" s="96"/>
      <c r="E7" s="96"/>
      <c r="F7" s="96"/>
    </row>
    <row r="8" spans="1:6" x14ac:dyDescent="0.2">
      <c r="A8" s="98"/>
      <c r="B8" s="97"/>
      <c r="C8" s="99"/>
      <c r="D8" s="121"/>
      <c r="E8" s="121"/>
      <c r="F8" s="121"/>
    </row>
    <row r="9" spans="1:6" x14ac:dyDescent="0.2">
      <c r="A9" s="121"/>
      <c r="B9" s="151"/>
      <c r="C9" s="151"/>
      <c r="D9" s="158" t="s">
        <v>16</v>
      </c>
      <c r="E9" s="158"/>
      <c r="F9" s="121"/>
    </row>
    <row r="10" spans="1:6" ht="88.5" customHeight="1" x14ac:dyDescent="0.2">
      <c r="A10" s="121"/>
      <c r="B10" s="156" t="s">
        <v>88</v>
      </c>
      <c r="C10" s="153" t="s">
        <v>79</v>
      </c>
      <c r="D10" s="154"/>
      <c r="E10" s="155"/>
      <c r="F10" s="121"/>
    </row>
    <row r="11" spans="1:6" ht="57" customHeight="1" x14ac:dyDescent="0.2">
      <c r="A11" s="121"/>
      <c r="B11" s="157"/>
      <c r="C11" s="159" t="s">
        <v>13</v>
      </c>
      <c r="D11" s="159" t="s">
        <v>14</v>
      </c>
      <c r="E11" s="159" t="s">
        <v>15</v>
      </c>
      <c r="F11" s="121"/>
    </row>
    <row r="12" spans="1:6" ht="49.5" customHeight="1" x14ac:dyDescent="0.2">
      <c r="A12" s="121"/>
      <c r="B12" s="120" t="s">
        <v>84</v>
      </c>
      <c r="C12" s="159"/>
      <c r="D12" s="159"/>
      <c r="E12" s="159"/>
      <c r="F12" s="121"/>
    </row>
    <row r="13" spans="1:6" x14ac:dyDescent="0.2">
      <c r="A13" s="121"/>
      <c r="B13" s="100" t="s">
        <v>89</v>
      </c>
      <c r="C13" s="125">
        <f>C14+C15</f>
        <v>700000</v>
      </c>
      <c r="D13" s="125">
        <f t="shared" ref="D13:E13" si="0">D14+D15</f>
        <v>1100000</v>
      </c>
      <c r="E13" s="125">
        <f t="shared" si="0"/>
        <v>1500000</v>
      </c>
      <c r="F13" s="121"/>
    </row>
    <row r="14" spans="1:6" x14ac:dyDescent="0.2">
      <c r="A14" s="121"/>
      <c r="B14" s="100" t="s">
        <v>86</v>
      </c>
      <c r="C14" s="104">
        <v>400000</v>
      </c>
      <c r="D14" s="125">
        <v>600000</v>
      </c>
      <c r="E14" s="125">
        <v>800000</v>
      </c>
      <c r="F14" s="121"/>
    </row>
    <row r="15" spans="1:6" x14ac:dyDescent="0.2">
      <c r="A15" s="121"/>
      <c r="B15" s="100" t="s">
        <v>87</v>
      </c>
      <c r="C15" s="104">
        <v>300000</v>
      </c>
      <c r="D15" s="125">
        <v>500000</v>
      </c>
      <c r="E15" s="125">
        <v>700000</v>
      </c>
      <c r="F15" s="121"/>
    </row>
    <row r="16" spans="1:6" ht="25.5" customHeight="1" x14ac:dyDescent="0.2">
      <c r="A16" s="121"/>
      <c r="B16" s="105"/>
      <c r="C16" s="106"/>
      <c r="D16" s="121"/>
      <c r="E16" s="121"/>
      <c r="F16" s="121"/>
    </row>
    <row r="17" spans="2:2" x14ac:dyDescent="0.2">
      <c r="B17" s="107"/>
    </row>
    <row r="18" spans="2:2" x14ac:dyDescent="0.2">
      <c r="B18" s="109"/>
    </row>
    <row r="19" spans="2:2" x14ac:dyDescent="0.2">
      <c r="B19" s="107"/>
    </row>
    <row r="20" spans="2:2" x14ac:dyDescent="0.2">
      <c r="B20" s="108"/>
    </row>
    <row r="21" spans="2:2" x14ac:dyDescent="0.2">
      <c r="B21" s="108"/>
    </row>
    <row r="22" spans="2:2" x14ac:dyDescent="0.2">
      <c r="B22" s="108"/>
    </row>
  </sheetData>
  <mergeCells count="9">
    <mergeCell ref="A6:F6"/>
    <mergeCell ref="A7:C7"/>
    <mergeCell ref="B9:C9"/>
    <mergeCell ref="C10:E10"/>
    <mergeCell ref="B10:B11"/>
    <mergeCell ref="D9:E9"/>
    <mergeCell ref="C11:C12"/>
    <mergeCell ref="D11:D12"/>
    <mergeCell ref="E11:E12"/>
  </mergeCells>
  <pageMargins left="0.39370078740157483" right="0.23622047244094491" top="0.47244094488188981" bottom="0.51181102362204722" header="0.31496062992125984" footer="0.31496062992125984"/>
  <pageSetup paperSize="9" scale="90" firstPageNumber="1233" orientation="landscape" useFirstPageNumber="1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zoomScaleSheetLayoutView="100" workbookViewId="0">
      <selection activeCell="C12" sqref="C12"/>
    </sheetView>
  </sheetViews>
  <sheetFormatPr defaultRowHeight="12.75" x14ac:dyDescent="0.2"/>
  <cols>
    <col min="1" max="1" width="14.33203125" style="84" customWidth="1"/>
    <col min="2" max="2" width="17.6640625" style="84" customWidth="1"/>
    <col min="3" max="3" width="104.83203125" style="84" customWidth="1"/>
    <col min="4" max="4" width="40.83203125" style="84" customWidth="1"/>
    <col min="5" max="5" width="15" style="84" customWidth="1"/>
    <col min="6" max="16384" width="9.33203125" style="84"/>
  </cols>
  <sheetData>
    <row r="1" spans="1:6" ht="14.45" customHeight="1" x14ac:dyDescent="0.2">
      <c r="A1" s="32"/>
      <c r="B1" s="32"/>
      <c r="C1" s="32"/>
      <c r="D1" s="32"/>
      <c r="E1" s="32"/>
    </row>
    <row r="2" spans="1:6" ht="14.45" customHeight="1" x14ac:dyDescent="0.2">
      <c r="A2" s="32"/>
      <c r="B2" s="32"/>
      <c r="C2" s="32"/>
      <c r="D2" s="99" t="s">
        <v>49</v>
      </c>
      <c r="E2" s="32"/>
    </row>
    <row r="3" spans="1:6" ht="14.45" customHeight="1" x14ac:dyDescent="0.3">
      <c r="A3" s="32"/>
      <c r="B3" s="32"/>
      <c r="C3" s="32"/>
      <c r="D3" s="122" t="s">
        <v>47</v>
      </c>
      <c r="E3" s="32"/>
    </row>
    <row r="4" spans="1:6" ht="14.45" customHeight="1" x14ac:dyDescent="0.3">
      <c r="A4" s="32"/>
      <c r="B4" s="32"/>
      <c r="C4" s="32"/>
      <c r="D4" s="122" t="s">
        <v>48</v>
      </c>
      <c r="E4" s="32"/>
    </row>
    <row r="5" spans="1:6" ht="14.45" customHeight="1" x14ac:dyDescent="0.2">
      <c r="A5" s="32"/>
      <c r="B5" s="32"/>
      <c r="C5" s="32"/>
      <c r="D5" s="32"/>
      <c r="E5" s="32"/>
    </row>
    <row r="6" spans="1:6" ht="35.25" customHeight="1" x14ac:dyDescent="0.3">
      <c r="A6" s="152" t="s">
        <v>98</v>
      </c>
      <c r="B6" s="152"/>
      <c r="C6" s="152"/>
      <c r="D6" s="152"/>
      <c r="E6" s="134"/>
      <c r="F6" s="134"/>
    </row>
    <row r="7" spans="1:6" ht="14.45" customHeight="1" x14ac:dyDescent="0.2">
      <c r="A7" s="32"/>
      <c r="B7" s="32"/>
      <c r="C7" s="32"/>
      <c r="D7" s="32"/>
    </row>
    <row r="8" spans="1:6" ht="79.5" customHeight="1" x14ac:dyDescent="0.2">
      <c r="A8" s="160" t="s">
        <v>0</v>
      </c>
      <c r="B8" s="160"/>
      <c r="C8" s="160" t="s">
        <v>96</v>
      </c>
      <c r="D8" s="135" t="s">
        <v>80</v>
      </c>
    </row>
    <row r="9" spans="1:6" s="24" customFormat="1" ht="15" x14ac:dyDescent="0.2">
      <c r="A9" s="160"/>
      <c r="B9" s="160"/>
      <c r="C9" s="160"/>
      <c r="D9" s="161" t="s">
        <v>91</v>
      </c>
    </row>
    <row r="10" spans="1:6" s="24" customFormat="1" ht="24" customHeight="1" x14ac:dyDescent="0.2">
      <c r="A10" s="113" t="s">
        <v>58</v>
      </c>
      <c r="B10" s="113" t="s">
        <v>8</v>
      </c>
      <c r="C10" s="160"/>
      <c r="D10" s="162"/>
    </row>
    <row r="11" spans="1:6" s="24" customFormat="1" ht="81.75" customHeight="1" x14ac:dyDescent="0.2">
      <c r="A11" s="166"/>
      <c r="B11" s="167"/>
      <c r="C11" s="136" t="s">
        <v>92</v>
      </c>
      <c r="D11" s="42"/>
    </row>
    <row r="12" spans="1:6" s="24" customFormat="1" ht="36" customHeight="1" x14ac:dyDescent="0.2">
      <c r="A12" s="40"/>
      <c r="B12" s="40"/>
      <c r="C12" s="9" t="s">
        <v>69</v>
      </c>
      <c r="D12" s="42">
        <v>1500000</v>
      </c>
    </row>
    <row r="13" spans="1:6" s="24" customFormat="1" ht="16.5" x14ac:dyDescent="0.2">
      <c r="A13" s="40"/>
      <c r="B13" s="40"/>
      <c r="C13" s="129" t="s">
        <v>70</v>
      </c>
      <c r="D13" s="42"/>
    </row>
    <row r="14" spans="1:6" s="24" customFormat="1" ht="33.75" customHeight="1" x14ac:dyDescent="0.2">
      <c r="A14" s="40"/>
      <c r="B14" s="40"/>
      <c r="C14" s="70" t="s">
        <v>71</v>
      </c>
      <c r="D14" s="42">
        <v>800000</v>
      </c>
    </row>
    <row r="15" spans="1:6" s="24" customFormat="1" ht="16.5" x14ac:dyDescent="0.2">
      <c r="A15" s="45"/>
      <c r="B15" s="45"/>
      <c r="C15" s="70" t="s">
        <v>72</v>
      </c>
      <c r="D15" s="42">
        <v>700000</v>
      </c>
    </row>
    <row r="16" spans="1:6" s="24" customFormat="1" ht="16.5" x14ac:dyDescent="0.2">
      <c r="A16" s="44"/>
      <c r="B16" s="44"/>
      <c r="C16" s="9" t="s">
        <v>4</v>
      </c>
      <c r="D16" s="42">
        <v>1500000</v>
      </c>
    </row>
    <row r="17" spans="1:4" ht="16.5" x14ac:dyDescent="0.2">
      <c r="A17" s="130"/>
      <c r="B17" s="60"/>
      <c r="C17" s="9" t="s">
        <v>93</v>
      </c>
      <c r="D17" s="42"/>
    </row>
    <row r="18" spans="1:4" ht="16.5" x14ac:dyDescent="0.2">
      <c r="A18" s="130"/>
      <c r="B18" s="60"/>
      <c r="C18" s="9" t="s">
        <v>94</v>
      </c>
      <c r="D18" s="42"/>
    </row>
    <row r="19" spans="1:4" ht="16.5" x14ac:dyDescent="0.2">
      <c r="A19" s="138"/>
      <c r="B19" s="44"/>
      <c r="C19" s="41" t="s">
        <v>95</v>
      </c>
      <c r="D19" s="42"/>
    </row>
    <row r="20" spans="1:4" ht="16.5" x14ac:dyDescent="0.2">
      <c r="A20" s="139">
        <v>9006</v>
      </c>
      <c r="B20" s="137"/>
      <c r="C20" s="140" t="s">
        <v>97</v>
      </c>
      <c r="D20" s="42">
        <v>1500000</v>
      </c>
    </row>
    <row r="21" spans="1:4" ht="33" x14ac:dyDescent="0.2">
      <c r="A21" s="147"/>
      <c r="B21" s="163"/>
      <c r="C21" s="141" t="s">
        <v>2</v>
      </c>
      <c r="D21" s="42"/>
    </row>
    <row r="22" spans="1:4" ht="16.5" x14ac:dyDescent="0.2">
      <c r="A22" s="148"/>
      <c r="B22" s="164"/>
      <c r="C22" s="142" t="s">
        <v>60</v>
      </c>
      <c r="D22" s="42"/>
    </row>
    <row r="23" spans="1:4" ht="33" x14ac:dyDescent="0.2">
      <c r="A23" s="148"/>
      <c r="B23" s="164"/>
      <c r="C23" s="143" t="s">
        <v>61</v>
      </c>
      <c r="D23" s="42"/>
    </row>
    <row r="24" spans="1:4" ht="16.5" x14ac:dyDescent="0.2">
      <c r="A24" s="148"/>
      <c r="B24" s="164"/>
      <c r="C24" s="144" t="s">
        <v>62</v>
      </c>
      <c r="D24" s="42"/>
    </row>
    <row r="25" spans="1:4" ht="16.5" x14ac:dyDescent="0.2">
      <c r="A25" s="148"/>
      <c r="B25" s="165"/>
      <c r="C25" s="145" t="s">
        <v>63</v>
      </c>
      <c r="D25" s="42"/>
    </row>
    <row r="26" spans="1:4" ht="16.5" x14ac:dyDescent="0.2">
      <c r="A26" s="168"/>
      <c r="B26" s="169"/>
      <c r="C26" s="146" t="s">
        <v>69</v>
      </c>
      <c r="D26" s="42">
        <v>1500000</v>
      </c>
    </row>
    <row r="27" spans="1:4" ht="16.5" x14ac:dyDescent="0.2">
      <c r="A27" s="66"/>
      <c r="B27" s="66"/>
      <c r="C27" s="129" t="s">
        <v>70</v>
      </c>
      <c r="D27" s="42"/>
    </row>
    <row r="28" spans="1:4" ht="16.5" x14ac:dyDescent="0.2">
      <c r="A28" s="66"/>
      <c r="B28" s="66"/>
      <c r="C28" s="70" t="s">
        <v>71</v>
      </c>
      <c r="D28" s="42">
        <v>800000</v>
      </c>
    </row>
    <row r="29" spans="1:4" ht="16.5" x14ac:dyDescent="0.2">
      <c r="A29" s="66"/>
      <c r="B29" s="66"/>
      <c r="C29" s="70" t="s">
        <v>72</v>
      </c>
      <c r="D29" s="42">
        <v>700000</v>
      </c>
    </row>
    <row r="30" spans="1:4" ht="16.5" x14ac:dyDescent="0.2">
      <c r="A30" s="66"/>
      <c r="B30" s="66"/>
      <c r="C30" s="9" t="s">
        <v>93</v>
      </c>
      <c r="D30" s="42"/>
    </row>
    <row r="31" spans="1:4" ht="16.5" x14ac:dyDescent="0.2">
      <c r="A31" s="66"/>
      <c r="B31" s="66"/>
      <c r="C31" s="9" t="s">
        <v>94</v>
      </c>
      <c r="D31" s="118"/>
    </row>
    <row r="32" spans="1:4" ht="16.5" x14ac:dyDescent="0.2">
      <c r="A32" s="170" t="s">
        <v>64</v>
      </c>
      <c r="B32" s="170"/>
      <c r="C32" s="170"/>
      <c r="D32" s="171"/>
    </row>
    <row r="33" spans="1:4" ht="16.5" x14ac:dyDescent="0.2">
      <c r="A33" s="163"/>
      <c r="B33" s="163">
        <v>11001</v>
      </c>
      <c r="C33" s="149" t="s">
        <v>37</v>
      </c>
      <c r="D33" s="172">
        <v>1500000</v>
      </c>
    </row>
    <row r="34" spans="1:4" ht="16.5" x14ac:dyDescent="0.2">
      <c r="A34" s="164"/>
      <c r="B34" s="164"/>
      <c r="C34" s="88" t="s">
        <v>3</v>
      </c>
      <c r="D34" s="173"/>
    </row>
    <row r="35" spans="1:4" ht="16.5" x14ac:dyDescent="0.2">
      <c r="A35" s="164"/>
      <c r="B35" s="164"/>
      <c r="C35" s="149" t="s">
        <v>65</v>
      </c>
      <c r="D35" s="173"/>
    </row>
    <row r="36" spans="1:4" ht="49.5" x14ac:dyDescent="0.2">
      <c r="A36" s="164"/>
      <c r="B36" s="164"/>
      <c r="C36" s="52" t="s">
        <v>45</v>
      </c>
      <c r="D36" s="173"/>
    </row>
    <row r="37" spans="1:4" ht="16.5" x14ac:dyDescent="0.2">
      <c r="A37" s="164"/>
      <c r="B37" s="164"/>
      <c r="C37" s="149" t="s">
        <v>39</v>
      </c>
      <c r="D37" s="173"/>
    </row>
    <row r="38" spans="1:4" ht="16.5" x14ac:dyDescent="0.2">
      <c r="A38" s="165"/>
      <c r="B38" s="165"/>
      <c r="C38" s="52" t="s">
        <v>66</v>
      </c>
      <c r="D38" s="174"/>
    </row>
  </sheetData>
  <mergeCells count="11">
    <mergeCell ref="A8:B9"/>
    <mergeCell ref="C8:C10"/>
    <mergeCell ref="D9:D10"/>
    <mergeCell ref="A6:D6"/>
    <mergeCell ref="A33:A38"/>
    <mergeCell ref="A11:B11"/>
    <mergeCell ref="B21:B25"/>
    <mergeCell ref="A26:B26"/>
    <mergeCell ref="A32:D32"/>
    <mergeCell ref="D33:D38"/>
    <mergeCell ref="B33:B38"/>
  </mergeCells>
  <pageMargins left="0.39370078740157483" right="0.23622047244094491" top="0.47244094488188981" bottom="0.51181102362204722" header="0.31496062992125984" footer="0.31496062992125984"/>
  <pageSetup paperSize="9" scale="78" firstPageNumber="1233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zoomScaleSheetLayoutView="100" workbookViewId="0">
      <selection activeCell="M11" sqref="M11"/>
    </sheetView>
  </sheetViews>
  <sheetFormatPr defaultRowHeight="12.75" x14ac:dyDescent="0.2"/>
  <cols>
    <col min="1" max="1" width="11" style="84" customWidth="1"/>
    <col min="2" max="2" width="9.5" style="84" customWidth="1"/>
    <col min="3" max="3" width="6.83203125" style="84" customWidth="1"/>
    <col min="4" max="4" width="11" style="84" customWidth="1"/>
    <col min="5" max="5" width="10.83203125" style="84" customWidth="1"/>
    <col min="6" max="6" width="71.5" style="84" customWidth="1"/>
    <col min="7" max="7" width="18.5" style="84" customWidth="1"/>
    <col min="8" max="8" width="18.6640625" style="84" customWidth="1"/>
    <col min="9" max="9" width="19.33203125" style="84" customWidth="1"/>
    <col min="10" max="10" width="15" style="84" customWidth="1"/>
    <col min="11" max="16384" width="9.33203125" style="84"/>
  </cols>
  <sheetData>
    <row r="1" spans="1:10" ht="14.4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</row>
    <row r="2" spans="1:10" ht="14.45" customHeight="1" x14ac:dyDescent="0.2">
      <c r="A2" s="32"/>
      <c r="B2" s="32"/>
      <c r="C2" s="32"/>
      <c r="D2" s="32"/>
      <c r="E2" s="32"/>
      <c r="F2" s="32"/>
      <c r="G2" s="32"/>
      <c r="H2" s="32"/>
      <c r="I2" s="22" t="s">
        <v>50</v>
      </c>
      <c r="J2" s="32"/>
    </row>
    <row r="3" spans="1:10" ht="14.45" customHeight="1" x14ac:dyDescent="0.3">
      <c r="A3" s="32"/>
      <c r="B3" s="32"/>
      <c r="C3" s="32"/>
      <c r="D3" s="32"/>
      <c r="E3" s="32"/>
      <c r="F3" s="32"/>
      <c r="G3" s="32"/>
      <c r="H3" s="32"/>
      <c r="I3" s="31" t="s">
        <v>47</v>
      </c>
      <c r="J3" s="32"/>
    </row>
    <row r="4" spans="1:10" ht="14.45" customHeight="1" x14ac:dyDescent="0.3">
      <c r="A4" s="32"/>
      <c r="B4" s="32"/>
      <c r="C4" s="32"/>
      <c r="D4" s="32"/>
      <c r="E4" s="32"/>
      <c r="F4" s="32"/>
      <c r="G4" s="32"/>
      <c r="H4" s="32"/>
      <c r="I4" s="31" t="s">
        <v>48</v>
      </c>
      <c r="J4" s="32"/>
    </row>
    <row r="5" spans="1:10" ht="14.4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0" ht="35.25" customHeight="1" x14ac:dyDescent="0.3">
      <c r="A6" s="152" t="s">
        <v>90</v>
      </c>
      <c r="B6" s="152"/>
      <c r="C6" s="152"/>
      <c r="D6" s="152"/>
      <c r="E6" s="152"/>
      <c r="F6" s="152"/>
      <c r="G6" s="152"/>
      <c r="H6" s="152"/>
      <c r="I6" s="152"/>
      <c r="J6" s="152"/>
    </row>
    <row r="7" spans="1:10" ht="14.45" customHeight="1" x14ac:dyDescent="0.2">
      <c r="A7" s="32"/>
      <c r="B7" s="32"/>
      <c r="C7" s="32"/>
      <c r="D7" s="32"/>
      <c r="E7" s="32"/>
      <c r="F7" s="32"/>
      <c r="G7" s="32"/>
      <c r="H7" s="123" t="s">
        <v>16</v>
      </c>
      <c r="I7" s="123"/>
    </row>
    <row r="8" spans="1:10" ht="46.5" customHeight="1" x14ac:dyDescent="0.2">
      <c r="A8" s="160" t="s">
        <v>53</v>
      </c>
      <c r="B8" s="160"/>
      <c r="C8" s="160"/>
      <c r="D8" s="160" t="s">
        <v>0</v>
      </c>
      <c r="E8" s="160"/>
      <c r="F8" s="160" t="s">
        <v>54</v>
      </c>
      <c r="G8" s="181" t="s">
        <v>80</v>
      </c>
      <c r="H8" s="182"/>
      <c r="I8" s="183"/>
    </row>
    <row r="9" spans="1:10" s="24" customFormat="1" ht="33.75" customHeight="1" x14ac:dyDescent="0.2">
      <c r="A9" s="160"/>
      <c r="B9" s="160"/>
      <c r="C9" s="160"/>
      <c r="D9" s="160"/>
      <c r="E9" s="160"/>
      <c r="F9" s="160"/>
      <c r="G9" s="161" t="s">
        <v>13</v>
      </c>
      <c r="H9" s="161" t="s">
        <v>14</v>
      </c>
      <c r="I9" s="161" t="s">
        <v>15</v>
      </c>
    </row>
    <row r="10" spans="1:10" s="24" customFormat="1" ht="38.25" customHeight="1" x14ac:dyDescent="0.2">
      <c r="A10" s="113" t="s">
        <v>55</v>
      </c>
      <c r="B10" s="113" t="s">
        <v>56</v>
      </c>
      <c r="C10" s="114" t="s">
        <v>57</v>
      </c>
      <c r="D10" s="113" t="s">
        <v>58</v>
      </c>
      <c r="E10" s="113" t="s">
        <v>8</v>
      </c>
      <c r="F10" s="160"/>
      <c r="G10" s="162"/>
      <c r="H10" s="162"/>
      <c r="I10" s="162"/>
    </row>
    <row r="11" spans="1:10" s="24" customFormat="1" ht="37.5" customHeight="1" x14ac:dyDescent="0.2">
      <c r="A11" s="112"/>
      <c r="B11" s="112"/>
      <c r="C11" s="111"/>
      <c r="D11" s="112"/>
      <c r="E11" s="112"/>
      <c r="F11" s="77" t="s">
        <v>22</v>
      </c>
      <c r="G11" s="42">
        <v>700000</v>
      </c>
      <c r="H11" s="42">
        <v>1100000</v>
      </c>
      <c r="I11" s="42">
        <f t="shared" ref="I11:I14" si="0">I12</f>
        <v>1500000</v>
      </c>
    </row>
    <row r="12" spans="1:10" s="24" customFormat="1" ht="36" customHeight="1" x14ac:dyDescent="0.2">
      <c r="A12" s="43" t="s">
        <v>24</v>
      </c>
      <c r="B12" s="40"/>
      <c r="C12" s="41"/>
      <c r="D12" s="40"/>
      <c r="E12" s="40"/>
      <c r="F12" s="77" t="s">
        <v>23</v>
      </c>
      <c r="G12" s="42">
        <v>700000</v>
      </c>
      <c r="H12" s="42">
        <v>1100000</v>
      </c>
      <c r="I12" s="42">
        <f t="shared" si="0"/>
        <v>1500000</v>
      </c>
    </row>
    <row r="13" spans="1:10" s="24" customFormat="1" ht="66.75" customHeight="1" x14ac:dyDescent="0.2">
      <c r="A13" s="40"/>
      <c r="B13" s="43" t="s">
        <v>24</v>
      </c>
      <c r="C13" s="41"/>
      <c r="D13" s="40"/>
      <c r="E13" s="40"/>
      <c r="F13" s="77" t="s">
        <v>26</v>
      </c>
      <c r="G13" s="42">
        <v>700000</v>
      </c>
      <c r="H13" s="42">
        <v>1100000</v>
      </c>
      <c r="I13" s="42">
        <f t="shared" si="0"/>
        <v>1500000</v>
      </c>
    </row>
    <row r="14" spans="1:10" s="24" customFormat="1" ht="33.75" customHeight="1" x14ac:dyDescent="0.2">
      <c r="A14" s="40"/>
      <c r="B14" s="40"/>
      <c r="C14" s="43" t="s">
        <v>25</v>
      </c>
      <c r="D14" s="40"/>
      <c r="E14" s="40"/>
      <c r="F14" s="77" t="s">
        <v>27</v>
      </c>
      <c r="G14" s="42">
        <v>700000</v>
      </c>
      <c r="H14" s="42">
        <v>1100000</v>
      </c>
      <c r="I14" s="42">
        <f t="shared" si="0"/>
        <v>1500000</v>
      </c>
    </row>
    <row r="15" spans="1:10" s="24" customFormat="1" ht="16.5" x14ac:dyDescent="0.2">
      <c r="A15" s="44"/>
      <c r="B15" s="44"/>
      <c r="C15" s="44"/>
      <c r="D15" s="45">
        <v>9006</v>
      </c>
      <c r="E15" s="45">
        <v>11001</v>
      </c>
      <c r="F15" s="46" t="s">
        <v>3</v>
      </c>
      <c r="G15" s="42">
        <f t="shared" ref="G15:I15" si="1">G16</f>
        <v>700000</v>
      </c>
      <c r="H15" s="42">
        <f t="shared" si="1"/>
        <v>1100000</v>
      </c>
      <c r="I15" s="42">
        <f t="shared" si="1"/>
        <v>1500000</v>
      </c>
    </row>
    <row r="16" spans="1:10" s="24" customFormat="1" ht="16.5" x14ac:dyDescent="0.2">
      <c r="A16" s="132"/>
      <c r="B16" s="132"/>
      <c r="C16" s="132"/>
      <c r="D16" s="44"/>
      <c r="E16" s="44"/>
      <c r="F16" s="40" t="s">
        <v>1</v>
      </c>
      <c r="G16" s="42">
        <v>700000</v>
      </c>
      <c r="H16" s="42">
        <v>1100000</v>
      </c>
      <c r="I16" s="42">
        <v>1500000</v>
      </c>
    </row>
    <row r="17" spans="1:9" ht="16.5" x14ac:dyDescent="0.2">
      <c r="A17" s="133"/>
      <c r="B17" s="133"/>
      <c r="C17" s="133"/>
      <c r="D17" s="130"/>
      <c r="E17" s="60"/>
      <c r="F17" s="78" t="s">
        <v>19</v>
      </c>
      <c r="G17" s="42">
        <v>700000</v>
      </c>
      <c r="H17" s="63">
        <v>1100000</v>
      </c>
      <c r="I17" s="42">
        <v>1500000</v>
      </c>
    </row>
    <row r="18" spans="1:9" ht="16.5" x14ac:dyDescent="0.2">
      <c r="A18" s="133"/>
      <c r="B18" s="133"/>
      <c r="C18" s="133"/>
      <c r="D18" s="130"/>
      <c r="E18" s="60"/>
      <c r="F18" s="76" t="s">
        <v>1</v>
      </c>
      <c r="G18" s="42">
        <v>700000</v>
      </c>
      <c r="H18" s="63">
        <v>1100000</v>
      </c>
      <c r="I18" s="42">
        <v>1500000</v>
      </c>
    </row>
    <row r="19" spans="1:9" ht="33" x14ac:dyDescent="0.2">
      <c r="A19" s="133"/>
      <c r="B19" s="133"/>
      <c r="C19" s="133"/>
      <c r="D19" s="131">
        <v>9006</v>
      </c>
      <c r="E19" s="44"/>
      <c r="F19" s="40" t="s">
        <v>2</v>
      </c>
      <c r="G19" s="42">
        <v>700000</v>
      </c>
      <c r="H19" s="63">
        <v>1100000</v>
      </c>
      <c r="I19" s="42">
        <v>1500000</v>
      </c>
    </row>
    <row r="20" spans="1:9" ht="16.5" x14ac:dyDescent="0.2">
      <c r="A20" s="133"/>
      <c r="B20" s="133"/>
      <c r="C20" s="133"/>
      <c r="D20" s="175"/>
      <c r="E20" s="64">
        <v>11001</v>
      </c>
      <c r="F20" s="65" t="s">
        <v>20</v>
      </c>
      <c r="G20" s="42"/>
      <c r="H20" s="42"/>
      <c r="I20" s="42"/>
    </row>
    <row r="21" spans="1:9" ht="16.5" x14ac:dyDescent="0.2">
      <c r="A21" s="133"/>
      <c r="B21" s="133"/>
      <c r="C21" s="133"/>
      <c r="D21" s="176"/>
      <c r="E21" s="178"/>
      <c r="F21" s="76" t="s">
        <v>3</v>
      </c>
      <c r="G21" s="42">
        <v>700000</v>
      </c>
      <c r="H21" s="42">
        <v>1100000</v>
      </c>
      <c r="I21" s="42">
        <v>1500000</v>
      </c>
    </row>
    <row r="22" spans="1:9" ht="16.5" x14ac:dyDescent="0.2">
      <c r="A22" s="133"/>
      <c r="B22" s="133"/>
      <c r="C22" s="133"/>
      <c r="D22" s="176"/>
      <c r="E22" s="179"/>
      <c r="F22" s="94" t="s">
        <v>67</v>
      </c>
      <c r="G22" s="42"/>
      <c r="H22" s="42"/>
      <c r="I22" s="42"/>
    </row>
    <row r="23" spans="1:9" ht="16.5" x14ac:dyDescent="0.2">
      <c r="A23" s="133"/>
      <c r="B23" s="133"/>
      <c r="C23" s="133"/>
      <c r="D23" s="176"/>
      <c r="E23" s="179"/>
      <c r="F23" s="76" t="s">
        <v>1</v>
      </c>
      <c r="G23" s="42">
        <v>700000</v>
      </c>
      <c r="H23" s="42">
        <v>1100000</v>
      </c>
      <c r="I23" s="42">
        <v>1500000</v>
      </c>
    </row>
    <row r="24" spans="1:9" ht="33" x14ac:dyDescent="0.2">
      <c r="A24" s="133"/>
      <c r="B24" s="133"/>
      <c r="C24" s="133"/>
      <c r="D24" s="176"/>
      <c r="E24" s="179"/>
      <c r="F24" s="76" t="s">
        <v>68</v>
      </c>
      <c r="G24" s="42"/>
      <c r="H24" s="42"/>
      <c r="I24" s="42"/>
    </row>
    <row r="25" spans="1:9" ht="16.5" x14ac:dyDescent="0.2">
      <c r="A25" s="133"/>
      <c r="B25" s="133"/>
      <c r="C25" s="133"/>
      <c r="D25" s="176"/>
      <c r="E25" s="179"/>
      <c r="F25" s="76" t="s">
        <v>4</v>
      </c>
      <c r="G25" s="42">
        <f t="shared" ref="G25:I25" si="2">G26</f>
        <v>700000</v>
      </c>
      <c r="H25" s="42">
        <f t="shared" si="2"/>
        <v>1100000</v>
      </c>
      <c r="I25" s="42">
        <f t="shared" si="2"/>
        <v>1500000</v>
      </c>
    </row>
    <row r="26" spans="1:9" ht="16.5" x14ac:dyDescent="0.2">
      <c r="A26" s="133"/>
      <c r="B26" s="133"/>
      <c r="C26" s="133"/>
      <c r="D26" s="176"/>
      <c r="E26" s="179"/>
      <c r="F26" s="76" t="s">
        <v>12</v>
      </c>
      <c r="G26" s="42">
        <f t="shared" ref="G26:I26" si="3">G30+G27</f>
        <v>700000</v>
      </c>
      <c r="H26" s="42">
        <f t="shared" si="3"/>
        <v>1100000</v>
      </c>
      <c r="I26" s="42">
        <f t="shared" si="3"/>
        <v>1500000</v>
      </c>
    </row>
    <row r="27" spans="1:9" ht="16.5" x14ac:dyDescent="0.2">
      <c r="A27" s="133"/>
      <c r="B27" s="133"/>
      <c r="C27" s="133"/>
      <c r="D27" s="176"/>
      <c r="E27" s="179"/>
      <c r="F27" s="12" t="s">
        <v>81</v>
      </c>
      <c r="G27" s="42">
        <f t="shared" ref="G27:I28" si="4">G28</f>
        <v>1150000</v>
      </c>
      <c r="H27" s="42">
        <f t="shared" si="4"/>
        <v>1750000</v>
      </c>
      <c r="I27" s="42">
        <f t="shared" si="4"/>
        <v>2330072.1</v>
      </c>
    </row>
    <row r="28" spans="1:9" ht="16.5" x14ac:dyDescent="0.2">
      <c r="A28" s="133"/>
      <c r="B28" s="133"/>
      <c r="C28" s="133"/>
      <c r="D28" s="176"/>
      <c r="E28" s="179"/>
      <c r="F28" s="12" t="s">
        <v>82</v>
      </c>
      <c r="G28" s="42">
        <f t="shared" si="4"/>
        <v>1150000</v>
      </c>
      <c r="H28" s="42">
        <f t="shared" si="4"/>
        <v>1750000</v>
      </c>
      <c r="I28" s="42">
        <f t="shared" si="4"/>
        <v>2330072.1</v>
      </c>
    </row>
    <row r="29" spans="1:9" ht="33" x14ac:dyDescent="0.2">
      <c r="A29" s="133"/>
      <c r="B29" s="133"/>
      <c r="C29" s="133"/>
      <c r="D29" s="176"/>
      <c r="E29" s="179"/>
      <c r="F29" s="12" t="s">
        <v>83</v>
      </c>
      <c r="G29" s="42">
        <v>1150000</v>
      </c>
      <c r="H29" s="42">
        <v>1750000</v>
      </c>
      <c r="I29" s="42">
        <v>2330072.1</v>
      </c>
    </row>
    <row r="30" spans="1:9" ht="16.5" x14ac:dyDescent="0.2">
      <c r="A30" s="133"/>
      <c r="B30" s="133"/>
      <c r="C30" s="133"/>
      <c r="D30" s="176"/>
      <c r="E30" s="179"/>
      <c r="F30" s="76" t="s">
        <v>73</v>
      </c>
      <c r="G30" s="118">
        <f t="shared" ref="G30:I30" si="5">G31</f>
        <v>-450000</v>
      </c>
      <c r="H30" s="118">
        <f t="shared" si="5"/>
        <v>-650000</v>
      </c>
      <c r="I30" s="118">
        <f t="shared" si="5"/>
        <v>-830072.1</v>
      </c>
    </row>
    <row r="31" spans="1:9" ht="16.5" x14ac:dyDescent="0.2">
      <c r="A31" s="133"/>
      <c r="B31" s="133"/>
      <c r="C31" s="133"/>
      <c r="D31" s="177"/>
      <c r="E31" s="180"/>
      <c r="F31" s="76" t="s">
        <v>74</v>
      </c>
      <c r="G31" s="118">
        <v>-450000</v>
      </c>
      <c r="H31" s="118">
        <v>-650000</v>
      </c>
      <c r="I31" s="118">
        <v>-830072.1</v>
      </c>
    </row>
  </sheetData>
  <mergeCells count="10">
    <mergeCell ref="D20:D31"/>
    <mergeCell ref="E21:E31"/>
    <mergeCell ref="A6:J6"/>
    <mergeCell ref="A8:C9"/>
    <mergeCell ref="D8:E9"/>
    <mergeCell ref="F8:F10"/>
    <mergeCell ref="G9:G10"/>
    <mergeCell ref="H9:H10"/>
    <mergeCell ref="I9:I10"/>
    <mergeCell ref="G8:I8"/>
  </mergeCells>
  <pageMargins left="0.39370078740157483" right="0.23622047244094491" top="0.47244094488188981" bottom="0.51181102362204722" header="0.31496062992125984" footer="0.31496062992125984"/>
  <pageSetup paperSize="9" scale="78" firstPageNumber="1233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zoomScaleSheetLayoutView="100" workbookViewId="0">
      <selection activeCell="C15" sqref="C15"/>
    </sheetView>
  </sheetViews>
  <sheetFormatPr defaultRowHeight="12.75" x14ac:dyDescent="0.2"/>
  <cols>
    <col min="1" max="1" width="8.5" style="30" customWidth="1"/>
    <col min="2" max="2" width="12.1640625" style="30" customWidth="1"/>
    <col min="3" max="3" width="86.6640625" style="30" customWidth="1"/>
    <col min="4" max="4" width="22" style="30" customWidth="1"/>
    <col min="5" max="6" width="18.5" style="30" customWidth="1"/>
    <col min="7" max="7" width="19.1640625" style="30" customWidth="1"/>
    <col min="8" max="16384" width="9.33203125" style="30"/>
  </cols>
  <sheetData>
    <row r="1" spans="1:7" ht="13.5" x14ac:dyDescent="0.2">
      <c r="A1" s="32"/>
      <c r="B1" s="32"/>
      <c r="C1" s="32"/>
      <c r="D1" s="32"/>
      <c r="E1" s="32"/>
      <c r="F1" s="32"/>
      <c r="G1" s="32"/>
    </row>
    <row r="2" spans="1:7" ht="16.5" x14ac:dyDescent="0.2">
      <c r="A2" s="32"/>
      <c r="B2" s="32"/>
      <c r="C2" s="32"/>
      <c r="D2" s="32"/>
      <c r="E2" s="32"/>
      <c r="F2" s="32"/>
      <c r="G2" s="22" t="s">
        <v>51</v>
      </c>
    </row>
    <row r="3" spans="1:7" ht="16.5" x14ac:dyDescent="0.3">
      <c r="A3" s="32"/>
      <c r="B3" s="32"/>
      <c r="C3" s="32"/>
      <c r="D3" s="32"/>
      <c r="E3" s="32"/>
      <c r="F3" s="32"/>
      <c r="G3" s="31" t="s">
        <v>47</v>
      </c>
    </row>
    <row r="4" spans="1:7" ht="16.5" x14ac:dyDescent="0.3">
      <c r="A4" s="32"/>
      <c r="B4" s="32"/>
      <c r="C4" s="32"/>
      <c r="D4" s="32"/>
      <c r="E4" s="32"/>
      <c r="F4" s="32"/>
      <c r="G4" s="31" t="s">
        <v>48</v>
      </c>
    </row>
    <row r="5" spans="1:7" ht="16.5" x14ac:dyDescent="0.3">
      <c r="A5" s="32"/>
      <c r="B5" s="32"/>
      <c r="C5" s="32"/>
      <c r="D5" s="32"/>
      <c r="E5" s="32"/>
      <c r="F5" s="32"/>
      <c r="G5" s="122"/>
    </row>
    <row r="6" spans="1:7" ht="51.75" customHeight="1" x14ac:dyDescent="0.3">
      <c r="A6" s="152" t="s">
        <v>100</v>
      </c>
      <c r="B6" s="152"/>
      <c r="C6" s="152"/>
      <c r="D6" s="152"/>
      <c r="E6" s="152"/>
      <c r="F6" s="152"/>
      <c r="G6" s="152"/>
    </row>
    <row r="7" spans="1:7" ht="16.5" x14ac:dyDescent="0.2">
      <c r="A7" s="32"/>
      <c r="B7" s="32"/>
      <c r="C7" s="32"/>
      <c r="D7" s="32"/>
      <c r="E7" s="158" t="s">
        <v>16</v>
      </c>
      <c r="F7" s="158"/>
      <c r="G7" s="32"/>
    </row>
    <row r="8" spans="1:7" ht="55.5" customHeight="1" x14ac:dyDescent="0.2">
      <c r="A8" s="206" t="s">
        <v>0</v>
      </c>
      <c r="B8" s="207"/>
      <c r="C8" s="210" t="s">
        <v>59</v>
      </c>
      <c r="D8" s="181" t="s">
        <v>80</v>
      </c>
      <c r="E8" s="182"/>
      <c r="F8" s="183"/>
    </row>
    <row r="9" spans="1:7" ht="12.75" customHeight="1" x14ac:dyDescent="0.2">
      <c r="A9" s="208"/>
      <c r="B9" s="209"/>
      <c r="C9" s="210"/>
      <c r="D9" s="199" t="s">
        <v>13</v>
      </c>
      <c r="E9" s="199" t="s">
        <v>14</v>
      </c>
      <c r="F9" s="199" t="s">
        <v>15</v>
      </c>
    </row>
    <row r="10" spans="1:7" ht="27" x14ac:dyDescent="0.2">
      <c r="A10" s="7" t="s">
        <v>7</v>
      </c>
      <c r="B10" s="115" t="s">
        <v>8</v>
      </c>
      <c r="C10" s="210"/>
      <c r="D10" s="200"/>
      <c r="E10" s="200"/>
      <c r="F10" s="200"/>
    </row>
    <row r="11" spans="1:7" ht="16.5" x14ac:dyDescent="0.2">
      <c r="A11" s="60"/>
      <c r="B11" s="60"/>
      <c r="C11" s="77" t="s">
        <v>19</v>
      </c>
      <c r="D11" s="63">
        <v>700000</v>
      </c>
      <c r="E11" s="63">
        <v>1100000</v>
      </c>
      <c r="F11" s="63">
        <v>1500000</v>
      </c>
    </row>
    <row r="12" spans="1:7" ht="20.25" customHeight="1" x14ac:dyDescent="0.2">
      <c r="A12" s="60"/>
      <c r="B12" s="60"/>
      <c r="C12" s="40" t="s">
        <v>1</v>
      </c>
      <c r="D12" s="63">
        <v>700000</v>
      </c>
      <c r="E12" s="63">
        <v>1100000</v>
      </c>
      <c r="F12" s="63">
        <v>1500000</v>
      </c>
    </row>
    <row r="13" spans="1:7" ht="24" customHeight="1" x14ac:dyDescent="0.2">
      <c r="A13" s="61">
        <v>9006</v>
      </c>
      <c r="B13" s="44"/>
      <c r="C13" s="40" t="s">
        <v>30</v>
      </c>
      <c r="D13" s="63">
        <v>700000</v>
      </c>
      <c r="E13" s="63">
        <v>1100000</v>
      </c>
      <c r="F13" s="63">
        <v>1500000</v>
      </c>
    </row>
    <row r="14" spans="1:7" ht="33" customHeight="1" x14ac:dyDescent="0.2">
      <c r="A14" s="201"/>
      <c r="B14" s="201"/>
      <c r="C14" s="12" t="s">
        <v>2</v>
      </c>
      <c r="D14" s="190"/>
      <c r="E14" s="190"/>
      <c r="F14" s="191"/>
    </row>
    <row r="15" spans="1:7" ht="21.75" customHeight="1" x14ac:dyDescent="0.2">
      <c r="A15" s="202"/>
      <c r="B15" s="202"/>
      <c r="C15" s="40" t="s">
        <v>60</v>
      </c>
      <c r="D15" s="192"/>
      <c r="E15" s="192"/>
      <c r="F15" s="193"/>
    </row>
    <row r="16" spans="1:7" ht="30" customHeight="1" x14ac:dyDescent="0.2">
      <c r="A16" s="202"/>
      <c r="B16" s="202"/>
      <c r="C16" s="55" t="s">
        <v>61</v>
      </c>
      <c r="D16" s="192"/>
      <c r="E16" s="192"/>
      <c r="F16" s="193"/>
    </row>
    <row r="17" spans="1:6" ht="16.5" x14ac:dyDescent="0.2">
      <c r="A17" s="202"/>
      <c r="B17" s="202"/>
      <c r="C17" s="40" t="s">
        <v>62</v>
      </c>
      <c r="D17" s="192"/>
      <c r="E17" s="192"/>
      <c r="F17" s="193"/>
    </row>
    <row r="18" spans="1:6" ht="42" customHeight="1" x14ac:dyDescent="0.2">
      <c r="A18" s="203"/>
      <c r="B18" s="203"/>
      <c r="C18" s="40" t="s">
        <v>63</v>
      </c>
      <c r="D18" s="194"/>
      <c r="E18" s="194"/>
      <c r="F18" s="195"/>
    </row>
    <row r="19" spans="1:6" ht="16.5" customHeight="1" x14ac:dyDescent="0.2">
      <c r="A19" s="196" t="s">
        <v>64</v>
      </c>
      <c r="B19" s="197"/>
      <c r="C19" s="197"/>
      <c r="D19" s="197"/>
      <c r="E19" s="197"/>
      <c r="F19" s="198"/>
    </row>
    <row r="20" spans="1:6" ht="16.5" x14ac:dyDescent="0.2">
      <c r="A20" s="201"/>
      <c r="B20" s="204">
        <v>11001</v>
      </c>
      <c r="C20" s="52" t="s">
        <v>37</v>
      </c>
      <c r="D20" s="184">
        <v>700000</v>
      </c>
      <c r="E20" s="184">
        <v>1100000</v>
      </c>
      <c r="F20" s="187">
        <v>1500000</v>
      </c>
    </row>
    <row r="21" spans="1:6" ht="16.5" x14ac:dyDescent="0.2">
      <c r="A21" s="202"/>
      <c r="B21" s="205"/>
      <c r="C21" s="88" t="s">
        <v>3</v>
      </c>
      <c r="D21" s="185"/>
      <c r="E21" s="185"/>
      <c r="F21" s="188"/>
    </row>
    <row r="22" spans="1:6" ht="16.5" x14ac:dyDescent="0.2">
      <c r="A22" s="202"/>
      <c r="B22" s="205"/>
      <c r="C22" s="52" t="s">
        <v>65</v>
      </c>
      <c r="D22" s="185"/>
      <c r="E22" s="185"/>
      <c r="F22" s="188"/>
    </row>
    <row r="23" spans="1:6" ht="49.5" x14ac:dyDescent="0.2">
      <c r="A23" s="202"/>
      <c r="B23" s="205"/>
      <c r="C23" s="52" t="s">
        <v>45</v>
      </c>
      <c r="D23" s="185"/>
      <c r="E23" s="185"/>
      <c r="F23" s="188"/>
    </row>
    <row r="24" spans="1:6" ht="16.5" x14ac:dyDescent="0.2">
      <c r="A24" s="202"/>
      <c r="B24" s="205"/>
      <c r="C24" s="52" t="s">
        <v>39</v>
      </c>
      <c r="D24" s="185"/>
      <c r="E24" s="185"/>
      <c r="F24" s="188"/>
    </row>
    <row r="25" spans="1:6" ht="16.5" x14ac:dyDescent="0.2">
      <c r="A25" s="62"/>
      <c r="B25" s="62"/>
      <c r="C25" s="52" t="s">
        <v>66</v>
      </c>
      <c r="D25" s="186"/>
      <c r="E25" s="186"/>
      <c r="F25" s="189"/>
    </row>
  </sheetData>
  <mergeCells count="17">
    <mergeCell ref="A6:G6"/>
    <mergeCell ref="A8:B9"/>
    <mergeCell ref="C8:C10"/>
    <mergeCell ref="D8:F8"/>
    <mergeCell ref="E7:F7"/>
    <mergeCell ref="E20:E25"/>
    <mergeCell ref="F20:F25"/>
    <mergeCell ref="D14:F18"/>
    <mergeCell ref="A19:F19"/>
    <mergeCell ref="D9:D10"/>
    <mergeCell ref="E9:E10"/>
    <mergeCell ref="F9:F10"/>
    <mergeCell ref="A14:A18"/>
    <mergeCell ref="B14:B18"/>
    <mergeCell ref="A20:A24"/>
    <mergeCell ref="B20:B24"/>
    <mergeCell ref="D20:D25"/>
  </mergeCells>
  <pageMargins left="0.39370078740157483" right="0.23622047244094491" top="0.47244094488188981" bottom="0.51181102362204722" header="0.31496062992125984" footer="0.31496062992125984"/>
  <pageSetup paperSize="9" scale="78" firstPageNumber="1233" fitToWidth="0" fitToHeight="0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6"/>
  <sheetViews>
    <sheetView zoomScaleNormal="100" zoomScaleSheetLayoutView="100" workbookViewId="0">
      <selection activeCell="E11" sqref="E11"/>
    </sheetView>
  </sheetViews>
  <sheetFormatPr defaultRowHeight="16.5" x14ac:dyDescent="0.2"/>
  <cols>
    <col min="1" max="1" width="11.33203125" style="3" customWidth="1"/>
    <col min="2" max="2" width="15" style="3" customWidth="1"/>
    <col min="3" max="3" width="87.83203125" style="3" customWidth="1"/>
    <col min="4" max="4" width="19.1640625" style="3" customWidth="1"/>
    <col min="5" max="5" width="21.6640625" style="3" customWidth="1"/>
    <col min="6" max="6" width="21" style="3" customWidth="1"/>
    <col min="7" max="7" width="20.83203125" style="3" customWidth="1"/>
    <col min="8" max="8" width="13.33203125" style="3" bestFit="1" customWidth="1"/>
    <col min="9" max="9" width="20.6640625" style="3" customWidth="1"/>
    <col min="10" max="15" width="15.5" style="3" customWidth="1"/>
    <col min="16" max="16384" width="9.33203125" style="3"/>
  </cols>
  <sheetData>
    <row r="3" spans="1:8" ht="21.75" customHeight="1" x14ac:dyDescent="0.2">
      <c r="A3" s="1"/>
      <c r="B3" s="1"/>
      <c r="C3" s="1"/>
      <c r="D3" s="1"/>
      <c r="E3" s="1"/>
      <c r="F3" s="22" t="s">
        <v>52</v>
      </c>
      <c r="G3" s="2"/>
    </row>
    <row r="4" spans="1:8" ht="14.25" customHeight="1" x14ac:dyDescent="0.3">
      <c r="A4" s="4"/>
      <c r="F4" s="31" t="s">
        <v>47</v>
      </c>
    </row>
    <row r="5" spans="1:8" ht="16.5" customHeight="1" x14ac:dyDescent="0.3">
      <c r="F5" s="31" t="s">
        <v>48</v>
      </c>
    </row>
    <row r="6" spans="1:8" ht="60" customHeight="1" x14ac:dyDescent="0.3">
      <c r="A6" s="152" t="s">
        <v>21</v>
      </c>
      <c r="B6" s="152"/>
      <c r="C6" s="152"/>
      <c r="D6" s="152"/>
      <c r="E6" s="152"/>
      <c r="F6" s="152"/>
      <c r="G6" s="152"/>
    </row>
    <row r="7" spans="1:8" x14ac:dyDescent="0.2">
      <c r="A7" s="5"/>
      <c r="B7" s="5"/>
      <c r="C7" s="5"/>
      <c r="D7" s="5"/>
      <c r="E7" s="5"/>
      <c r="F7" s="6" t="s">
        <v>16</v>
      </c>
    </row>
    <row r="8" spans="1:8" ht="33" customHeight="1" x14ac:dyDescent="0.2">
      <c r="A8" s="217" t="s">
        <v>0</v>
      </c>
      <c r="B8" s="218"/>
      <c r="C8" s="210" t="s">
        <v>6</v>
      </c>
      <c r="D8" s="210"/>
      <c r="E8" s="210"/>
      <c r="F8" s="210"/>
    </row>
    <row r="9" spans="1:8" ht="35.25" customHeight="1" x14ac:dyDescent="0.2">
      <c r="A9" s="33" t="s">
        <v>7</v>
      </c>
      <c r="B9" s="119" t="s">
        <v>8</v>
      </c>
      <c r="C9" s="210"/>
      <c r="D9" s="210"/>
      <c r="E9" s="210"/>
      <c r="F9" s="210"/>
    </row>
    <row r="10" spans="1:8" ht="51" customHeight="1" x14ac:dyDescent="0.2">
      <c r="A10" s="217"/>
      <c r="B10" s="219"/>
      <c r="C10" s="217" t="s">
        <v>5</v>
      </c>
      <c r="D10" s="210" t="s">
        <v>80</v>
      </c>
      <c r="E10" s="210"/>
      <c r="F10" s="210"/>
    </row>
    <row r="11" spans="1:8" ht="77.25" customHeight="1" x14ac:dyDescent="0.2">
      <c r="A11" s="220"/>
      <c r="B11" s="221"/>
      <c r="C11" s="220"/>
      <c r="D11" s="8" t="s">
        <v>13</v>
      </c>
      <c r="E11" s="8" t="s">
        <v>14</v>
      </c>
      <c r="F11" s="8" t="s">
        <v>15</v>
      </c>
      <c r="G11" s="21"/>
    </row>
    <row r="12" spans="1:8" x14ac:dyDescent="0.2">
      <c r="A12" s="67"/>
      <c r="B12" s="68"/>
      <c r="C12" s="9" t="s">
        <v>69</v>
      </c>
      <c r="D12" s="116">
        <f t="shared" ref="D12:F12" si="0">D14+D15</f>
        <v>700000</v>
      </c>
      <c r="E12" s="116">
        <f t="shared" si="0"/>
        <v>1100000</v>
      </c>
      <c r="F12" s="116">
        <f t="shared" si="0"/>
        <v>1500000</v>
      </c>
      <c r="G12" s="21"/>
    </row>
    <row r="13" spans="1:8" x14ac:dyDescent="0.2">
      <c r="A13" s="67"/>
      <c r="B13" s="68"/>
      <c r="C13" s="69" t="s">
        <v>70</v>
      </c>
      <c r="D13" s="126"/>
      <c r="E13" s="126"/>
      <c r="F13" s="127"/>
      <c r="G13" s="21"/>
    </row>
    <row r="14" spans="1:8" x14ac:dyDescent="0.2">
      <c r="A14" s="67"/>
      <c r="B14" s="68"/>
      <c r="C14" s="70" t="s">
        <v>71</v>
      </c>
      <c r="D14" s="73">
        <v>400000</v>
      </c>
      <c r="E14" s="73">
        <v>600000</v>
      </c>
      <c r="F14" s="73">
        <v>800000</v>
      </c>
      <c r="G14" s="21"/>
    </row>
    <row r="15" spans="1:8" x14ac:dyDescent="0.2">
      <c r="A15" s="67"/>
      <c r="B15" s="68"/>
      <c r="C15" s="70" t="s">
        <v>72</v>
      </c>
      <c r="D15" s="73">
        <v>300000</v>
      </c>
      <c r="E15" s="73">
        <v>500000</v>
      </c>
      <c r="F15" s="73">
        <v>700000</v>
      </c>
      <c r="G15" s="21"/>
    </row>
    <row r="16" spans="1:8" s="2" customFormat="1" ht="21.75" customHeight="1" x14ac:dyDescent="0.2">
      <c r="A16" s="34"/>
      <c r="B16" s="10"/>
      <c r="C16" s="9" t="s">
        <v>4</v>
      </c>
      <c r="D16" s="71">
        <v>700000</v>
      </c>
      <c r="E16" s="71">
        <v>1100000</v>
      </c>
      <c r="F16" s="71">
        <v>1500000</v>
      </c>
      <c r="H16" s="11"/>
    </row>
    <row r="17" spans="1:6" s="2" customFormat="1" x14ac:dyDescent="0.2">
      <c r="A17" s="35"/>
      <c r="B17" s="36"/>
      <c r="C17" s="37"/>
      <c r="D17" s="38"/>
      <c r="E17" s="38"/>
      <c r="F17" s="39"/>
    </row>
    <row r="18" spans="1:6" ht="24.75" customHeight="1" x14ac:dyDescent="0.2">
      <c r="A18" s="211" t="s">
        <v>1</v>
      </c>
      <c r="B18" s="212"/>
      <c r="C18" s="212"/>
      <c r="D18" s="212"/>
      <c r="E18" s="212"/>
      <c r="F18" s="213"/>
    </row>
    <row r="19" spans="1:6" s="83" customFormat="1" ht="36.75" customHeight="1" x14ac:dyDescent="0.2">
      <c r="A19" s="79">
        <v>9006</v>
      </c>
      <c r="B19" s="80"/>
      <c r="C19" s="81" t="s">
        <v>2</v>
      </c>
      <c r="D19" s="82">
        <f t="shared" ref="D19:F19" si="1">D21</f>
        <v>700000</v>
      </c>
      <c r="E19" s="82">
        <f t="shared" si="1"/>
        <v>1100000</v>
      </c>
      <c r="F19" s="82">
        <f t="shared" si="1"/>
        <v>1500000</v>
      </c>
    </row>
    <row r="20" spans="1:6" s="15" customFormat="1" ht="14.45" customHeight="1" x14ac:dyDescent="0.2">
      <c r="A20" s="17"/>
      <c r="B20" s="18"/>
      <c r="C20" s="12" t="s">
        <v>9</v>
      </c>
      <c r="D20" s="13"/>
      <c r="E20" s="13"/>
      <c r="F20" s="14"/>
    </row>
    <row r="21" spans="1:6" s="15" customFormat="1" ht="18.75" customHeight="1" x14ac:dyDescent="0.2">
      <c r="A21" s="19"/>
      <c r="B21" s="20">
        <v>11001</v>
      </c>
      <c r="C21" s="12" t="s">
        <v>3</v>
      </c>
      <c r="D21" s="16">
        <f t="shared" ref="D21:F21" si="2">D23</f>
        <v>700000</v>
      </c>
      <c r="E21" s="16">
        <f t="shared" si="2"/>
        <v>1100000</v>
      </c>
      <c r="F21" s="16">
        <f t="shared" si="2"/>
        <v>1500000</v>
      </c>
    </row>
    <row r="22" spans="1:6" s="15" customFormat="1" ht="15" customHeight="1" x14ac:dyDescent="0.2">
      <c r="A22" s="19"/>
      <c r="B22" s="17"/>
      <c r="C22" s="12" t="s">
        <v>10</v>
      </c>
      <c r="D22" s="13"/>
      <c r="E22" s="13"/>
      <c r="F22" s="14"/>
    </row>
    <row r="23" spans="1:6" s="15" customFormat="1" ht="18.75" customHeight="1" x14ac:dyDescent="0.2">
      <c r="A23" s="19"/>
      <c r="B23" s="19"/>
      <c r="C23" s="12" t="s">
        <v>1</v>
      </c>
      <c r="D23" s="16">
        <f t="shared" ref="D23:F23" si="3">D25</f>
        <v>700000</v>
      </c>
      <c r="E23" s="16">
        <f t="shared" si="3"/>
        <v>1100000</v>
      </c>
      <c r="F23" s="16">
        <f t="shared" si="3"/>
        <v>1500000</v>
      </c>
    </row>
    <row r="24" spans="1:6" s="15" customFormat="1" ht="33" x14ac:dyDescent="0.2">
      <c r="A24" s="19"/>
      <c r="B24" s="19"/>
      <c r="C24" s="12" t="s">
        <v>11</v>
      </c>
      <c r="D24" s="214"/>
      <c r="E24" s="215"/>
      <c r="F24" s="216"/>
    </row>
    <row r="25" spans="1:6" s="15" customFormat="1" ht="18.75" customHeight="1" x14ac:dyDescent="0.2">
      <c r="A25" s="19"/>
      <c r="B25" s="19"/>
      <c r="C25" s="12" t="s">
        <v>4</v>
      </c>
      <c r="D25" s="16">
        <f t="shared" ref="D25:F25" si="4">D26</f>
        <v>700000</v>
      </c>
      <c r="E25" s="16">
        <f t="shared" si="4"/>
        <v>1100000</v>
      </c>
      <c r="F25" s="16">
        <f t="shared" si="4"/>
        <v>1500000</v>
      </c>
    </row>
    <row r="26" spans="1:6" s="15" customFormat="1" ht="18.75" customHeight="1" x14ac:dyDescent="0.2">
      <c r="A26" s="19"/>
      <c r="B26" s="19"/>
      <c r="C26" s="12" t="s">
        <v>12</v>
      </c>
      <c r="D26" s="16">
        <f t="shared" ref="D26:F26" si="5">D30+D27</f>
        <v>700000</v>
      </c>
      <c r="E26" s="16">
        <f t="shared" si="5"/>
        <v>1100000</v>
      </c>
      <c r="F26" s="16">
        <f t="shared" si="5"/>
        <v>1500000</v>
      </c>
    </row>
    <row r="27" spans="1:6" s="15" customFormat="1" ht="18.75" customHeight="1" x14ac:dyDescent="0.2">
      <c r="A27" s="19"/>
      <c r="B27" s="19"/>
      <c r="C27" s="12" t="s">
        <v>81</v>
      </c>
      <c r="D27" s="16">
        <f t="shared" ref="D27:F27" si="6">D28</f>
        <v>1150000</v>
      </c>
      <c r="E27" s="16">
        <f t="shared" si="6"/>
        <v>1750000</v>
      </c>
      <c r="F27" s="16">
        <f t="shared" si="6"/>
        <v>2330072.1</v>
      </c>
    </row>
    <row r="28" spans="1:6" s="15" customFormat="1" ht="18.75" customHeight="1" x14ac:dyDescent="0.2">
      <c r="A28" s="19"/>
      <c r="B28" s="19"/>
      <c r="C28" s="12" t="s">
        <v>82</v>
      </c>
      <c r="D28" s="16">
        <f t="shared" ref="D28:F28" si="7">D29</f>
        <v>1150000</v>
      </c>
      <c r="E28" s="16">
        <f t="shared" si="7"/>
        <v>1750000</v>
      </c>
      <c r="F28" s="16">
        <f t="shared" si="7"/>
        <v>2330072.1</v>
      </c>
    </row>
    <row r="29" spans="1:6" s="15" customFormat="1" ht="18.75" customHeight="1" x14ac:dyDescent="0.2">
      <c r="A29" s="19"/>
      <c r="B29" s="19"/>
      <c r="C29" s="12" t="s">
        <v>83</v>
      </c>
      <c r="D29" s="16">
        <v>1150000</v>
      </c>
      <c r="E29" s="16">
        <v>1750000</v>
      </c>
      <c r="F29" s="16">
        <v>2330072.1</v>
      </c>
    </row>
    <row r="30" spans="1:6" s="15" customFormat="1" ht="18.75" customHeight="1" x14ac:dyDescent="0.2">
      <c r="A30" s="19"/>
      <c r="B30" s="19"/>
      <c r="C30" s="12" t="s">
        <v>73</v>
      </c>
      <c r="D30" s="117">
        <f t="shared" ref="D30:F30" si="8">D31</f>
        <v>-450000</v>
      </c>
      <c r="E30" s="117">
        <f t="shared" si="8"/>
        <v>-650000</v>
      </c>
      <c r="F30" s="117">
        <f t="shared" si="8"/>
        <v>-830072.1</v>
      </c>
    </row>
    <row r="31" spans="1:6" s="15" customFormat="1" ht="18.75" customHeight="1" x14ac:dyDescent="0.2">
      <c r="A31" s="23"/>
      <c r="B31" s="23"/>
      <c r="C31" s="12" t="s">
        <v>74</v>
      </c>
      <c r="D31" s="117">
        <v>-450000</v>
      </c>
      <c r="E31" s="117">
        <v>-650000</v>
      </c>
      <c r="F31" s="117">
        <v>-830072.1</v>
      </c>
    </row>
    <row r="32" spans="1:6" x14ac:dyDescent="0.2">
      <c r="A32" s="74"/>
      <c r="B32" s="75"/>
      <c r="C32" s="9" t="s">
        <v>69</v>
      </c>
      <c r="D32" s="72">
        <f t="shared" ref="D32:F32" si="9">D34+D35</f>
        <v>700000</v>
      </c>
      <c r="E32" s="72">
        <f t="shared" si="9"/>
        <v>1100000</v>
      </c>
      <c r="F32" s="72">
        <f t="shared" si="9"/>
        <v>1500000</v>
      </c>
    </row>
    <row r="33" spans="1:6" x14ac:dyDescent="0.2">
      <c r="A33" s="67"/>
      <c r="B33" s="68"/>
      <c r="C33" s="69" t="s">
        <v>70</v>
      </c>
      <c r="D33" s="181"/>
      <c r="E33" s="182"/>
      <c r="F33" s="183"/>
    </row>
    <row r="34" spans="1:6" x14ac:dyDescent="0.2">
      <c r="A34" s="67"/>
      <c r="B34" s="68"/>
      <c r="C34" s="70" t="s">
        <v>71</v>
      </c>
      <c r="D34" s="73">
        <v>400000</v>
      </c>
      <c r="E34" s="73">
        <v>600000</v>
      </c>
      <c r="F34" s="73">
        <v>800000</v>
      </c>
    </row>
    <row r="35" spans="1:6" x14ac:dyDescent="0.2">
      <c r="A35" s="67"/>
      <c r="B35" s="68"/>
      <c r="C35" s="70" t="s">
        <v>72</v>
      </c>
      <c r="D35" s="73">
        <v>300000</v>
      </c>
      <c r="E35" s="73">
        <v>500000</v>
      </c>
      <c r="F35" s="73">
        <v>700000</v>
      </c>
    </row>
    <row r="36" spans="1:6" x14ac:dyDescent="0.2">
      <c r="A36" s="35"/>
      <c r="B36" s="36"/>
      <c r="C36" s="9" t="s">
        <v>4</v>
      </c>
      <c r="D36" s="71">
        <v>700000</v>
      </c>
      <c r="E36" s="71">
        <v>1100000</v>
      </c>
      <c r="F36" s="71">
        <v>1500000</v>
      </c>
    </row>
  </sheetData>
  <autoFilter ref="C3:C31"/>
  <mergeCells count="9">
    <mergeCell ref="A18:F18"/>
    <mergeCell ref="D24:F24"/>
    <mergeCell ref="D33:F33"/>
    <mergeCell ref="A6:G6"/>
    <mergeCell ref="A8:B8"/>
    <mergeCell ref="A10:B11"/>
    <mergeCell ref="C10:C11"/>
    <mergeCell ref="C8:F9"/>
    <mergeCell ref="D10:F10"/>
  </mergeCells>
  <pageMargins left="0.39370078740157483" right="0.23622047244094491" top="0.47244094488188981" bottom="0.51181102362204722" header="0.31496062992125984" footer="0.31496062992125984"/>
  <pageSetup paperSize="9" scale="78" firstPageNumber="1233" orientation="landscape" useFirstPageNumber="1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zoomScaleSheetLayoutView="100" workbookViewId="0">
      <selection activeCell="C20" sqref="C20:E20"/>
    </sheetView>
  </sheetViews>
  <sheetFormatPr defaultColWidth="10.6640625" defaultRowHeight="13.5" x14ac:dyDescent="0.25"/>
  <cols>
    <col min="1" max="1" width="48.83203125" style="25" customWidth="1"/>
    <col min="2" max="2" width="72.5" style="25" customWidth="1"/>
    <col min="3" max="3" width="19" style="25" customWidth="1"/>
    <col min="4" max="4" width="18" style="25" customWidth="1"/>
    <col min="5" max="5" width="19.6640625" style="25" customWidth="1"/>
    <col min="6" max="6" width="20.5" style="25" customWidth="1"/>
    <col min="7" max="7" width="58.1640625" style="25" customWidth="1"/>
    <col min="8" max="16384" width="10.6640625" style="25"/>
  </cols>
  <sheetData>
    <row r="1" spans="1:6" x14ac:dyDescent="0.25">
      <c r="E1" s="26"/>
    </row>
    <row r="2" spans="1:6" ht="16.5" x14ac:dyDescent="0.25">
      <c r="E2" s="22" t="s">
        <v>75</v>
      </c>
    </row>
    <row r="3" spans="1:6" ht="16.5" x14ac:dyDescent="0.3">
      <c r="E3" s="31" t="s">
        <v>47</v>
      </c>
    </row>
    <row r="4" spans="1:6" ht="16.5" x14ac:dyDescent="0.3">
      <c r="E4" s="31" t="s">
        <v>48</v>
      </c>
    </row>
    <row r="8" spans="1:6" ht="42" customHeight="1" x14ac:dyDescent="0.3">
      <c r="A8" s="222" t="s">
        <v>99</v>
      </c>
      <c r="B8" s="222"/>
      <c r="C8" s="222"/>
      <c r="D8" s="222"/>
      <c r="E8" s="222"/>
      <c r="F8" s="222"/>
    </row>
    <row r="10" spans="1:6" s="27" customFormat="1" ht="17.25" x14ac:dyDescent="0.3">
      <c r="A10" s="223" t="s">
        <v>1</v>
      </c>
      <c r="B10" s="223"/>
      <c r="C10" s="223"/>
      <c r="D10" s="223"/>
      <c r="E10" s="223"/>
      <c r="F10" s="223"/>
    </row>
    <row r="11" spans="1:6" s="27" customFormat="1" ht="17.25" x14ac:dyDescent="0.3"/>
    <row r="12" spans="1:6" s="27" customFormat="1" ht="17.25" x14ac:dyDescent="0.3">
      <c r="A12" s="28" t="s">
        <v>28</v>
      </c>
    </row>
    <row r="13" spans="1:6" s="27" customFormat="1" ht="17.25" x14ac:dyDescent="0.3"/>
    <row r="14" spans="1:6" s="27" customFormat="1" ht="17.25" x14ac:dyDescent="0.3"/>
    <row r="15" spans="1:6" s="27" customFormat="1" ht="17.25" x14ac:dyDescent="0.3">
      <c r="A15" s="47" t="s">
        <v>29</v>
      </c>
      <c r="B15" s="47" t="s">
        <v>30</v>
      </c>
      <c r="C15" s="48"/>
      <c r="D15" s="48"/>
      <c r="E15" s="48"/>
      <c r="F15" s="48"/>
    </row>
    <row r="16" spans="1:6" s="27" customFormat="1" ht="33" x14ac:dyDescent="0.3">
      <c r="A16" s="85">
        <v>9006</v>
      </c>
      <c r="B16" s="55" t="s">
        <v>44</v>
      </c>
      <c r="C16" s="48"/>
      <c r="D16" s="48"/>
      <c r="E16" s="48"/>
      <c r="F16" s="48"/>
    </row>
    <row r="17" spans="1:8" s="27" customFormat="1" ht="17.25" x14ac:dyDescent="0.3">
      <c r="A17" s="49"/>
      <c r="B17" s="48"/>
      <c r="C17" s="48"/>
      <c r="D17" s="48"/>
      <c r="E17" s="48"/>
      <c r="F17" s="48"/>
    </row>
    <row r="18" spans="1:8" s="27" customFormat="1" ht="17.25" x14ac:dyDescent="0.3">
      <c r="A18" s="50" t="s">
        <v>31</v>
      </c>
      <c r="B18" s="48"/>
      <c r="C18" s="48"/>
      <c r="D18" s="48"/>
      <c r="E18" s="48"/>
      <c r="F18" s="48"/>
    </row>
    <row r="19" spans="1:8" s="27" customFormat="1" ht="17.25" x14ac:dyDescent="0.3">
      <c r="A19" s="49"/>
      <c r="B19" s="48"/>
      <c r="C19" s="48"/>
      <c r="D19" s="158"/>
      <c r="E19" s="158"/>
      <c r="F19" s="48"/>
    </row>
    <row r="20" spans="1:8" s="27" customFormat="1" ht="51" customHeight="1" x14ac:dyDescent="0.3">
      <c r="A20" s="51" t="s">
        <v>32</v>
      </c>
      <c r="B20" s="86">
        <v>9006</v>
      </c>
      <c r="C20" s="181" t="s">
        <v>80</v>
      </c>
      <c r="D20" s="182"/>
      <c r="E20" s="183"/>
    </row>
    <row r="21" spans="1:8" s="27" customFormat="1" ht="33" x14ac:dyDescent="0.3">
      <c r="A21" s="52" t="s">
        <v>33</v>
      </c>
      <c r="B21" s="87">
        <v>11001</v>
      </c>
      <c r="C21" s="53" t="s">
        <v>34</v>
      </c>
      <c r="D21" s="53" t="s">
        <v>35</v>
      </c>
      <c r="E21" s="53" t="s">
        <v>36</v>
      </c>
    </row>
    <row r="22" spans="1:8" s="27" customFormat="1" ht="17.25" x14ac:dyDescent="0.3">
      <c r="A22" s="52" t="s">
        <v>37</v>
      </c>
      <c r="B22" s="88" t="s">
        <v>3</v>
      </c>
      <c r="C22" s="54"/>
      <c r="D22" s="54"/>
      <c r="E22" s="54"/>
    </row>
    <row r="23" spans="1:8" s="27" customFormat="1" ht="66" x14ac:dyDescent="0.3">
      <c r="A23" s="52" t="s">
        <v>38</v>
      </c>
      <c r="B23" s="52" t="s">
        <v>45</v>
      </c>
      <c r="C23" s="54"/>
      <c r="D23" s="54"/>
      <c r="E23" s="54"/>
    </row>
    <row r="24" spans="1:8" s="27" customFormat="1" ht="17.25" x14ac:dyDescent="0.3">
      <c r="A24" s="52" t="s">
        <v>39</v>
      </c>
      <c r="B24" s="52" t="s">
        <v>40</v>
      </c>
      <c r="C24" s="54"/>
      <c r="D24" s="54"/>
      <c r="E24" s="54"/>
    </row>
    <row r="25" spans="1:8" s="27" customFormat="1" ht="33" x14ac:dyDescent="0.3">
      <c r="A25" s="55" t="s">
        <v>41</v>
      </c>
      <c r="B25" s="52" t="s">
        <v>1</v>
      </c>
      <c r="C25" s="54"/>
      <c r="D25" s="54"/>
      <c r="E25" s="54"/>
    </row>
    <row r="26" spans="1:8" s="27" customFormat="1" ht="17.25" x14ac:dyDescent="0.3">
      <c r="A26" s="56"/>
      <c r="B26" s="57" t="s">
        <v>42</v>
      </c>
      <c r="C26" s="58"/>
      <c r="D26" s="58"/>
      <c r="E26" s="58"/>
    </row>
    <row r="27" spans="1:8" s="92" customFormat="1" ht="16.5" x14ac:dyDescent="0.3">
      <c r="A27" s="89" t="s">
        <v>46</v>
      </c>
      <c r="B27" s="90"/>
      <c r="C27" s="91"/>
      <c r="D27" s="91"/>
      <c r="E27" s="91"/>
      <c r="F27" s="29"/>
      <c r="G27" s="29"/>
      <c r="H27" s="29"/>
    </row>
    <row r="28" spans="1:8" ht="16.5" x14ac:dyDescent="0.25">
      <c r="A28" s="93" t="s">
        <v>43</v>
      </c>
      <c r="B28" s="59"/>
      <c r="C28" s="63">
        <v>700000</v>
      </c>
      <c r="D28" s="63">
        <v>1100000</v>
      </c>
      <c r="E28" s="63">
        <v>1500000</v>
      </c>
    </row>
    <row r="29" spans="1:8" s="27" customFormat="1" ht="17.25" x14ac:dyDescent="0.3">
      <c r="A29" s="47" t="s">
        <v>29</v>
      </c>
      <c r="B29" s="47" t="s">
        <v>30</v>
      </c>
      <c r="C29" s="48"/>
      <c r="D29" s="48"/>
      <c r="E29" s="48"/>
      <c r="F29" s="48"/>
    </row>
    <row r="30" spans="1:8" s="27" customFormat="1" ht="33" x14ac:dyDescent="0.3">
      <c r="A30" s="85">
        <v>9006</v>
      </c>
      <c r="B30" s="55" t="s">
        <v>44</v>
      </c>
      <c r="C30" s="48"/>
      <c r="D30" s="48"/>
      <c r="E30" s="48"/>
      <c r="F30" s="48"/>
    </row>
    <row r="31" spans="1:8" s="27" customFormat="1" ht="17.25" x14ac:dyDescent="0.3">
      <c r="A31" s="49"/>
      <c r="B31" s="48"/>
      <c r="C31" s="48"/>
      <c r="D31" s="48"/>
      <c r="E31" s="48"/>
      <c r="F31" s="48"/>
    </row>
    <row r="32" spans="1:8" s="27" customFormat="1" ht="17.25" x14ac:dyDescent="0.3">
      <c r="A32" s="50" t="s">
        <v>31</v>
      </c>
      <c r="B32" s="48"/>
      <c r="C32" s="48"/>
      <c r="D32" s="48"/>
      <c r="E32" s="48"/>
      <c r="F32" s="48"/>
    </row>
    <row r="33" spans="1:8" s="27" customFormat="1" ht="17.25" x14ac:dyDescent="0.3">
      <c r="A33" s="49"/>
      <c r="B33" s="48"/>
      <c r="C33" s="48"/>
      <c r="D33" s="158"/>
      <c r="E33" s="158"/>
      <c r="F33" s="128"/>
    </row>
    <row r="34" spans="1:8" s="27" customFormat="1" ht="54" customHeight="1" x14ac:dyDescent="0.3">
      <c r="A34" s="51" t="s">
        <v>32</v>
      </c>
      <c r="B34" s="86">
        <v>9006</v>
      </c>
      <c r="C34" s="210" t="s">
        <v>80</v>
      </c>
      <c r="D34" s="210"/>
      <c r="E34" s="210"/>
    </row>
    <row r="35" spans="1:8" s="27" customFormat="1" ht="33" x14ac:dyDescent="0.3">
      <c r="A35" s="52" t="s">
        <v>33</v>
      </c>
      <c r="B35" s="87">
        <v>11001</v>
      </c>
      <c r="C35" s="53" t="s">
        <v>34</v>
      </c>
      <c r="D35" s="53" t="s">
        <v>35</v>
      </c>
      <c r="E35" s="53" t="s">
        <v>36</v>
      </c>
    </row>
    <row r="36" spans="1:8" s="27" customFormat="1" ht="17.25" x14ac:dyDescent="0.3">
      <c r="A36" s="52" t="s">
        <v>37</v>
      </c>
      <c r="B36" s="88" t="s">
        <v>3</v>
      </c>
      <c r="C36" s="54"/>
      <c r="D36" s="54"/>
      <c r="E36" s="54"/>
    </row>
    <row r="37" spans="1:8" s="27" customFormat="1" ht="66" x14ac:dyDescent="0.3">
      <c r="A37" s="52" t="s">
        <v>38</v>
      </c>
      <c r="B37" s="52" t="s">
        <v>45</v>
      </c>
      <c r="C37" s="54"/>
      <c r="D37" s="54"/>
      <c r="E37" s="54"/>
    </row>
    <row r="38" spans="1:8" s="27" customFormat="1" ht="17.25" x14ac:dyDescent="0.3">
      <c r="A38" s="52" t="s">
        <v>39</v>
      </c>
      <c r="B38" s="52" t="s">
        <v>40</v>
      </c>
      <c r="C38" s="54"/>
      <c r="D38" s="54"/>
      <c r="E38" s="54"/>
    </row>
    <row r="39" spans="1:8" s="27" customFormat="1" ht="33" x14ac:dyDescent="0.3">
      <c r="A39" s="55" t="s">
        <v>41</v>
      </c>
      <c r="B39" s="52" t="s">
        <v>1</v>
      </c>
      <c r="C39" s="54"/>
      <c r="D39" s="54"/>
      <c r="E39" s="54"/>
    </row>
    <row r="40" spans="1:8" s="27" customFormat="1" ht="17.25" x14ac:dyDescent="0.3">
      <c r="A40" s="56"/>
      <c r="B40" s="57" t="s">
        <v>42</v>
      </c>
      <c r="C40" s="58"/>
      <c r="D40" s="58"/>
      <c r="E40" s="58"/>
    </row>
    <row r="41" spans="1:8" s="92" customFormat="1" ht="16.5" x14ac:dyDescent="0.3">
      <c r="A41" s="89" t="s">
        <v>46</v>
      </c>
      <c r="B41" s="90"/>
      <c r="C41" s="91"/>
      <c r="D41" s="91"/>
      <c r="E41" s="91"/>
      <c r="F41" s="29"/>
      <c r="G41" s="29"/>
      <c r="H41" s="29"/>
    </row>
    <row r="42" spans="1:8" ht="16.5" x14ac:dyDescent="0.25">
      <c r="A42" s="93" t="s">
        <v>43</v>
      </c>
      <c r="B42" s="59"/>
      <c r="C42" s="63">
        <v>700000</v>
      </c>
      <c r="D42" s="63">
        <v>1100000</v>
      </c>
      <c r="E42" s="63">
        <v>1500000</v>
      </c>
    </row>
  </sheetData>
  <mergeCells count="6">
    <mergeCell ref="C34:E34"/>
    <mergeCell ref="A8:F8"/>
    <mergeCell ref="A10:F10"/>
    <mergeCell ref="C20:E20"/>
    <mergeCell ref="D19:E19"/>
    <mergeCell ref="D33:E33"/>
  </mergeCells>
  <pageMargins left="0.39370078740157483" right="0.23622047244094491" top="0.47244094488188981" bottom="0.51181102362204722" header="0.31496062992125984" footer="0.31496062992125984"/>
  <pageSetup paperSize="9" scale="78" firstPageNumber="1233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H15" sqref="H15"/>
    </sheetView>
  </sheetViews>
  <sheetFormatPr defaultRowHeight="14.25" x14ac:dyDescent="0.2"/>
  <cols>
    <col min="1" max="1" width="8.5" style="229" customWidth="1"/>
    <col min="2" max="2" width="46.33203125" style="229" customWidth="1"/>
    <col min="3" max="3" width="39.33203125" style="229" customWidth="1"/>
    <col min="4" max="4" width="19.6640625" style="229" customWidth="1"/>
    <col min="5" max="5" width="20" style="229" customWidth="1"/>
    <col min="6" max="6" width="19.83203125" style="229" customWidth="1"/>
    <col min="7" max="7" width="18.83203125" style="229" bestFit="1" customWidth="1"/>
    <col min="8" max="8" width="12.83203125" style="229" bestFit="1" customWidth="1"/>
    <col min="9" max="256" width="9.33203125" style="229"/>
    <col min="257" max="257" width="8.5" style="229" customWidth="1"/>
    <col min="258" max="258" width="46.33203125" style="229" customWidth="1"/>
    <col min="259" max="259" width="39.33203125" style="229" customWidth="1"/>
    <col min="260" max="260" width="19.6640625" style="229" customWidth="1"/>
    <col min="261" max="261" width="20" style="229" customWidth="1"/>
    <col min="262" max="262" width="19.83203125" style="229" customWidth="1"/>
    <col min="263" max="263" width="18.83203125" style="229" bestFit="1" customWidth="1"/>
    <col min="264" max="264" width="12.83203125" style="229" bestFit="1" customWidth="1"/>
    <col min="265" max="512" width="9.33203125" style="229"/>
    <col min="513" max="513" width="8.5" style="229" customWidth="1"/>
    <col min="514" max="514" width="46.33203125" style="229" customWidth="1"/>
    <col min="515" max="515" width="39.33203125" style="229" customWidth="1"/>
    <col min="516" max="516" width="19.6640625" style="229" customWidth="1"/>
    <col min="517" max="517" width="20" style="229" customWidth="1"/>
    <col min="518" max="518" width="19.83203125" style="229" customWidth="1"/>
    <col min="519" max="519" width="18.83203125" style="229" bestFit="1" customWidth="1"/>
    <col min="520" max="520" width="12.83203125" style="229" bestFit="1" customWidth="1"/>
    <col min="521" max="768" width="9.33203125" style="229"/>
    <col min="769" max="769" width="8.5" style="229" customWidth="1"/>
    <col min="770" max="770" width="46.33203125" style="229" customWidth="1"/>
    <col min="771" max="771" width="39.33203125" style="229" customWidth="1"/>
    <col min="772" max="772" width="19.6640625" style="229" customWidth="1"/>
    <col min="773" max="773" width="20" style="229" customWidth="1"/>
    <col min="774" max="774" width="19.83203125" style="229" customWidth="1"/>
    <col min="775" max="775" width="18.83203125" style="229" bestFit="1" customWidth="1"/>
    <col min="776" max="776" width="12.83203125" style="229" bestFit="1" customWidth="1"/>
    <col min="777" max="1024" width="9.33203125" style="229"/>
    <col min="1025" max="1025" width="8.5" style="229" customWidth="1"/>
    <col min="1026" max="1026" width="46.33203125" style="229" customWidth="1"/>
    <col min="1027" max="1027" width="39.33203125" style="229" customWidth="1"/>
    <col min="1028" max="1028" width="19.6640625" style="229" customWidth="1"/>
    <col min="1029" max="1029" width="20" style="229" customWidth="1"/>
    <col min="1030" max="1030" width="19.83203125" style="229" customWidth="1"/>
    <col min="1031" max="1031" width="18.83203125" style="229" bestFit="1" customWidth="1"/>
    <col min="1032" max="1032" width="12.83203125" style="229" bestFit="1" customWidth="1"/>
    <col min="1033" max="1280" width="9.33203125" style="229"/>
    <col min="1281" max="1281" width="8.5" style="229" customWidth="1"/>
    <col min="1282" max="1282" width="46.33203125" style="229" customWidth="1"/>
    <col min="1283" max="1283" width="39.33203125" style="229" customWidth="1"/>
    <col min="1284" max="1284" width="19.6640625" style="229" customWidth="1"/>
    <col min="1285" max="1285" width="20" style="229" customWidth="1"/>
    <col min="1286" max="1286" width="19.83203125" style="229" customWidth="1"/>
    <col min="1287" max="1287" width="18.83203125" style="229" bestFit="1" customWidth="1"/>
    <col min="1288" max="1288" width="12.83203125" style="229" bestFit="1" customWidth="1"/>
    <col min="1289" max="1536" width="9.33203125" style="229"/>
    <col min="1537" max="1537" width="8.5" style="229" customWidth="1"/>
    <col min="1538" max="1538" width="46.33203125" style="229" customWidth="1"/>
    <col min="1539" max="1539" width="39.33203125" style="229" customWidth="1"/>
    <col min="1540" max="1540" width="19.6640625" style="229" customWidth="1"/>
    <col min="1541" max="1541" width="20" style="229" customWidth="1"/>
    <col min="1542" max="1542" width="19.83203125" style="229" customWidth="1"/>
    <col min="1543" max="1543" width="18.83203125" style="229" bestFit="1" customWidth="1"/>
    <col min="1544" max="1544" width="12.83203125" style="229" bestFit="1" customWidth="1"/>
    <col min="1545" max="1792" width="9.33203125" style="229"/>
    <col min="1793" max="1793" width="8.5" style="229" customWidth="1"/>
    <col min="1794" max="1794" width="46.33203125" style="229" customWidth="1"/>
    <col min="1795" max="1795" width="39.33203125" style="229" customWidth="1"/>
    <col min="1796" max="1796" width="19.6640625" style="229" customWidth="1"/>
    <col min="1797" max="1797" width="20" style="229" customWidth="1"/>
    <col min="1798" max="1798" width="19.83203125" style="229" customWidth="1"/>
    <col min="1799" max="1799" width="18.83203125" style="229" bestFit="1" customWidth="1"/>
    <col min="1800" max="1800" width="12.83203125" style="229" bestFit="1" customWidth="1"/>
    <col min="1801" max="2048" width="9.33203125" style="229"/>
    <col min="2049" max="2049" width="8.5" style="229" customWidth="1"/>
    <col min="2050" max="2050" width="46.33203125" style="229" customWidth="1"/>
    <col min="2051" max="2051" width="39.33203125" style="229" customWidth="1"/>
    <col min="2052" max="2052" width="19.6640625" style="229" customWidth="1"/>
    <col min="2053" max="2053" width="20" style="229" customWidth="1"/>
    <col min="2054" max="2054" width="19.83203125" style="229" customWidth="1"/>
    <col min="2055" max="2055" width="18.83203125" style="229" bestFit="1" customWidth="1"/>
    <col min="2056" max="2056" width="12.83203125" style="229" bestFit="1" customWidth="1"/>
    <col min="2057" max="2304" width="9.33203125" style="229"/>
    <col min="2305" max="2305" width="8.5" style="229" customWidth="1"/>
    <col min="2306" max="2306" width="46.33203125" style="229" customWidth="1"/>
    <col min="2307" max="2307" width="39.33203125" style="229" customWidth="1"/>
    <col min="2308" max="2308" width="19.6640625" style="229" customWidth="1"/>
    <col min="2309" max="2309" width="20" style="229" customWidth="1"/>
    <col min="2310" max="2310" width="19.83203125" style="229" customWidth="1"/>
    <col min="2311" max="2311" width="18.83203125" style="229" bestFit="1" customWidth="1"/>
    <col min="2312" max="2312" width="12.83203125" style="229" bestFit="1" customWidth="1"/>
    <col min="2313" max="2560" width="9.33203125" style="229"/>
    <col min="2561" max="2561" width="8.5" style="229" customWidth="1"/>
    <col min="2562" max="2562" width="46.33203125" style="229" customWidth="1"/>
    <col min="2563" max="2563" width="39.33203125" style="229" customWidth="1"/>
    <col min="2564" max="2564" width="19.6640625" style="229" customWidth="1"/>
    <col min="2565" max="2565" width="20" style="229" customWidth="1"/>
    <col min="2566" max="2566" width="19.83203125" style="229" customWidth="1"/>
    <col min="2567" max="2567" width="18.83203125" style="229" bestFit="1" customWidth="1"/>
    <col min="2568" max="2568" width="12.83203125" style="229" bestFit="1" customWidth="1"/>
    <col min="2569" max="2816" width="9.33203125" style="229"/>
    <col min="2817" max="2817" width="8.5" style="229" customWidth="1"/>
    <col min="2818" max="2818" width="46.33203125" style="229" customWidth="1"/>
    <col min="2819" max="2819" width="39.33203125" style="229" customWidth="1"/>
    <col min="2820" max="2820" width="19.6640625" style="229" customWidth="1"/>
    <col min="2821" max="2821" width="20" style="229" customWidth="1"/>
    <col min="2822" max="2822" width="19.83203125" style="229" customWidth="1"/>
    <col min="2823" max="2823" width="18.83203125" style="229" bestFit="1" customWidth="1"/>
    <col min="2824" max="2824" width="12.83203125" style="229" bestFit="1" customWidth="1"/>
    <col min="2825" max="3072" width="9.33203125" style="229"/>
    <col min="3073" max="3073" width="8.5" style="229" customWidth="1"/>
    <col min="3074" max="3074" width="46.33203125" style="229" customWidth="1"/>
    <col min="3075" max="3075" width="39.33203125" style="229" customWidth="1"/>
    <col min="3076" max="3076" width="19.6640625" style="229" customWidth="1"/>
    <col min="3077" max="3077" width="20" style="229" customWidth="1"/>
    <col min="3078" max="3078" width="19.83203125" style="229" customWidth="1"/>
    <col min="3079" max="3079" width="18.83203125" style="229" bestFit="1" customWidth="1"/>
    <col min="3080" max="3080" width="12.83203125" style="229" bestFit="1" customWidth="1"/>
    <col min="3081" max="3328" width="9.33203125" style="229"/>
    <col min="3329" max="3329" width="8.5" style="229" customWidth="1"/>
    <col min="3330" max="3330" width="46.33203125" style="229" customWidth="1"/>
    <col min="3331" max="3331" width="39.33203125" style="229" customWidth="1"/>
    <col min="3332" max="3332" width="19.6640625" style="229" customWidth="1"/>
    <col min="3333" max="3333" width="20" style="229" customWidth="1"/>
    <col min="3334" max="3334" width="19.83203125" style="229" customWidth="1"/>
    <col min="3335" max="3335" width="18.83203125" style="229" bestFit="1" customWidth="1"/>
    <col min="3336" max="3336" width="12.83203125" style="229" bestFit="1" customWidth="1"/>
    <col min="3337" max="3584" width="9.33203125" style="229"/>
    <col min="3585" max="3585" width="8.5" style="229" customWidth="1"/>
    <col min="3586" max="3586" width="46.33203125" style="229" customWidth="1"/>
    <col min="3587" max="3587" width="39.33203125" style="229" customWidth="1"/>
    <col min="3588" max="3588" width="19.6640625" style="229" customWidth="1"/>
    <col min="3589" max="3589" width="20" style="229" customWidth="1"/>
    <col min="3590" max="3590" width="19.83203125" style="229" customWidth="1"/>
    <col min="3591" max="3591" width="18.83203125" style="229" bestFit="1" customWidth="1"/>
    <col min="3592" max="3592" width="12.83203125" style="229" bestFit="1" customWidth="1"/>
    <col min="3593" max="3840" width="9.33203125" style="229"/>
    <col min="3841" max="3841" width="8.5" style="229" customWidth="1"/>
    <col min="3842" max="3842" width="46.33203125" style="229" customWidth="1"/>
    <col min="3843" max="3843" width="39.33203125" style="229" customWidth="1"/>
    <col min="3844" max="3844" width="19.6640625" style="229" customWidth="1"/>
    <col min="3845" max="3845" width="20" style="229" customWidth="1"/>
    <col min="3846" max="3846" width="19.83203125" style="229" customWidth="1"/>
    <col min="3847" max="3847" width="18.83203125" style="229" bestFit="1" customWidth="1"/>
    <col min="3848" max="3848" width="12.83203125" style="229" bestFit="1" customWidth="1"/>
    <col min="3849" max="4096" width="9.33203125" style="229"/>
    <col min="4097" max="4097" width="8.5" style="229" customWidth="1"/>
    <col min="4098" max="4098" width="46.33203125" style="229" customWidth="1"/>
    <col min="4099" max="4099" width="39.33203125" style="229" customWidth="1"/>
    <col min="4100" max="4100" width="19.6640625" style="229" customWidth="1"/>
    <col min="4101" max="4101" width="20" style="229" customWidth="1"/>
    <col min="4102" max="4102" width="19.83203125" style="229" customWidth="1"/>
    <col min="4103" max="4103" width="18.83203125" style="229" bestFit="1" customWidth="1"/>
    <col min="4104" max="4104" width="12.83203125" style="229" bestFit="1" customWidth="1"/>
    <col min="4105" max="4352" width="9.33203125" style="229"/>
    <col min="4353" max="4353" width="8.5" style="229" customWidth="1"/>
    <col min="4354" max="4354" width="46.33203125" style="229" customWidth="1"/>
    <col min="4355" max="4355" width="39.33203125" style="229" customWidth="1"/>
    <col min="4356" max="4356" width="19.6640625" style="229" customWidth="1"/>
    <col min="4357" max="4357" width="20" style="229" customWidth="1"/>
    <col min="4358" max="4358" width="19.83203125" style="229" customWidth="1"/>
    <col min="4359" max="4359" width="18.83203125" style="229" bestFit="1" customWidth="1"/>
    <col min="4360" max="4360" width="12.83203125" style="229" bestFit="1" customWidth="1"/>
    <col min="4361" max="4608" width="9.33203125" style="229"/>
    <col min="4609" max="4609" width="8.5" style="229" customWidth="1"/>
    <col min="4610" max="4610" width="46.33203125" style="229" customWidth="1"/>
    <col min="4611" max="4611" width="39.33203125" style="229" customWidth="1"/>
    <col min="4612" max="4612" width="19.6640625" style="229" customWidth="1"/>
    <col min="4613" max="4613" width="20" style="229" customWidth="1"/>
    <col min="4614" max="4614" width="19.83203125" style="229" customWidth="1"/>
    <col min="4615" max="4615" width="18.83203125" style="229" bestFit="1" customWidth="1"/>
    <col min="4616" max="4616" width="12.83203125" style="229" bestFit="1" customWidth="1"/>
    <col min="4617" max="4864" width="9.33203125" style="229"/>
    <col min="4865" max="4865" width="8.5" style="229" customWidth="1"/>
    <col min="4866" max="4866" width="46.33203125" style="229" customWidth="1"/>
    <col min="4867" max="4867" width="39.33203125" style="229" customWidth="1"/>
    <col min="4868" max="4868" width="19.6640625" style="229" customWidth="1"/>
    <col min="4869" max="4869" width="20" style="229" customWidth="1"/>
    <col min="4870" max="4870" width="19.83203125" style="229" customWidth="1"/>
    <col min="4871" max="4871" width="18.83203125" style="229" bestFit="1" customWidth="1"/>
    <col min="4872" max="4872" width="12.83203125" style="229" bestFit="1" customWidth="1"/>
    <col min="4873" max="5120" width="9.33203125" style="229"/>
    <col min="5121" max="5121" width="8.5" style="229" customWidth="1"/>
    <col min="5122" max="5122" width="46.33203125" style="229" customWidth="1"/>
    <col min="5123" max="5123" width="39.33203125" style="229" customWidth="1"/>
    <col min="5124" max="5124" width="19.6640625" style="229" customWidth="1"/>
    <col min="5125" max="5125" width="20" style="229" customWidth="1"/>
    <col min="5126" max="5126" width="19.83203125" style="229" customWidth="1"/>
    <col min="5127" max="5127" width="18.83203125" style="229" bestFit="1" customWidth="1"/>
    <col min="5128" max="5128" width="12.83203125" style="229" bestFit="1" customWidth="1"/>
    <col min="5129" max="5376" width="9.33203125" style="229"/>
    <col min="5377" max="5377" width="8.5" style="229" customWidth="1"/>
    <col min="5378" max="5378" width="46.33203125" style="229" customWidth="1"/>
    <col min="5379" max="5379" width="39.33203125" style="229" customWidth="1"/>
    <col min="5380" max="5380" width="19.6640625" style="229" customWidth="1"/>
    <col min="5381" max="5381" width="20" style="229" customWidth="1"/>
    <col min="5382" max="5382" width="19.83203125" style="229" customWidth="1"/>
    <col min="5383" max="5383" width="18.83203125" style="229" bestFit="1" customWidth="1"/>
    <col min="5384" max="5384" width="12.83203125" style="229" bestFit="1" customWidth="1"/>
    <col min="5385" max="5632" width="9.33203125" style="229"/>
    <col min="5633" max="5633" width="8.5" style="229" customWidth="1"/>
    <col min="5634" max="5634" width="46.33203125" style="229" customWidth="1"/>
    <col min="5635" max="5635" width="39.33203125" style="229" customWidth="1"/>
    <col min="5636" max="5636" width="19.6640625" style="229" customWidth="1"/>
    <col min="5637" max="5637" width="20" style="229" customWidth="1"/>
    <col min="5638" max="5638" width="19.83203125" style="229" customWidth="1"/>
    <col min="5639" max="5639" width="18.83203125" style="229" bestFit="1" customWidth="1"/>
    <col min="5640" max="5640" width="12.83203125" style="229" bestFit="1" customWidth="1"/>
    <col min="5641" max="5888" width="9.33203125" style="229"/>
    <col min="5889" max="5889" width="8.5" style="229" customWidth="1"/>
    <col min="5890" max="5890" width="46.33203125" style="229" customWidth="1"/>
    <col min="5891" max="5891" width="39.33203125" style="229" customWidth="1"/>
    <col min="5892" max="5892" width="19.6640625" style="229" customWidth="1"/>
    <col min="5893" max="5893" width="20" style="229" customWidth="1"/>
    <col min="5894" max="5894" width="19.83203125" style="229" customWidth="1"/>
    <col min="5895" max="5895" width="18.83203125" style="229" bestFit="1" customWidth="1"/>
    <col min="5896" max="5896" width="12.83203125" style="229" bestFit="1" customWidth="1"/>
    <col min="5897" max="6144" width="9.33203125" style="229"/>
    <col min="6145" max="6145" width="8.5" style="229" customWidth="1"/>
    <col min="6146" max="6146" width="46.33203125" style="229" customWidth="1"/>
    <col min="6147" max="6147" width="39.33203125" style="229" customWidth="1"/>
    <col min="6148" max="6148" width="19.6640625" style="229" customWidth="1"/>
    <col min="6149" max="6149" width="20" style="229" customWidth="1"/>
    <col min="6150" max="6150" width="19.83203125" style="229" customWidth="1"/>
    <col min="6151" max="6151" width="18.83203125" style="229" bestFit="1" customWidth="1"/>
    <col min="6152" max="6152" width="12.83203125" style="229" bestFit="1" customWidth="1"/>
    <col min="6153" max="6400" width="9.33203125" style="229"/>
    <col min="6401" max="6401" width="8.5" style="229" customWidth="1"/>
    <col min="6402" max="6402" width="46.33203125" style="229" customWidth="1"/>
    <col min="6403" max="6403" width="39.33203125" style="229" customWidth="1"/>
    <col min="6404" max="6404" width="19.6640625" style="229" customWidth="1"/>
    <col min="6405" max="6405" width="20" style="229" customWidth="1"/>
    <col min="6406" max="6406" width="19.83203125" style="229" customWidth="1"/>
    <col min="6407" max="6407" width="18.83203125" style="229" bestFit="1" customWidth="1"/>
    <col min="6408" max="6408" width="12.83203125" style="229" bestFit="1" customWidth="1"/>
    <col min="6409" max="6656" width="9.33203125" style="229"/>
    <col min="6657" max="6657" width="8.5" style="229" customWidth="1"/>
    <col min="6658" max="6658" width="46.33203125" style="229" customWidth="1"/>
    <col min="6659" max="6659" width="39.33203125" style="229" customWidth="1"/>
    <col min="6660" max="6660" width="19.6640625" style="229" customWidth="1"/>
    <col min="6661" max="6661" width="20" style="229" customWidth="1"/>
    <col min="6662" max="6662" width="19.83203125" style="229" customWidth="1"/>
    <col min="6663" max="6663" width="18.83203125" style="229" bestFit="1" customWidth="1"/>
    <col min="6664" max="6664" width="12.83203125" style="229" bestFit="1" customWidth="1"/>
    <col min="6665" max="6912" width="9.33203125" style="229"/>
    <col min="6913" max="6913" width="8.5" style="229" customWidth="1"/>
    <col min="6914" max="6914" width="46.33203125" style="229" customWidth="1"/>
    <col min="6915" max="6915" width="39.33203125" style="229" customWidth="1"/>
    <col min="6916" max="6916" width="19.6640625" style="229" customWidth="1"/>
    <col min="6917" max="6917" width="20" style="229" customWidth="1"/>
    <col min="6918" max="6918" width="19.83203125" style="229" customWidth="1"/>
    <col min="6919" max="6919" width="18.83203125" style="229" bestFit="1" customWidth="1"/>
    <col min="6920" max="6920" width="12.83203125" style="229" bestFit="1" customWidth="1"/>
    <col min="6921" max="7168" width="9.33203125" style="229"/>
    <col min="7169" max="7169" width="8.5" style="229" customWidth="1"/>
    <col min="7170" max="7170" width="46.33203125" style="229" customWidth="1"/>
    <col min="7171" max="7171" width="39.33203125" style="229" customWidth="1"/>
    <col min="7172" max="7172" width="19.6640625" style="229" customWidth="1"/>
    <col min="7173" max="7173" width="20" style="229" customWidth="1"/>
    <col min="7174" max="7174" width="19.83203125" style="229" customWidth="1"/>
    <col min="7175" max="7175" width="18.83203125" style="229" bestFit="1" customWidth="1"/>
    <col min="7176" max="7176" width="12.83203125" style="229" bestFit="1" customWidth="1"/>
    <col min="7177" max="7424" width="9.33203125" style="229"/>
    <col min="7425" max="7425" width="8.5" style="229" customWidth="1"/>
    <col min="7426" max="7426" width="46.33203125" style="229" customWidth="1"/>
    <col min="7427" max="7427" width="39.33203125" style="229" customWidth="1"/>
    <col min="7428" max="7428" width="19.6640625" style="229" customWidth="1"/>
    <col min="7429" max="7429" width="20" style="229" customWidth="1"/>
    <col min="7430" max="7430" width="19.83203125" style="229" customWidth="1"/>
    <col min="7431" max="7431" width="18.83203125" style="229" bestFit="1" customWidth="1"/>
    <col min="7432" max="7432" width="12.83203125" style="229" bestFit="1" customWidth="1"/>
    <col min="7433" max="7680" width="9.33203125" style="229"/>
    <col min="7681" max="7681" width="8.5" style="229" customWidth="1"/>
    <col min="7682" max="7682" width="46.33203125" style="229" customWidth="1"/>
    <col min="7683" max="7683" width="39.33203125" style="229" customWidth="1"/>
    <col min="7684" max="7684" width="19.6640625" style="229" customWidth="1"/>
    <col min="7685" max="7685" width="20" style="229" customWidth="1"/>
    <col min="7686" max="7686" width="19.83203125" style="229" customWidth="1"/>
    <col min="7687" max="7687" width="18.83203125" style="229" bestFit="1" customWidth="1"/>
    <col min="7688" max="7688" width="12.83203125" style="229" bestFit="1" customWidth="1"/>
    <col min="7689" max="7936" width="9.33203125" style="229"/>
    <col min="7937" max="7937" width="8.5" style="229" customWidth="1"/>
    <col min="7938" max="7938" width="46.33203125" style="229" customWidth="1"/>
    <col min="7939" max="7939" width="39.33203125" style="229" customWidth="1"/>
    <col min="7940" max="7940" width="19.6640625" style="229" customWidth="1"/>
    <col min="7941" max="7941" width="20" style="229" customWidth="1"/>
    <col min="7942" max="7942" width="19.83203125" style="229" customWidth="1"/>
    <col min="7943" max="7943" width="18.83203125" style="229" bestFit="1" customWidth="1"/>
    <col min="7944" max="7944" width="12.83203125" style="229" bestFit="1" customWidth="1"/>
    <col min="7945" max="8192" width="9.33203125" style="229"/>
    <col min="8193" max="8193" width="8.5" style="229" customWidth="1"/>
    <col min="8194" max="8194" width="46.33203125" style="229" customWidth="1"/>
    <col min="8195" max="8195" width="39.33203125" style="229" customWidth="1"/>
    <col min="8196" max="8196" width="19.6640625" style="229" customWidth="1"/>
    <col min="8197" max="8197" width="20" style="229" customWidth="1"/>
    <col min="8198" max="8198" width="19.83203125" style="229" customWidth="1"/>
    <col min="8199" max="8199" width="18.83203125" style="229" bestFit="1" customWidth="1"/>
    <col min="8200" max="8200" width="12.83203125" style="229" bestFit="1" customWidth="1"/>
    <col min="8201" max="8448" width="9.33203125" style="229"/>
    <col min="8449" max="8449" width="8.5" style="229" customWidth="1"/>
    <col min="8450" max="8450" width="46.33203125" style="229" customWidth="1"/>
    <col min="8451" max="8451" width="39.33203125" style="229" customWidth="1"/>
    <col min="8452" max="8452" width="19.6640625" style="229" customWidth="1"/>
    <col min="8453" max="8453" width="20" style="229" customWidth="1"/>
    <col min="8454" max="8454" width="19.83203125" style="229" customWidth="1"/>
    <col min="8455" max="8455" width="18.83203125" style="229" bestFit="1" customWidth="1"/>
    <col min="8456" max="8456" width="12.83203125" style="229" bestFit="1" customWidth="1"/>
    <col min="8457" max="8704" width="9.33203125" style="229"/>
    <col min="8705" max="8705" width="8.5" style="229" customWidth="1"/>
    <col min="8706" max="8706" width="46.33203125" style="229" customWidth="1"/>
    <col min="8707" max="8707" width="39.33203125" style="229" customWidth="1"/>
    <col min="8708" max="8708" width="19.6640625" style="229" customWidth="1"/>
    <col min="8709" max="8709" width="20" style="229" customWidth="1"/>
    <col min="8710" max="8710" width="19.83203125" style="229" customWidth="1"/>
    <col min="8711" max="8711" width="18.83203125" style="229" bestFit="1" customWidth="1"/>
    <col min="8712" max="8712" width="12.83203125" style="229" bestFit="1" customWidth="1"/>
    <col min="8713" max="8960" width="9.33203125" style="229"/>
    <col min="8961" max="8961" width="8.5" style="229" customWidth="1"/>
    <col min="8962" max="8962" width="46.33203125" style="229" customWidth="1"/>
    <col min="8963" max="8963" width="39.33203125" style="229" customWidth="1"/>
    <col min="8964" max="8964" width="19.6640625" style="229" customWidth="1"/>
    <col min="8965" max="8965" width="20" style="229" customWidth="1"/>
    <col min="8966" max="8966" width="19.83203125" style="229" customWidth="1"/>
    <col min="8967" max="8967" width="18.83203125" style="229" bestFit="1" customWidth="1"/>
    <col min="8968" max="8968" width="12.83203125" style="229" bestFit="1" customWidth="1"/>
    <col min="8969" max="9216" width="9.33203125" style="229"/>
    <col min="9217" max="9217" width="8.5" style="229" customWidth="1"/>
    <col min="9218" max="9218" width="46.33203125" style="229" customWidth="1"/>
    <col min="9219" max="9219" width="39.33203125" style="229" customWidth="1"/>
    <col min="9220" max="9220" width="19.6640625" style="229" customWidth="1"/>
    <col min="9221" max="9221" width="20" style="229" customWidth="1"/>
    <col min="9222" max="9222" width="19.83203125" style="229" customWidth="1"/>
    <col min="9223" max="9223" width="18.83203125" style="229" bestFit="1" customWidth="1"/>
    <col min="9224" max="9224" width="12.83203125" style="229" bestFit="1" customWidth="1"/>
    <col min="9225" max="9472" width="9.33203125" style="229"/>
    <col min="9473" max="9473" width="8.5" style="229" customWidth="1"/>
    <col min="9474" max="9474" width="46.33203125" style="229" customWidth="1"/>
    <col min="9475" max="9475" width="39.33203125" style="229" customWidth="1"/>
    <col min="9476" max="9476" width="19.6640625" style="229" customWidth="1"/>
    <col min="9477" max="9477" width="20" style="229" customWidth="1"/>
    <col min="9478" max="9478" width="19.83203125" style="229" customWidth="1"/>
    <col min="9479" max="9479" width="18.83203125" style="229" bestFit="1" customWidth="1"/>
    <col min="9480" max="9480" width="12.83203125" style="229" bestFit="1" customWidth="1"/>
    <col min="9481" max="9728" width="9.33203125" style="229"/>
    <col min="9729" max="9729" width="8.5" style="229" customWidth="1"/>
    <col min="9730" max="9730" width="46.33203125" style="229" customWidth="1"/>
    <col min="9731" max="9731" width="39.33203125" style="229" customWidth="1"/>
    <col min="9732" max="9732" width="19.6640625" style="229" customWidth="1"/>
    <col min="9733" max="9733" width="20" style="229" customWidth="1"/>
    <col min="9734" max="9734" width="19.83203125" style="229" customWidth="1"/>
    <col min="9735" max="9735" width="18.83203125" style="229" bestFit="1" customWidth="1"/>
    <col min="9736" max="9736" width="12.83203125" style="229" bestFit="1" customWidth="1"/>
    <col min="9737" max="9984" width="9.33203125" style="229"/>
    <col min="9985" max="9985" width="8.5" style="229" customWidth="1"/>
    <col min="9986" max="9986" width="46.33203125" style="229" customWidth="1"/>
    <col min="9987" max="9987" width="39.33203125" style="229" customWidth="1"/>
    <col min="9988" max="9988" width="19.6640625" style="229" customWidth="1"/>
    <col min="9989" max="9989" width="20" style="229" customWidth="1"/>
    <col min="9990" max="9990" width="19.83203125" style="229" customWidth="1"/>
    <col min="9991" max="9991" width="18.83203125" style="229" bestFit="1" customWidth="1"/>
    <col min="9992" max="9992" width="12.83203125" style="229" bestFit="1" customWidth="1"/>
    <col min="9993" max="10240" width="9.33203125" style="229"/>
    <col min="10241" max="10241" width="8.5" style="229" customWidth="1"/>
    <col min="10242" max="10242" width="46.33203125" style="229" customWidth="1"/>
    <col min="10243" max="10243" width="39.33203125" style="229" customWidth="1"/>
    <col min="10244" max="10244" width="19.6640625" style="229" customWidth="1"/>
    <col min="10245" max="10245" width="20" style="229" customWidth="1"/>
    <col min="10246" max="10246" width="19.83203125" style="229" customWidth="1"/>
    <col min="10247" max="10247" width="18.83203125" style="229" bestFit="1" customWidth="1"/>
    <col min="10248" max="10248" width="12.83203125" style="229" bestFit="1" customWidth="1"/>
    <col min="10249" max="10496" width="9.33203125" style="229"/>
    <col min="10497" max="10497" width="8.5" style="229" customWidth="1"/>
    <col min="10498" max="10498" width="46.33203125" style="229" customWidth="1"/>
    <col min="10499" max="10499" width="39.33203125" style="229" customWidth="1"/>
    <col min="10500" max="10500" width="19.6640625" style="229" customWidth="1"/>
    <col min="10501" max="10501" width="20" style="229" customWidth="1"/>
    <col min="10502" max="10502" width="19.83203125" style="229" customWidth="1"/>
    <col min="10503" max="10503" width="18.83203125" style="229" bestFit="1" customWidth="1"/>
    <col min="10504" max="10504" width="12.83203125" style="229" bestFit="1" customWidth="1"/>
    <col min="10505" max="10752" width="9.33203125" style="229"/>
    <col min="10753" max="10753" width="8.5" style="229" customWidth="1"/>
    <col min="10754" max="10754" width="46.33203125" style="229" customWidth="1"/>
    <col min="10755" max="10755" width="39.33203125" style="229" customWidth="1"/>
    <col min="10756" max="10756" width="19.6640625" style="229" customWidth="1"/>
    <col min="10757" max="10757" width="20" style="229" customWidth="1"/>
    <col min="10758" max="10758" width="19.83203125" style="229" customWidth="1"/>
    <col min="10759" max="10759" width="18.83203125" style="229" bestFit="1" customWidth="1"/>
    <col min="10760" max="10760" width="12.83203125" style="229" bestFit="1" customWidth="1"/>
    <col min="10761" max="11008" width="9.33203125" style="229"/>
    <col min="11009" max="11009" width="8.5" style="229" customWidth="1"/>
    <col min="11010" max="11010" width="46.33203125" style="229" customWidth="1"/>
    <col min="11011" max="11011" width="39.33203125" style="229" customWidth="1"/>
    <col min="11012" max="11012" width="19.6640625" style="229" customWidth="1"/>
    <col min="11013" max="11013" width="20" style="229" customWidth="1"/>
    <col min="11014" max="11014" width="19.83203125" style="229" customWidth="1"/>
    <col min="11015" max="11015" width="18.83203125" style="229" bestFit="1" customWidth="1"/>
    <col min="11016" max="11016" width="12.83203125" style="229" bestFit="1" customWidth="1"/>
    <col min="11017" max="11264" width="9.33203125" style="229"/>
    <col min="11265" max="11265" width="8.5" style="229" customWidth="1"/>
    <col min="11266" max="11266" width="46.33203125" style="229" customWidth="1"/>
    <col min="11267" max="11267" width="39.33203125" style="229" customWidth="1"/>
    <col min="11268" max="11268" width="19.6640625" style="229" customWidth="1"/>
    <col min="11269" max="11269" width="20" style="229" customWidth="1"/>
    <col min="11270" max="11270" width="19.83203125" style="229" customWidth="1"/>
    <col min="11271" max="11271" width="18.83203125" style="229" bestFit="1" customWidth="1"/>
    <col min="11272" max="11272" width="12.83203125" style="229" bestFit="1" customWidth="1"/>
    <col min="11273" max="11520" width="9.33203125" style="229"/>
    <col min="11521" max="11521" width="8.5" style="229" customWidth="1"/>
    <col min="11522" max="11522" width="46.33203125" style="229" customWidth="1"/>
    <col min="11523" max="11523" width="39.33203125" style="229" customWidth="1"/>
    <col min="11524" max="11524" width="19.6640625" style="229" customWidth="1"/>
    <col min="11525" max="11525" width="20" style="229" customWidth="1"/>
    <col min="11526" max="11526" width="19.83203125" style="229" customWidth="1"/>
    <col min="11527" max="11527" width="18.83203125" style="229" bestFit="1" customWidth="1"/>
    <col min="11528" max="11528" width="12.83203125" style="229" bestFit="1" customWidth="1"/>
    <col min="11529" max="11776" width="9.33203125" style="229"/>
    <col min="11777" max="11777" width="8.5" style="229" customWidth="1"/>
    <col min="11778" max="11778" width="46.33203125" style="229" customWidth="1"/>
    <col min="11779" max="11779" width="39.33203125" style="229" customWidth="1"/>
    <col min="11780" max="11780" width="19.6640625" style="229" customWidth="1"/>
    <col min="11781" max="11781" width="20" style="229" customWidth="1"/>
    <col min="11782" max="11782" width="19.83203125" style="229" customWidth="1"/>
    <col min="11783" max="11783" width="18.83203125" style="229" bestFit="1" customWidth="1"/>
    <col min="11784" max="11784" width="12.83203125" style="229" bestFit="1" customWidth="1"/>
    <col min="11785" max="12032" width="9.33203125" style="229"/>
    <col min="12033" max="12033" width="8.5" style="229" customWidth="1"/>
    <col min="12034" max="12034" width="46.33203125" style="229" customWidth="1"/>
    <col min="12035" max="12035" width="39.33203125" style="229" customWidth="1"/>
    <col min="12036" max="12036" width="19.6640625" style="229" customWidth="1"/>
    <col min="12037" max="12037" width="20" style="229" customWidth="1"/>
    <col min="12038" max="12038" width="19.83203125" style="229" customWidth="1"/>
    <col min="12039" max="12039" width="18.83203125" style="229" bestFit="1" customWidth="1"/>
    <col min="12040" max="12040" width="12.83203125" style="229" bestFit="1" customWidth="1"/>
    <col min="12041" max="12288" width="9.33203125" style="229"/>
    <col min="12289" max="12289" width="8.5" style="229" customWidth="1"/>
    <col min="12290" max="12290" width="46.33203125" style="229" customWidth="1"/>
    <col min="12291" max="12291" width="39.33203125" style="229" customWidth="1"/>
    <col min="12292" max="12292" width="19.6640625" style="229" customWidth="1"/>
    <col min="12293" max="12293" width="20" style="229" customWidth="1"/>
    <col min="12294" max="12294" width="19.83203125" style="229" customWidth="1"/>
    <col min="12295" max="12295" width="18.83203125" style="229" bestFit="1" customWidth="1"/>
    <col min="12296" max="12296" width="12.83203125" style="229" bestFit="1" customWidth="1"/>
    <col min="12297" max="12544" width="9.33203125" style="229"/>
    <col min="12545" max="12545" width="8.5" style="229" customWidth="1"/>
    <col min="12546" max="12546" width="46.33203125" style="229" customWidth="1"/>
    <col min="12547" max="12547" width="39.33203125" style="229" customWidth="1"/>
    <col min="12548" max="12548" width="19.6640625" style="229" customWidth="1"/>
    <col min="12549" max="12549" width="20" style="229" customWidth="1"/>
    <col min="12550" max="12550" width="19.83203125" style="229" customWidth="1"/>
    <col min="12551" max="12551" width="18.83203125" style="229" bestFit="1" customWidth="1"/>
    <col min="12552" max="12552" width="12.83203125" style="229" bestFit="1" customWidth="1"/>
    <col min="12553" max="12800" width="9.33203125" style="229"/>
    <col min="12801" max="12801" width="8.5" style="229" customWidth="1"/>
    <col min="12802" max="12802" width="46.33203125" style="229" customWidth="1"/>
    <col min="12803" max="12803" width="39.33203125" style="229" customWidth="1"/>
    <col min="12804" max="12804" width="19.6640625" style="229" customWidth="1"/>
    <col min="12805" max="12805" width="20" style="229" customWidth="1"/>
    <col min="12806" max="12806" width="19.83203125" style="229" customWidth="1"/>
    <col min="12807" max="12807" width="18.83203125" style="229" bestFit="1" customWidth="1"/>
    <col min="12808" max="12808" width="12.83203125" style="229" bestFit="1" customWidth="1"/>
    <col min="12809" max="13056" width="9.33203125" style="229"/>
    <col min="13057" max="13057" width="8.5" style="229" customWidth="1"/>
    <col min="13058" max="13058" width="46.33203125" style="229" customWidth="1"/>
    <col min="13059" max="13059" width="39.33203125" style="229" customWidth="1"/>
    <col min="13060" max="13060" width="19.6640625" style="229" customWidth="1"/>
    <col min="13061" max="13061" width="20" style="229" customWidth="1"/>
    <col min="13062" max="13062" width="19.83203125" style="229" customWidth="1"/>
    <col min="13063" max="13063" width="18.83203125" style="229" bestFit="1" customWidth="1"/>
    <col min="13064" max="13064" width="12.83203125" style="229" bestFit="1" customWidth="1"/>
    <col min="13065" max="13312" width="9.33203125" style="229"/>
    <col min="13313" max="13313" width="8.5" style="229" customWidth="1"/>
    <col min="13314" max="13314" width="46.33203125" style="229" customWidth="1"/>
    <col min="13315" max="13315" width="39.33203125" style="229" customWidth="1"/>
    <col min="13316" max="13316" width="19.6640625" style="229" customWidth="1"/>
    <col min="13317" max="13317" width="20" style="229" customWidth="1"/>
    <col min="13318" max="13318" width="19.83203125" style="229" customWidth="1"/>
    <col min="13319" max="13319" width="18.83203125" style="229" bestFit="1" customWidth="1"/>
    <col min="13320" max="13320" width="12.83203125" style="229" bestFit="1" customWidth="1"/>
    <col min="13321" max="13568" width="9.33203125" style="229"/>
    <col min="13569" max="13569" width="8.5" style="229" customWidth="1"/>
    <col min="13570" max="13570" width="46.33203125" style="229" customWidth="1"/>
    <col min="13571" max="13571" width="39.33203125" style="229" customWidth="1"/>
    <col min="13572" max="13572" width="19.6640625" style="229" customWidth="1"/>
    <col min="13573" max="13573" width="20" style="229" customWidth="1"/>
    <col min="13574" max="13574" width="19.83203125" style="229" customWidth="1"/>
    <col min="13575" max="13575" width="18.83203125" style="229" bestFit="1" customWidth="1"/>
    <col min="13576" max="13576" width="12.83203125" style="229" bestFit="1" customWidth="1"/>
    <col min="13577" max="13824" width="9.33203125" style="229"/>
    <col min="13825" max="13825" width="8.5" style="229" customWidth="1"/>
    <col min="13826" max="13826" width="46.33203125" style="229" customWidth="1"/>
    <col min="13827" max="13827" width="39.33203125" style="229" customWidth="1"/>
    <col min="13828" max="13828" width="19.6640625" style="229" customWidth="1"/>
    <col min="13829" max="13829" width="20" style="229" customWidth="1"/>
    <col min="13830" max="13830" width="19.83203125" style="229" customWidth="1"/>
    <col min="13831" max="13831" width="18.83203125" style="229" bestFit="1" customWidth="1"/>
    <col min="13832" max="13832" width="12.83203125" style="229" bestFit="1" customWidth="1"/>
    <col min="13833" max="14080" width="9.33203125" style="229"/>
    <col min="14081" max="14081" width="8.5" style="229" customWidth="1"/>
    <col min="14082" max="14082" width="46.33203125" style="229" customWidth="1"/>
    <col min="14083" max="14083" width="39.33203125" style="229" customWidth="1"/>
    <col min="14084" max="14084" width="19.6640625" style="229" customWidth="1"/>
    <col min="14085" max="14085" width="20" style="229" customWidth="1"/>
    <col min="14086" max="14086" width="19.83203125" style="229" customWidth="1"/>
    <col min="14087" max="14087" width="18.83203125" style="229" bestFit="1" customWidth="1"/>
    <col min="14088" max="14088" width="12.83203125" style="229" bestFit="1" customWidth="1"/>
    <col min="14089" max="14336" width="9.33203125" style="229"/>
    <col min="14337" max="14337" width="8.5" style="229" customWidth="1"/>
    <col min="14338" max="14338" width="46.33203125" style="229" customWidth="1"/>
    <col min="14339" max="14339" width="39.33203125" style="229" customWidth="1"/>
    <col min="14340" max="14340" width="19.6640625" style="229" customWidth="1"/>
    <col min="14341" max="14341" width="20" style="229" customWidth="1"/>
    <col min="14342" max="14342" width="19.83203125" style="229" customWidth="1"/>
    <col min="14343" max="14343" width="18.83203125" style="229" bestFit="1" customWidth="1"/>
    <col min="14344" max="14344" width="12.83203125" style="229" bestFit="1" customWidth="1"/>
    <col min="14345" max="14592" width="9.33203125" style="229"/>
    <col min="14593" max="14593" width="8.5" style="229" customWidth="1"/>
    <col min="14594" max="14594" width="46.33203125" style="229" customWidth="1"/>
    <col min="14595" max="14595" width="39.33203125" style="229" customWidth="1"/>
    <col min="14596" max="14596" width="19.6640625" style="229" customWidth="1"/>
    <col min="14597" max="14597" width="20" style="229" customWidth="1"/>
    <col min="14598" max="14598" width="19.83203125" style="229" customWidth="1"/>
    <col min="14599" max="14599" width="18.83203125" style="229" bestFit="1" customWidth="1"/>
    <col min="14600" max="14600" width="12.83203125" style="229" bestFit="1" customWidth="1"/>
    <col min="14601" max="14848" width="9.33203125" style="229"/>
    <col min="14849" max="14849" width="8.5" style="229" customWidth="1"/>
    <col min="14850" max="14850" width="46.33203125" style="229" customWidth="1"/>
    <col min="14851" max="14851" width="39.33203125" style="229" customWidth="1"/>
    <col min="14852" max="14852" width="19.6640625" style="229" customWidth="1"/>
    <col min="14853" max="14853" width="20" style="229" customWidth="1"/>
    <col min="14854" max="14854" width="19.83203125" style="229" customWidth="1"/>
    <col min="14855" max="14855" width="18.83203125" style="229" bestFit="1" customWidth="1"/>
    <col min="14856" max="14856" width="12.83203125" style="229" bestFit="1" customWidth="1"/>
    <col min="14857" max="15104" width="9.33203125" style="229"/>
    <col min="15105" max="15105" width="8.5" style="229" customWidth="1"/>
    <col min="15106" max="15106" width="46.33203125" style="229" customWidth="1"/>
    <col min="15107" max="15107" width="39.33203125" style="229" customWidth="1"/>
    <col min="15108" max="15108" width="19.6640625" style="229" customWidth="1"/>
    <col min="15109" max="15109" width="20" style="229" customWidth="1"/>
    <col min="15110" max="15110" width="19.83203125" style="229" customWidth="1"/>
    <col min="15111" max="15111" width="18.83203125" style="229" bestFit="1" customWidth="1"/>
    <col min="15112" max="15112" width="12.83203125" style="229" bestFit="1" customWidth="1"/>
    <col min="15113" max="15360" width="9.33203125" style="229"/>
    <col min="15361" max="15361" width="8.5" style="229" customWidth="1"/>
    <col min="15362" max="15362" width="46.33203125" style="229" customWidth="1"/>
    <col min="15363" max="15363" width="39.33203125" style="229" customWidth="1"/>
    <col min="15364" max="15364" width="19.6640625" style="229" customWidth="1"/>
    <col min="15365" max="15365" width="20" style="229" customWidth="1"/>
    <col min="15366" max="15366" width="19.83203125" style="229" customWidth="1"/>
    <col min="15367" max="15367" width="18.83203125" style="229" bestFit="1" customWidth="1"/>
    <col min="15368" max="15368" width="12.83203125" style="229" bestFit="1" customWidth="1"/>
    <col min="15369" max="15616" width="9.33203125" style="229"/>
    <col min="15617" max="15617" width="8.5" style="229" customWidth="1"/>
    <col min="15618" max="15618" width="46.33203125" style="229" customWidth="1"/>
    <col min="15619" max="15619" width="39.33203125" style="229" customWidth="1"/>
    <col min="15620" max="15620" width="19.6640625" style="229" customWidth="1"/>
    <col min="15621" max="15621" width="20" style="229" customWidth="1"/>
    <col min="15622" max="15622" width="19.83203125" style="229" customWidth="1"/>
    <col min="15623" max="15623" width="18.83203125" style="229" bestFit="1" customWidth="1"/>
    <col min="15624" max="15624" width="12.83203125" style="229" bestFit="1" customWidth="1"/>
    <col min="15625" max="15872" width="9.33203125" style="229"/>
    <col min="15873" max="15873" width="8.5" style="229" customWidth="1"/>
    <col min="15874" max="15874" width="46.33203125" style="229" customWidth="1"/>
    <col min="15875" max="15875" width="39.33203125" style="229" customWidth="1"/>
    <col min="15876" max="15876" width="19.6640625" style="229" customWidth="1"/>
    <col min="15877" max="15877" width="20" style="229" customWidth="1"/>
    <col min="15878" max="15878" width="19.83203125" style="229" customWidth="1"/>
    <col min="15879" max="15879" width="18.83203125" style="229" bestFit="1" customWidth="1"/>
    <col min="15880" max="15880" width="12.83203125" style="229" bestFit="1" customWidth="1"/>
    <col min="15881" max="16128" width="9.33203125" style="229"/>
    <col min="16129" max="16129" width="8.5" style="229" customWidth="1"/>
    <col min="16130" max="16130" width="46.33203125" style="229" customWidth="1"/>
    <col min="16131" max="16131" width="39.33203125" style="229" customWidth="1"/>
    <col min="16132" max="16132" width="19.6640625" style="229" customWidth="1"/>
    <col min="16133" max="16133" width="20" style="229" customWidth="1"/>
    <col min="16134" max="16134" width="19.83203125" style="229" customWidth="1"/>
    <col min="16135" max="16135" width="18.83203125" style="229" bestFit="1" customWidth="1"/>
    <col min="16136" max="16136" width="12.83203125" style="229" bestFit="1" customWidth="1"/>
    <col min="16137" max="16384" width="9.33203125" style="229"/>
  </cols>
  <sheetData>
    <row r="1" spans="1:10" ht="16.5" x14ac:dyDescent="0.2">
      <c r="A1" s="224"/>
      <c r="B1" s="225"/>
      <c r="C1" s="226"/>
      <c r="D1" s="227"/>
      <c r="F1" s="227" t="s">
        <v>113</v>
      </c>
    </row>
    <row r="2" spans="1:10" ht="16.5" x14ac:dyDescent="0.3">
      <c r="A2" s="224"/>
      <c r="B2" s="225"/>
      <c r="C2" s="226"/>
      <c r="D2" s="227"/>
      <c r="E2" s="3"/>
      <c r="F2" s="122" t="s">
        <v>47</v>
      </c>
    </row>
    <row r="3" spans="1:10" ht="16.5" x14ac:dyDescent="0.3">
      <c r="A3" s="224"/>
      <c r="B3" s="225"/>
      <c r="C3" s="226"/>
      <c r="D3" s="227"/>
      <c r="E3" s="3"/>
      <c r="F3" s="122" t="s">
        <v>48</v>
      </c>
    </row>
    <row r="4" spans="1:10" ht="16.5" x14ac:dyDescent="0.3">
      <c r="A4" s="224"/>
      <c r="B4" s="225"/>
      <c r="C4" s="226"/>
      <c r="D4" s="227"/>
      <c r="E4" s="227"/>
      <c r="F4" s="228"/>
    </row>
    <row r="5" spans="1:10" ht="39" customHeight="1" x14ac:dyDescent="0.3">
      <c r="A5" s="230" t="s">
        <v>114</v>
      </c>
      <c r="B5" s="230"/>
      <c r="C5" s="230"/>
      <c r="D5" s="230"/>
      <c r="E5" s="230"/>
      <c r="F5" s="230"/>
      <c r="H5" s="227"/>
      <c r="I5" s="227"/>
      <c r="J5" s="228"/>
    </row>
    <row r="6" spans="1:10" ht="33" x14ac:dyDescent="0.3">
      <c r="A6" s="231"/>
      <c r="B6" s="232"/>
      <c r="C6" s="233"/>
      <c r="D6" s="233"/>
      <c r="E6" s="233"/>
      <c r="F6" s="234" t="s">
        <v>103</v>
      </c>
      <c r="H6" s="235"/>
      <c r="I6" s="236"/>
      <c r="J6" s="228"/>
    </row>
    <row r="7" spans="1:10" ht="57.75" customHeight="1" x14ac:dyDescent="0.3">
      <c r="A7" s="237" t="s">
        <v>104</v>
      </c>
      <c r="B7" s="237" t="s">
        <v>88</v>
      </c>
      <c r="C7" s="237" t="s">
        <v>105</v>
      </c>
      <c r="D7" s="153" t="s">
        <v>115</v>
      </c>
      <c r="E7" s="154"/>
      <c r="F7" s="155"/>
      <c r="H7" s="238"/>
      <c r="I7" s="239"/>
      <c r="J7" s="228"/>
    </row>
    <row r="8" spans="1:10" ht="33" x14ac:dyDescent="0.2">
      <c r="A8" s="237"/>
      <c r="B8" s="237"/>
      <c r="C8" s="237"/>
      <c r="D8" s="237" t="s">
        <v>13</v>
      </c>
      <c r="E8" s="237" t="s">
        <v>14</v>
      </c>
      <c r="F8" s="240" t="s">
        <v>15</v>
      </c>
    </row>
    <row r="9" spans="1:10" ht="19.5" customHeight="1" x14ac:dyDescent="0.2">
      <c r="A9" s="241" t="s">
        <v>106</v>
      </c>
      <c r="B9" s="242"/>
      <c r="C9" s="240"/>
      <c r="D9" s="243">
        <f>+D10</f>
        <v>300000</v>
      </c>
      <c r="E9" s="243">
        <f t="shared" ref="E9:F9" si="0">+E10</f>
        <v>500000</v>
      </c>
      <c r="F9" s="243">
        <f t="shared" si="0"/>
        <v>700000</v>
      </c>
    </row>
    <row r="10" spans="1:10" ht="49.5" x14ac:dyDescent="0.2">
      <c r="A10" s="240">
        <v>5</v>
      </c>
      <c r="B10" s="244" t="s">
        <v>107</v>
      </c>
      <c r="C10" s="240"/>
      <c r="D10" s="245">
        <f t="shared" ref="D10:F11" si="1">D11</f>
        <v>300000</v>
      </c>
      <c r="E10" s="245">
        <f t="shared" si="1"/>
        <v>500000</v>
      </c>
      <c r="F10" s="245">
        <f t="shared" si="1"/>
        <v>700000</v>
      </c>
      <c r="G10" s="246"/>
    </row>
    <row r="11" spans="1:10" ht="33" x14ac:dyDescent="0.2">
      <c r="A11" s="247" t="s">
        <v>108</v>
      </c>
      <c r="B11" s="244" t="s">
        <v>109</v>
      </c>
      <c r="C11" s="240"/>
      <c r="D11" s="245">
        <f t="shared" si="1"/>
        <v>300000</v>
      </c>
      <c r="E11" s="245">
        <f t="shared" si="1"/>
        <v>500000</v>
      </c>
      <c r="F11" s="245">
        <f t="shared" si="1"/>
        <v>700000</v>
      </c>
      <c r="G11" s="246"/>
    </row>
    <row r="12" spans="1:10" ht="115.5" x14ac:dyDescent="0.2">
      <c r="A12" s="247" t="s">
        <v>110</v>
      </c>
      <c r="B12" s="248" t="s">
        <v>111</v>
      </c>
      <c r="C12" s="237" t="s">
        <v>112</v>
      </c>
      <c r="D12" s="249">
        <v>300000</v>
      </c>
      <c r="E12" s="249">
        <v>500000</v>
      </c>
      <c r="F12" s="249">
        <v>700000</v>
      </c>
      <c r="G12" s="246"/>
    </row>
    <row r="13" spans="1:10" ht="31.5" customHeight="1" x14ac:dyDescent="0.2">
      <c r="A13" s="250"/>
      <c r="B13" s="250"/>
      <c r="C13" s="250"/>
      <c r="D13" s="250"/>
      <c r="E13" s="250"/>
      <c r="F13" s="250"/>
      <c r="G13" s="246"/>
    </row>
    <row r="14" spans="1:10" ht="16.5" x14ac:dyDescent="0.3">
      <c r="B14" s="251"/>
      <c r="C14" s="252"/>
      <c r="D14" s="251"/>
      <c r="E14" s="251"/>
    </row>
  </sheetData>
  <mergeCells count="3">
    <mergeCell ref="A5:F5"/>
    <mergeCell ref="D7:F7"/>
    <mergeCell ref="A9:B9"/>
  </mergeCells>
  <pageMargins left="0.23622047244094491" right="0.15748031496062992" top="0.39370078740157483" bottom="0.31496062992125984" header="0.23622047244094491" footer="0.1574803149606299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'Table 6'!Print_Area</vt:lpstr>
      <vt:lpstr>'Table 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Armine Vardanyan</dc:creator>
  <cp:keywords>Mulberry 2.0</cp:keywords>
  <cp:lastModifiedBy>Armine Varshamyan</cp:lastModifiedBy>
  <cp:lastPrinted>2019-03-21T12:12:11Z</cp:lastPrinted>
  <dcterms:created xsi:type="dcterms:W3CDTF">2018-09-30T11:43:43Z</dcterms:created>
  <dcterms:modified xsi:type="dcterms:W3CDTF">2019-03-27T09:15:12Z</dcterms:modified>
</cp:coreProperties>
</file>