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4000" windowHeight="9645" activeTab="6"/>
  </bookViews>
  <sheets>
    <sheet name="Հավելված 1" sheetId="11" r:id="rId1"/>
    <sheet name="Հավելված 3 և 4" sheetId="12" r:id="rId2"/>
    <sheet name="Հավելված_5" sheetId="3" r:id="rId3"/>
    <sheet name="Հավելված_10" sheetId="8" r:id="rId4"/>
    <sheet name="Հավելված_11" sheetId="6" r:id="rId5"/>
    <sheet name="Հավելված_11.1.33" sheetId="9" r:id="rId6"/>
    <sheet name="Հավելված_12" sheetId="10" r:id="rId7"/>
  </sheets>
  <definedNames>
    <definedName name="_xlnm._FilterDatabase" localSheetId="3" hidden="1">Հավելված_10!$C$2:$C$24</definedName>
    <definedName name="_xlnm.Print_Titles" localSheetId="3">Հավելված_10!$7:$10</definedName>
    <definedName name="_xlnm.Print_Titles" localSheetId="2">Հավելված_5!$6:$7</definedName>
    <definedName name="_xlnm.Print_Area" localSheetId="6">Հավելված_12!$A$1:$G$27</definedName>
    <definedName name="_xlnm.Print_Area" localSheetId="2">Հավելված_5!$A$1:$G$21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2" l="1"/>
  <c r="I23" i="12"/>
  <c r="H23" i="12"/>
  <c r="J21" i="12"/>
  <c r="I21" i="12"/>
  <c r="H21" i="12"/>
  <c r="J15" i="12"/>
  <c r="I15" i="12"/>
  <c r="H15" i="12"/>
  <c r="D25" i="11"/>
  <c r="D24" i="11"/>
  <c r="D23" i="11"/>
  <c r="D22" i="11"/>
  <c r="D21" i="11"/>
  <c r="D20" i="11"/>
  <c r="D19" i="11"/>
  <c r="D14" i="11" s="1"/>
  <c r="D12" i="11" s="1"/>
  <c r="D10" i="11" s="1"/>
  <c r="D18" i="11"/>
  <c r="D15" i="11"/>
  <c r="G14" i="11"/>
  <c r="G12" i="11" s="1"/>
  <c r="G10" i="11" s="1"/>
  <c r="F14" i="11"/>
  <c r="F12" i="11" s="1"/>
  <c r="F10" i="11" s="1"/>
</calcChain>
</file>

<file path=xl/sharedStrings.xml><?xml version="1.0" encoding="utf-8"?>
<sst xmlns="http://schemas.openxmlformats.org/spreadsheetml/2006/main" count="313" uniqueCount="169">
  <si>
    <t>Աղյուսակ N 2</t>
  </si>
  <si>
    <t>հազար  դրամներով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</si>
  <si>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</si>
  <si>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</si>
  <si>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եռամսյակ</t>
  </si>
  <si>
    <t>Առաջին կիսամյակ</t>
  </si>
  <si>
    <t>Ինն ամիս</t>
  </si>
  <si>
    <t>Տարի</t>
  </si>
  <si>
    <t>Ծրագիր</t>
  </si>
  <si>
    <t>Միջոցառում</t>
  </si>
  <si>
    <t>այդ թվում`</t>
  </si>
  <si>
    <t>այդ թվում` ըստ կատարողների</t>
  </si>
  <si>
    <t>այդ թվում՝ ըստ ուղղությունների</t>
  </si>
  <si>
    <t>ՀՀ ՊԵՏԱԿԱՆ ԵԿԱՄՈՒՏՆԵՐԻ ԿՈՄԻՏԵ</t>
  </si>
  <si>
    <t>ՀՀ պետական եկամուտների կոմիտե</t>
  </si>
  <si>
    <t>ՀՀ պետական եկամուտների կոմիտեի  շենքային պայմանների բարելավում</t>
  </si>
  <si>
    <t>ՀՀ  ՊԵԿ ք. Երևան, Արարատյան 90 հասցեի վարչական շենքի վերանորոգում</t>
  </si>
  <si>
    <t>ՀՀ ՊԵԿ Արմավիրի մարզի վարչական շենքի կապիտալ վերանորոգում (Էջմիածնի վարչական շենք ք. Էջմիածին, Նար-Դոսի 11 հասցեում)</t>
  </si>
  <si>
    <t>ՀՀ ՊԵԿ ք. Գավառ, հերոս քաղաք Նովոռոսիյսկի փողոց-4 հասցեով շենքի վերանորոգման աշխատանքների նախագծանախահաշվային փաստաթղթերի կազմում</t>
  </si>
  <si>
    <t>Հավելված N 5</t>
  </si>
  <si>
    <t>ՀՀ ՊԵԿ Ահարոնյան 12/3 հասցեի մասնաշենքի վերանորոգման աշխատանքներ՝ որից</t>
  </si>
  <si>
    <t>ՀՀ ՊԵԿ Երևան քաղաքի Ծովակալ Իսակովի թիվ 10 հասցեի վարչական շենքի վերանորոգման նախագծանախահաշվային փաստաթղթերի կազմման աշխատանքներ</t>
  </si>
  <si>
    <t>ՀՀ ՊԵԿ Հրազդան քաղաքի Սպանդարյան թիվ 24/1 և 24/2  հասցեի վարչական շենքի արտաքին կոյուղագծի վերակառուցման նախագծանախահաշվային փաստաթղթերի կազմման աշխատանքներ</t>
  </si>
  <si>
    <t>ՀՀ ՊԵԿ Երևան քաղաքի Սևանի 104/2 հասցեի տարածքի արտաքին ջրամատակարարման և կոյուղագծի կառուցման նախագծանախահաշվային փաստաթղթերի կազմման աշխատանքներ</t>
  </si>
  <si>
    <t>Կապիտալվերանորոգման և նախագծահետազոտական փաստաթղթերի մշակման աշխատանքների ավարտվածության աստիճանը, տոկոս</t>
  </si>
  <si>
    <t>Միջոցառման վրա կատարվող ծախսը (հազար դրամ)</t>
  </si>
  <si>
    <t>Ծրագրի դասիչը`</t>
  </si>
  <si>
    <t>Միջոցառմա նդասիչը`</t>
  </si>
  <si>
    <t>Առաջին
եռամսյակ</t>
  </si>
  <si>
    <t>Միջոցառման անվանումը`</t>
  </si>
  <si>
    <t>Նկարագրությունը`</t>
  </si>
  <si>
    <t>ՀՀ պետական եկամուտների կոմիտեի  շենքերի և շինությունների կապիտալ վերանորոգում, նախագծյին աշխտանքների ձեռքբերում</t>
  </si>
  <si>
    <t>Միջոցառմանտեսակը`</t>
  </si>
  <si>
    <t>Պետական մարմինների կողմից օգտագործվող ոչ ֆինանսական ակտիվների հետ
գործառնություններ</t>
  </si>
  <si>
    <t>Միջոցառումն իրականացնողի անվանումը</t>
  </si>
  <si>
    <t>Արդյունքի չափ որոշիչներ</t>
  </si>
  <si>
    <t>Վերանորոգման ենթակա մակերես, քմ</t>
  </si>
  <si>
    <t>-</t>
  </si>
  <si>
    <t>Նախագծահետազոտական փաստաթղթերի թիվ, հատ</t>
  </si>
  <si>
    <t>Կապիտալ վերանորոգման ենթական օբյեկտների թիվ, հատ</t>
  </si>
  <si>
    <t>հազար դրամներով</t>
  </si>
  <si>
    <t>Ծրագրային դասիչը</t>
  </si>
  <si>
    <t>այդ թվում` բյուջետային ծախսերի տնտեսագիտական դասակարգման հոդվածներ</t>
  </si>
  <si>
    <t>ԸՆԴԱՄԵՆԸ ԾԱԽՍԵՐ</t>
  </si>
  <si>
    <t>ՈՉ ՖԻՆԱՆՍԱԿԱՆ ԱԿՏԻՎՆԵՐԻ ԳԾՈՎ ԾԱԽՍԵՐ</t>
  </si>
  <si>
    <t>ՀԻՄՆԱԿԱՆ ՄԻՋՈՑՆԵՐ</t>
  </si>
  <si>
    <t>ՇԵՆՔԵՐ ԵՎ ՇԻՆՈՒԹՅՈՒՆՆԵՐ</t>
  </si>
  <si>
    <t>- Շենքերի և շինությունների կապիտալ վերանորոգում</t>
  </si>
  <si>
    <t>ԱՅԼ ՀԻՄՆԱԿԱՆ ՄԻՋՈՑՆԵՐ</t>
  </si>
  <si>
    <t>- Նախագծահետազոտական ծախսեր</t>
  </si>
  <si>
    <t>Հավելված N 10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</si>
  <si>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</si>
  <si>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</si>
  <si>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</si>
  <si>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Աջակցություն ՀՀ  պետական եկամուտների կոմիտեի կողմից իրականացվող ծրագրերին</t>
  </si>
  <si>
    <t>Հավելված_11</t>
  </si>
  <si>
    <t>ՄԱՍ 2: ՊԵՏԱԿԱՆ ՄԱՐՄՆԻ ԳԾՈՎ ԱՐԴՅՈՒՆՔԱՅԻՆ  (ԿԱՏԱՐՈՂԱԿԱՆ) ՑՈՒՑԱՆԻՇՆԵՐ</t>
  </si>
  <si>
    <t>ՀԱՅԱՍՏԱՆԻ ՀԱՆՐԱՊԵՏՈՒԹՅԱՆ ԿԱՌԱՎԱՐՈՒԹՅԱՆ 2018 ԹՎԱԿԱՆԻ ԴԵԿՏԵՄԲԵՐԻ 27-Ի N 1515-Ն ՈՐՈՇՄԱՆ   N 10 ՀԱՎԵԼՎԱԾՈՒՄ ԿԱՏԱՐՎՈՂ ՓՈՓՈԽՈՒԹՅՈՒՆՆԵՐԸ</t>
  </si>
  <si>
    <t xml:space="preserve">Հավելված N 11.1  </t>
  </si>
  <si>
    <t xml:space="preserve"> ՄԱՍ 1. ՊԵՏԱԿԱՆ ՄԱՐՄՆԻ ԳԾՈՎ ԱՐԴՅՈՒՆՔԱՅԻՆ (ԿԱՏԱՐՈՂԱԿԱՆ) ՑՈՒՑԱՆԻՇՆԵՐԸ </t>
  </si>
  <si>
    <t xml:space="preserve"> Աղյուսակ 11.1.33 </t>
  </si>
  <si>
    <t xml:space="preserve"> Ծրագրի դասիչը </t>
  </si>
  <si>
    <t xml:space="preserve"> Ծրագրի անվանումը </t>
  </si>
  <si>
    <t xml:space="preserve"> 9006 </t>
  </si>
  <si>
    <t xml:space="preserve"> Աջակցություն ՀՀ  պետական եկամուտների կոմիտեի կողմից իրականացվող ծրագրերին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</si>
  <si>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</si>
  <si>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</si>
  <si>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</si>
  <si>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</si>
  <si>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</si>
  <si>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</si>
  <si>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</si>
  <si>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</si>
  <si>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</si>
  <si>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</si>
  <si>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</si>
  <si>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Պետական մարմինների կողմից օգտագործվող ոչ ֆինանսական ակտիվների հետ գործառնություններ </t>
  </si>
  <si>
    <t xml:space="preserve"> Միջոցառումն իրականացնողի անվանումը </t>
  </si>
  <si>
    <t xml:space="preserve"> ՀՀ պետական եկամուտների կոմիտե </t>
  </si>
  <si>
    <t xml:space="preserve"> Արդյունքի չափորոշիչներ </t>
  </si>
  <si>
    <t xml:space="preserve"> Միջոցառման վրա կատարվող ծախսը (հազար դրամ) </t>
  </si>
  <si>
    <t xml:space="preserve"> 31004 </t>
  </si>
  <si>
    <t xml:space="preserve"> ՀՀ պետական եկամուտների կոմիտեի  շենքային պայմանների բարելավում </t>
  </si>
  <si>
    <t xml:space="preserve"> ՀՀ պետական եկամուտների կոմիտեի  շենքերի և շինությունների կապիտալ վերանորոգում՝ նախագծային աշխատանքների ձեռքբերում </t>
  </si>
  <si>
    <t xml:space="preserve"> Կապիտալ վերանորոգման ենթական օբյեկտների թիվ, հատ </t>
  </si>
  <si>
    <t xml:space="preserve"> Վերանորոգման ենթակա մակերես, քմ </t>
  </si>
  <si>
    <t xml:space="preserve"> Նախագծահետազոտական փաստաթղթերի թիվ, հատ </t>
  </si>
  <si>
    <t xml:space="preserve"> Կապիտալ վերանորոգման և նախագծահետազոտական փաստաթղթերի մշակման աշխատանքների ավարտվածության աստիճանը, տոկոս </t>
  </si>
  <si>
    <t>Հավելված N 1 
ՀՀ կառավարության 2019 թվականի  
_________ _____-ի  N____ -Ն որոշման</t>
  </si>
  <si>
    <t>Հավելված N 2
ՀՀ կառավարության 2019 թվականի  
_________ _____-ի  N____ -Ն որոշման</t>
  </si>
  <si>
    <t>Հավելված N 3
ՀՀ կառավարության 2019 թվականի  
_________ _____-ի  N____ -Ն որոշման</t>
  </si>
  <si>
    <t>Հավելված N 4
ՀՀ կառավարության 2019 թվականի  
_________ _____-ի  N____ -Ն որոշման</t>
  </si>
  <si>
    <t>Հավելված N 5
ՀՀ կառավարության 2019 թվականի  
_________ _____-ի  N____ -Ն որոշման</t>
  </si>
  <si>
    <t>Գնման առարկայի</t>
  </si>
  <si>
    <t>կոդը</t>
  </si>
  <si>
    <t>անվանումը</t>
  </si>
  <si>
    <t xml:space="preserve">գնման ձևը </t>
  </si>
  <si>
    <t>չափի միավորը</t>
  </si>
  <si>
    <t xml:space="preserve">քանակը </t>
  </si>
  <si>
    <t>միավորի գինը</t>
  </si>
  <si>
    <t xml:space="preserve"> ՀՀ պետական եկամուտների կոմիտե</t>
  </si>
  <si>
    <t>Բաժին N 01</t>
  </si>
  <si>
    <t>Խումբ N 01</t>
  </si>
  <si>
    <t>Դաս N 02</t>
  </si>
  <si>
    <t>Ֆինանսական և հարկաբյուջետային հարաբերություններ</t>
  </si>
  <si>
    <t>ՀՀ պետական եկամուտների կոմիտեի շենքային պայմանների բարելավում</t>
  </si>
  <si>
    <t xml:space="preserve"> ՄԱՍ II. ԱՇԽԱՏԱՆՔՆԵՐ</t>
  </si>
  <si>
    <t>այլ շենքերի, շինությունների հիմնանորոգում</t>
  </si>
  <si>
    <t>ԲՄ</t>
  </si>
  <si>
    <t>դրամ</t>
  </si>
  <si>
    <t>45611300-2</t>
  </si>
  <si>
    <t>ԳՀ</t>
  </si>
  <si>
    <t>ՄԱՍ III. ԾԱՌԱՅՈՒԹՅՈՒՆՆԵՐ</t>
  </si>
  <si>
    <t>տեխնիկական հսկողության ծառայություններ</t>
  </si>
  <si>
    <t>հեղինակային հսկողության ծառայություններ</t>
  </si>
  <si>
    <t>ՄԱ</t>
  </si>
  <si>
    <t>71241200-1</t>
  </si>
  <si>
    <t>71241200-4</t>
  </si>
  <si>
    <t>71241200-5</t>
  </si>
  <si>
    <t>Հավելված N 6
ՀՀ կառավարության 2019 թվականի  
_________ _____-ի  N____ -Ն որոշման</t>
  </si>
  <si>
    <t>ՀՀ ՊԵԿ Արտաշատ քաղաքի Օգոստոսի 23 թիվ 83 հասցեի վարչական շենքի վերանորոգման նախագծանախահաշվային փաստաթղթերի կազմման աշխատանքներ</t>
  </si>
  <si>
    <t>Ցուցանիշների փոփոխությունը (ավելացումները նշված են դրական նշանով, նվազեցումները՝ փակագծերում)</t>
  </si>
  <si>
    <t>Ցուցանիշներ</t>
  </si>
  <si>
    <t>ՀԱՅԱՍՏԱՆԻ ՀԱՆՐԱՊԵՏՈՒԹՅԱՆ ԿԱՌԱՎԱՐՈՒԹՅԱՆ 2018 ԹՎԱԿԱՆԻ ԴԵԿՏԵՄԲԵՐԻ 27-Ի N 1515-Ն ՈՐՈՇՄԱՆ  N 11 ՀԱՎԵԼՎԱԾԻ N 11.31 ԱՂՅՈՒՍԱԿՈՒՄ ԿԱՏԱՐՎՈՂ ՓՈՓՈԽՈՒԹՅՈՒՆՆԵՐԸ</t>
  </si>
  <si>
    <t>ՀԱՅԱՍՏԱՆԻ ՀԱՆՐԱՊԵՏՈՒԹՅԱՆ ԿԱՌԱՎԱՐՈՒԹՅԱՆ 2018 ԹՎԱԿԱՆԻ ԴԵԿՏԵՄԲԵՐԻ 27-Ի N 1515-Ն ՈՐՈՇՄԱՆ   N 11.1 ՀԱՎԵԼՎԱԾԻ N 11.1.33 ԱՂՅՈՒՍԱԿՈՒՄ ԿԱՏԱՐՎՈՂ ՓՈՓՈԽՈՒԹՅՈՒՆՆԵՐԸ</t>
  </si>
  <si>
    <t>«Հայաստանի Հանրապետության 2019 թվականի պետական բյուջեի մասին» ՀՀ օրենքի N 1 հավելվածի N 3 աղյուսակում կատարվող վերաբաշխումը</t>
  </si>
  <si>
    <t>Ցուցանիշների փոփոխությունները (ավելացումները նշված են դրական նշանով, իսկ նվազեցումները` փակագծերում)</t>
  </si>
  <si>
    <t>Ընդամնը</t>
  </si>
  <si>
    <t>այդ թվում՝</t>
  </si>
  <si>
    <t>Վերակառուցման, վերանորոգման և վերականգնման աշխատանքներ</t>
  </si>
  <si>
    <t>Նախագծահետազոտական, գեոդեզա-քարտեզագրական աշխատանքներ</t>
  </si>
  <si>
    <t>ԸՆԴԱՄԵՆԸ</t>
  </si>
  <si>
    <t>ՀԱՅԱՍՏԱՆԻ ՀԱՆՐԱՊԵՏՈՒԹՅԱՆ ԿԱՌԱՎԱՐՈՒԹՅԱՆ 2018 ԹՎԱԿԱՆԻ ԴԵԿՏԵՄԲԵՐԻ 27-Ի N 1515-Ն ՈՐՈՇՄԱՆ N 3 ԵՎ N4 ՀԱՎԵԼՎԱԾՈՒՄ  ԿԱՏԱՐՎՈՂ ՓՈՓՈԽՈՒԹՅՈՒՆՆԵՐԸ</t>
  </si>
  <si>
    <t>Գործառնական դասիչ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</si>
  <si>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</si>
  <si>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Բաժին</t>
  </si>
  <si>
    <t>Խումբ</t>
  </si>
  <si>
    <t>Դաս</t>
  </si>
  <si>
    <t>ԸՆԴԱՄԵՆԸ ԾԱԽՍԵՐ                                                                     այդ թվում՝</t>
  </si>
  <si>
    <t>01</t>
  </si>
  <si>
    <t>ԸՆԴՀԱՆՈՒՐ ԲՆՈՒՅԹԻ ՀԱՆՐԱՅԻՆ ԾԱՌԱՅՈՒԹՅՈՒՆՆԵՐ                                                                    այդ թվում՝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</si>
  <si>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այդ թվում՝</t>
  </si>
  <si>
    <t>02</t>
  </si>
  <si>
    <t>Ֆինանսական և հարկաբյուջետային հարաբերություններ                   այդ թվում՝</t>
  </si>
  <si>
    <t>այյդ թվում՝ ըստ կատարողների</t>
  </si>
  <si>
    <t>ՈՉ ՖԻՆԱՆՍԱԿԱՆ ԱԿՏԻՎՆԵՐԻ ԳԾՈՎ ԾԱԽՍՐ</t>
  </si>
  <si>
    <t>ՇԵՆՔԵՐ ԵՎ ՇՆՈՒԹՅՈՒՆՆԵՐ</t>
  </si>
  <si>
    <t xml:space="preserve"> - Շենքերի և շինությունների կապիտալ վերանորոգում</t>
  </si>
  <si>
    <t>ԱՅԼ ՀԻՄԱՆԱԿԱՆ ՄԻՋՈՑՆԵՐ</t>
  </si>
  <si>
    <t xml:space="preserve"> - Նախագծահետազոտական ծախսեր</t>
  </si>
  <si>
    <t xml:space="preserve">հավելված N 1
աղյուսակ N 3  </t>
  </si>
  <si>
    <t>Հավելված N 7
ՀՀ կառավարության 2019 թվականի  
_________ _____-ի  N____ -Ն որոշման</t>
  </si>
  <si>
    <r>
      <t xml:space="preserve">9006 31004. </t>
    </r>
    <r>
      <rPr>
        <sz val="10"/>
        <color rgb="FF000000"/>
        <rFont val="GHEA Mariam"/>
        <family val="3"/>
      </rPr>
      <t>Հարկային ծառայության մարմնի համակարգի և մաքսային ծառայության նյութական խրախուսման և համակարգի զարգացման ֆոնդ</t>
    </r>
  </si>
  <si>
    <t>45611300-515</t>
  </si>
  <si>
    <t>71351540-3</t>
  </si>
  <si>
    <t>98111140-3</t>
  </si>
  <si>
    <t>գնահատում</t>
  </si>
  <si>
    <t>71241200-508</t>
  </si>
  <si>
    <t>նախագծերի պատրաստում, ծախսերի</t>
  </si>
  <si>
    <t>Ցուցանիշների փոփոխությունը (ավելացումները նշված են դրական նշանով)  
գումարը (հազ. դրամ)</t>
  </si>
  <si>
    <t>ՀԱՅԱՍՏԱՆԻ ՀԱՆՐԱՊԵՏՈՒԹՅԱՆ ԿԱՌԱՎԱՐՈՒԹՅԱՆ 2018 ԹՎԱԿԱՆԻ ԴԵԿՏԵՄԲԵՐԻ 27-Ի N 1515-Ն ՈՐՈՇՄԱՆ N 5 ՀԱՎԵԼՎԱԾԻ  N 2 ԱՂՅՈՒՍԱԿՈՒՄ ԿԱՏԱՐՎՈՂ ՓՈՓՈԽՈՒԹՅՈՒՆՆԵՐԸ</t>
  </si>
  <si>
    <t>ԸՆԴԱՄԵՆԸ ԵԿԱՄՈՒՏՆԵՐ</t>
  </si>
  <si>
    <t>Ոչ ֆինանսական այլ ակտիվների ձեռքբերում</t>
  </si>
  <si>
    <t>այդ թվում` ըստ ուղղությունների</t>
  </si>
  <si>
    <t>ՀՀ ՊԵԿ Ահարոնյան 12/3 հասցեի մասնաշենքի վերանորոգման աշխատանքներ</t>
  </si>
  <si>
    <t>Կառուցման աշխատանքներ</t>
  </si>
  <si>
    <t>այդ թվում՝ բյուջետային ծախսերի տնտեսագիտական դասակարգման հոդվածներ</t>
  </si>
  <si>
    <t>ՀԱՅԱՍՏԱՆԻ ՀԱՆՐԱՊԵՏՈՒԹՅԱՆ ԿԱՌԱՎԱՐՈՒԹՅԱՆ 2018 ԹՎԱԿԱՆԻ ԴԵԿՏԵՄԲԵՐԻ 27-Ի N 1515-Ն ՈՐՈՇՄԱՆ N 12 ՀԱՎԵԼՎԱԾՈՒՄ ԿԱՏԱՐՎՈՂ ԼՐԱՑՈՒՄՆԵՐԸ</t>
  </si>
  <si>
    <t>71241200-509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</si>
</sst>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#,##0.0_);\(#,##0.0\)"/>
    <numFmt numFmtId="166" formatCode="#,##0.0"/>
    <numFmt numFmtId="167" formatCode="0.0"/>
    <numFmt numFmtId="168" formatCode="_(* #,##0.0_);_(* \(#,##0.0\);_(* &quot;-&quot;??_);_(@_)"/>
    <numFmt numFmtId="169" formatCode="_(* #,##0.0_);_(* \(#,##0.0\);_(* &quot;-&quot;?_);_(@_)"/>
    <numFmt numFmtId="170" formatCode="#,##0.000_);\(#,##0.000\)"/>
    <numFmt numFmtId="171" formatCode="_-* #,##0.00\ _ _-;\-* #,##0.00\ _ _-;_-* &quot;-&quot;??\ _ _-;_-@_-"/>
  </numFmts>
  <fonts count="43" x14ac:knownFonts="1">
    <font>
      <sz val="10"/>
      <name val="Arial Armenian"/>
      <family val="2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sz val="10"/>
      <color rgb="FF000000"/>
      <name val="Arial Armenian"/>
      <family val="2"/>
    </font>
    <font>
      <sz val="10"/>
      <color rgb="FF000000"/>
      <name val="Times New Roman"/>
      <charset val="204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3"/>
    </font>
    <font>
      <sz val="10"/>
      <color rgb="FF000000"/>
      <name val="GHEA Grapalat"/>
      <family val="3"/>
    </font>
    <font>
      <b/>
      <i/>
      <sz val="11"/>
      <color indexed="8"/>
      <name val="GHEA Grapalat"/>
      <family val="3"/>
    </font>
    <font>
      <b/>
      <i/>
      <sz val="11"/>
      <color rgb="FF000000"/>
      <name val="GHEA Grapalat"/>
      <family val="3"/>
    </font>
    <font>
      <b/>
      <i/>
      <sz val="11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sz val="9"/>
      <name val="GHEA Grapalat"/>
      <family val="3"/>
    </font>
    <font>
      <sz val="9"/>
      <color rgb="FF000000"/>
      <name val="GHEA Grapalat"/>
      <family val="3"/>
    </font>
    <font>
      <sz val="9"/>
      <name val="Arial Armenian"/>
      <family val="2"/>
    </font>
    <font>
      <sz val="11"/>
      <name val="Calibri"/>
      <family val="2"/>
      <charset val="204"/>
    </font>
    <font>
      <sz val="10"/>
      <name val="Arial LatArm"/>
      <family val="2"/>
    </font>
    <font>
      <sz val="10"/>
      <color indexed="8"/>
      <name val="GHEA Grapalat"/>
      <family val="3"/>
    </font>
    <font>
      <b/>
      <sz val="10"/>
      <color rgb="FF000000"/>
      <name val="GHEA Grapalat"/>
      <family val="3"/>
    </font>
    <font>
      <b/>
      <sz val="14"/>
      <name val="GHEA Grapalat"/>
      <family val="3"/>
    </font>
    <font>
      <b/>
      <sz val="9"/>
      <name val="GHEA Grapalat"/>
      <family val="3"/>
    </font>
    <font>
      <b/>
      <sz val="10"/>
      <color indexed="8"/>
      <name val="GHEA Grapalat"/>
      <family val="3"/>
    </font>
    <font>
      <b/>
      <u/>
      <sz val="10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name val="GHEA Grapalat"/>
      <family val="3"/>
    </font>
    <font>
      <sz val="10"/>
      <color rgb="FF000000"/>
      <name val="Times New Roman"/>
      <family val="1"/>
    </font>
    <font>
      <sz val="11"/>
      <color theme="1"/>
      <name val="GHEA Grapalat"/>
      <family val="3"/>
    </font>
    <font>
      <sz val="11"/>
      <color rgb="FF000000"/>
      <name val="Times New Roman"/>
      <family val="1"/>
    </font>
    <font>
      <u/>
      <sz val="11"/>
      <name val="GHEA Grapalat"/>
      <family val="3"/>
    </font>
    <font>
      <sz val="8"/>
      <name val="GHEA Grapalat"/>
      <family val="3"/>
    </font>
    <font>
      <sz val="10"/>
      <color rgb="FF000000"/>
      <name val="GHEA Mariam"/>
      <family val="3"/>
    </font>
    <font>
      <b/>
      <sz val="10"/>
      <color rgb="FFFF0000"/>
      <name val="GHEA Grapalat"/>
      <family val="3"/>
    </font>
    <font>
      <sz val="10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26" fillId="0" borderId="0"/>
    <xf numFmtId="0" fontId="12" fillId="0" borderId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</cellStyleXfs>
  <cellXfs count="265">
    <xf numFmtId="0" fontId="0" fillId="0" borderId="0" xfId="0"/>
    <xf numFmtId="49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164" fontId="8" fillId="0" borderId="0" xfId="1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top" shrinkToFit="1"/>
    </xf>
    <xf numFmtId="1" fontId="17" fillId="0" borderId="22" xfId="2" applyNumberFormat="1" applyFont="1" applyFill="1" applyBorder="1" applyAlignment="1">
      <alignment horizontal="center" vertical="top"/>
    </xf>
    <xf numFmtId="0" fontId="18" fillId="0" borderId="22" xfId="2" applyFont="1" applyFill="1" applyBorder="1" applyAlignment="1">
      <alignment horizontal="left" vertical="center" wrapText="1"/>
    </xf>
    <xf numFmtId="0" fontId="19" fillId="0" borderId="22" xfId="2" applyFont="1" applyFill="1" applyBorder="1" applyAlignment="1">
      <alignment horizontal="left" vertical="top" wrapText="1"/>
    </xf>
    <xf numFmtId="0" fontId="18" fillId="0" borderId="0" xfId="2" applyFont="1" applyFill="1" applyBorder="1" applyAlignment="1">
      <alignment horizontal="left" vertical="top"/>
    </xf>
    <xf numFmtId="0" fontId="14" fillId="0" borderId="23" xfId="2" applyFont="1" applyFill="1" applyBorder="1" applyAlignment="1">
      <alignment horizontal="left" vertical="top" wrapText="1"/>
    </xf>
    <xf numFmtId="0" fontId="14" fillId="0" borderId="22" xfId="2" applyFont="1" applyFill="1" applyBorder="1" applyAlignment="1">
      <alignment horizontal="left" vertical="center" wrapText="1"/>
    </xf>
    <xf numFmtId="0" fontId="15" fillId="0" borderId="22" xfId="2" applyFont="1" applyFill="1" applyBorder="1" applyAlignment="1">
      <alignment horizontal="left" vertical="top" wrapText="1"/>
    </xf>
    <xf numFmtId="0" fontId="14" fillId="0" borderId="24" xfId="2" applyFont="1" applyFill="1" applyBorder="1" applyAlignment="1">
      <alignment horizontal="left" vertical="center" wrapText="1"/>
    </xf>
    <xf numFmtId="0" fontId="14" fillId="0" borderId="25" xfId="2" applyFont="1" applyFill="1" applyBorder="1" applyAlignment="1">
      <alignment horizontal="left" vertical="center" wrapText="1"/>
    </xf>
    <xf numFmtId="0" fontId="14" fillId="0" borderId="26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top"/>
    </xf>
    <xf numFmtId="0" fontId="14" fillId="0" borderId="0" xfId="2" applyFont="1" applyFill="1" applyBorder="1" applyAlignment="1">
      <alignment horizontal="center" vertical="top"/>
    </xf>
    <xf numFmtId="0" fontId="16" fillId="0" borderId="17" xfId="2" applyFont="1" applyFill="1" applyBorder="1" applyAlignment="1">
      <alignment horizontal="left" vertical="top"/>
    </xf>
    <xf numFmtId="0" fontId="14" fillId="0" borderId="18" xfId="2" applyFont="1" applyFill="1" applyBorder="1" applyAlignment="1">
      <alignment horizontal="left" vertical="top"/>
    </xf>
    <xf numFmtId="0" fontId="15" fillId="0" borderId="2" xfId="2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left" vertical="top" wrapText="1"/>
    </xf>
    <xf numFmtId="1" fontId="20" fillId="0" borderId="22" xfId="2" applyNumberFormat="1" applyFont="1" applyFill="1" applyBorder="1" applyAlignment="1">
      <alignment horizontal="center" vertical="top"/>
    </xf>
    <xf numFmtId="166" fontId="20" fillId="0" borderId="22" xfId="2" applyNumberFormat="1" applyFont="1" applyFill="1" applyBorder="1" applyAlignment="1">
      <alignment horizontal="right" vertical="top"/>
    </xf>
    <xf numFmtId="0" fontId="21" fillId="0" borderId="22" xfId="2" applyFont="1" applyFill="1" applyBorder="1" applyAlignment="1">
      <alignment horizontal="left" vertical="top" wrapText="1"/>
    </xf>
    <xf numFmtId="0" fontId="13" fillId="0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top" wrapText="1"/>
    </xf>
    <xf numFmtId="0" fontId="13" fillId="0" borderId="0" xfId="2" applyFont="1" applyFill="1" applyBorder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0" fontId="14" fillId="0" borderId="32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4" fillId="0" borderId="0" xfId="0" applyFont="1"/>
    <xf numFmtId="0" fontId="15" fillId="0" borderId="0" xfId="0" applyFont="1" applyAlignment="1">
      <alignment horizontal="left" vertical="center" indent="15"/>
    </xf>
    <xf numFmtId="0" fontId="1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169" fontId="27" fillId="2" borderId="2" xfId="3" applyNumberFormat="1" applyFont="1" applyFill="1" applyBorder="1" applyAlignment="1">
      <alignment horizontal="right" vertical="center"/>
    </xf>
    <xf numFmtId="165" fontId="20" fillId="0" borderId="9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textRotation="90" wrapText="1"/>
    </xf>
    <xf numFmtId="0" fontId="15" fillId="0" borderId="18" xfId="2" applyFont="1" applyFill="1" applyBorder="1" applyAlignment="1">
      <alignment horizontal="center" vertical="center" wrapText="1"/>
    </xf>
    <xf numFmtId="169" fontId="20" fillId="2" borderId="2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 wrapText="1"/>
    </xf>
    <xf numFmtId="1" fontId="16" fillId="0" borderId="8" xfId="0" applyNumberFormat="1" applyFont="1" applyFill="1" applyBorder="1" applyAlignment="1">
      <alignment horizontal="left" vertical="top" shrinkToFit="1"/>
    </xf>
    <xf numFmtId="0" fontId="5" fillId="0" borderId="5" xfId="0" applyFont="1" applyFill="1" applyBorder="1" applyAlignment="1">
      <alignment horizontal="left" vertical="top" wrapText="1"/>
    </xf>
    <xf numFmtId="1" fontId="16" fillId="0" borderId="5" xfId="0" applyNumberFormat="1" applyFont="1" applyFill="1" applyBorder="1" applyAlignment="1">
      <alignment horizontal="left" vertical="top" shrinkToFit="1"/>
    </xf>
    <xf numFmtId="0" fontId="16" fillId="0" borderId="5" xfId="0" applyFont="1" applyFill="1" applyBorder="1" applyAlignment="1">
      <alignment horizontal="left" vertical="top" wrapText="1"/>
    </xf>
    <xf numFmtId="1" fontId="16" fillId="0" borderId="5" xfId="0" applyNumberFormat="1" applyFont="1" applyFill="1" applyBorder="1" applyAlignment="1">
      <alignment horizontal="right" vertical="top" shrinkToFit="1"/>
    </xf>
    <xf numFmtId="167" fontId="16" fillId="0" borderId="5" xfId="0" applyNumberFormat="1" applyFont="1" applyFill="1" applyBorder="1" applyAlignment="1">
      <alignment horizontal="right" vertical="top" shrinkToFit="1"/>
    </xf>
    <xf numFmtId="164" fontId="16" fillId="0" borderId="0" xfId="1" applyFont="1" applyFill="1" applyBorder="1" applyAlignment="1">
      <alignment horizontal="left" vertical="top"/>
    </xf>
    <xf numFmtId="4" fontId="16" fillId="0" borderId="5" xfId="0" applyNumberFormat="1" applyFont="1" applyFill="1" applyBorder="1" applyAlignment="1">
      <alignment horizontal="right" vertical="top" shrinkToFit="1"/>
    </xf>
    <xf numFmtId="1" fontId="16" fillId="0" borderId="0" xfId="0" applyNumberFormat="1" applyFont="1" applyFill="1" applyBorder="1" applyAlignment="1">
      <alignment horizontal="left" vertical="top" shrinkToFit="1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/>
    <xf numFmtId="165" fontId="2" fillId="0" borderId="0" xfId="4" applyNumberFormat="1" applyFont="1" applyFill="1" applyAlignment="1">
      <alignment vertical="center" wrapText="1"/>
    </xf>
    <xf numFmtId="0" fontId="3" fillId="0" borderId="0" xfId="4" applyFont="1" applyFill="1" applyAlignment="1">
      <alignment vertical="center" wrapText="1"/>
    </xf>
    <xf numFmtId="164" fontId="3" fillId="0" borderId="0" xfId="5" applyFont="1" applyFill="1" applyAlignment="1">
      <alignment vertical="center" wrapText="1"/>
    </xf>
    <xf numFmtId="0" fontId="4" fillId="0" borderId="0" xfId="4" applyNumberFormat="1" applyFont="1" applyFill="1" applyAlignment="1">
      <alignment vertical="center" wrapText="1"/>
    </xf>
    <xf numFmtId="49" fontId="2" fillId="0" borderId="0" xfId="4" applyNumberFormat="1" applyFont="1" applyFill="1" applyAlignment="1">
      <alignment horizontal="center" vertical="center" wrapText="1"/>
    </xf>
    <xf numFmtId="0" fontId="4" fillId="0" borderId="0" xfId="4" applyNumberFormat="1" applyFont="1" applyFill="1" applyAlignment="1">
      <alignment horizontal="center" vertical="center" wrapText="1"/>
    </xf>
    <xf numFmtId="165" fontId="2" fillId="0" borderId="0" xfId="4" applyNumberFormat="1" applyFont="1" applyFill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right" vertical="center" wrapText="1"/>
    </xf>
    <xf numFmtId="0" fontId="5" fillId="0" borderId="0" xfId="4" applyFont="1" applyFill="1" applyAlignment="1">
      <alignment horizontal="center" vertical="center" wrapText="1"/>
    </xf>
    <xf numFmtId="164" fontId="5" fillId="0" borderId="0" xfId="5" applyFont="1" applyFill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164" fontId="3" fillId="0" borderId="0" xfId="5" applyFont="1" applyFill="1" applyAlignment="1">
      <alignment horizontal="center" vertical="center" wrapText="1"/>
    </xf>
    <xf numFmtId="0" fontId="8" fillId="0" borderId="0" xfId="4" applyFont="1" applyFill="1" applyAlignment="1">
      <alignment vertical="center" wrapText="1"/>
    </xf>
    <xf numFmtId="164" fontId="8" fillId="0" borderId="0" xfId="5" applyFont="1" applyFill="1" applyAlignment="1">
      <alignment vertical="center" wrapText="1"/>
    </xf>
    <xf numFmtId="2" fontId="5" fillId="0" borderId="2" xfId="5" applyNumberFormat="1" applyFont="1" applyFill="1" applyBorder="1" applyAlignment="1">
      <alignment horizontal="center" vertical="center" wrapText="1"/>
    </xf>
    <xf numFmtId="165" fontId="3" fillId="0" borderId="0" xfId="4" applyNumberFormat="1" applyFont="1" applyFill="1" applyAlignment="1">
      <alignment vertical="center" wrapText="1"/>
    </xf>
    <xf numFmtId="0" fontId="16" fillId="0" borderId="0" xfId="4" applyFont="1" applyFill="1" applyBorder="1" applyAlignment="1">
      <alignment horizontal="left" vertical="top"/>
    </xf>
    <xf numFmtId="0" fontId="35" fillId="0" borderId="0" xfId="4" applyFont="1" applyFill="1" applyBorder="1" applyAlignment="1">
      <alignment horizontal="left" vertical="top"/>
    </xf>
    <xf numFmtId="0" fontId="36" fillId="0" borderId="0" xfId="4" applyFont="1" applyFill="1" applyAlignment="1">
      <alignment horizontal="right"/>
    </xf>
    <xf numFmtId="0" fontId="37" fillId="0" borderId="0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41" fillId="0" borderId="35" xfId="0" applyFont="1" applyBorder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right" vertical="center" wrapText="1"/>
    </xf>
    <xf numFmtId="0" fontId="16" fillId="0" borderId="3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169" fontId="27" fillId="2" borderId="0" xfId="3" applyNumberFormat="1" applyFont="1" applyFill="1" applyBorder="1" applyAlignment="1">
      <alignment horizontal="right" vertical="center"/>
    </xf>
    <xf numFmtId="169" fontId="27" fillId="2" borderId="2" xfId="3" applyNumberFormat="1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 textRotation="90" wrapText="1"/>
    </xf>
    <xf numFmtId="0" fontId="31" fillId="0" borderId="1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5" fontId="31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165" fontId="33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left" vertical="top" wrapText="1"/>
    </xf>
    <xf numFmtId="166" fontId="14" fillId="0" borderId="5" xfId="0" applyNumberFormat="1" applyFont="1" applyFill="1" applyBorder="1" applyAlignment="1">
      <alignment horizontal="right" vertical="top" shrinkToFit="1"/>
    </xf>
    <xf numFmtId="49" fontId="15" fillId="0" borderId="5" xfId="0" applyNumberFormat="1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center" wrapText="1"/>
    </xf>
    <xf numFmtId="1" fontId="14" fillId="0" borderId="5" xfId="0" applyNumberFormat="1" applyFont="1" applyFill="1" applyBorder="1" applyAlignment="1">
      <alignment horizontal="left" vertical="top" indent="1" shrinkToFit="1"/>
    </xf>
    <xf numFmtId="0" fontId="38" fillId="0" borderId="5" xfId="0" applyFont="1" applyFill="1" applyBorder="1" applyAlignment="1">
      <alignment horizontal="left" vertical="top" wrapText="1"/>
    </xf>
    <xf numFmtId="168" fontId="14" fillId="0" borderId="5" xfId="0" applyNumberFormat="1" applyFont="1" applyFill="1" applyBorder="1" applyAlignment="1">
      <alignment horizontal="right" vertical="top" shrinkToFit="1"/>
    </xf>
    <xf numFmtId="0" fontId="34" fillId="0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65" fontId="39" fillId="0" borderId="0" xfId="4" applyNumberFormat="1" applyFont="1" applyFill="1" applyAlignment="1">
      <alignment horizontal="center" vertical="center" wrapText="1"/>
    </xf>
    <xf numFmtId="165" fontId="2" fillId="0" borderId="0" xfId="4" applyNumberFormat="1" applyFont="1" applyFill="1" applyAlignment="1">
      <alignment horizontal="right" vertical="center" wrapText="1"/>
    </xf>
    <xf numFmtId="0" fontId="4" fillId="0" borderId="0" xfId="4" applyNumberFormat="1" applyFont="1" applyFill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49" fontId="31" fillId="0" borderId="55" xfId="0" applyNumberFormat="1" applyFont="1" applyFill="1" applyBorder="1" applyAlignment="1">
      <alignment horizontal="center" vertical="center" wrapText="1"/>
    </xf>
    <xf numFmtId="49" fontId="31" fillId="0" borderId="56" xfId="0" applyNumberFormat="1" applyFont="1" applyFill="1" applyBorder="1" applyAlignment="1">
      <alignment horizontal="center" vertical="center" wrapText="1"/>
    </xf>
    <xf numFmtId="49" fontId="31" fillId="0" borderId="52" xfId="0" applyNumberFormat="1" applyFont="1" applyFill="1" applyBorder="1" applyAlignment="1">
      <alignment horizontal="center" vertical="center" wrapText="1"/>
    </xf>
    <xf numFmtId="49" fontId="31" fillId="0" borderId="16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0" fontId="31" fillId="0" borderId="11" xfId="0" applyNumberFormat="1" applyFont="1" applyFill="1" applyBorder="1" applyAlignment="1">
      <alignment horizontal="center" vertical="center" wrapText="1"/>
    </xf>
    <xf numFmtId="165" fontId="31" fillId="0" borderId="9" xfId="0" applyNumberFormat="1" applyFont="1" applyFill="1" applyBorder="1" applyAlignment="1">
      <alignment horizontal="center" vertical="center" wrapText="1"/>
    </xf>
    <xf numFmtId="165" fontId="31" fillId="0" borderId="10" xfId="0" applyNumberFormat="1" applyFont="1" applyFill="1" applyBorder="1" applyAlignment="1">
      <alignment horizontal="center" vertical="center" wrapText="1"/>
    </xf>
    <xf numFmtId="165" fontId="31" fillId="0" borderId="11" xfId="0" applyNumberFormat="1" applyFont="1" applyFill="1" applyBorder="1" applyAlignment="1">
      <alignment horizontal="center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8" fontId="39" fillId="0" borderId="0" xfId="8" applyNumberFormat="1" applyFont="1" applyAlignment="1">
      <alignment horizontal="center" vertical="center" wrapText="1"/>
    </xf>
    <xf numFmtId="168" fontId="39" fillId="0" borderId="0" xfId="8" applyNumberFormat="1" applyFont="1" applyAlignment="1">
      <alignment horizontal="center" vertical="center"/>
    </xf>
    <xf numFmtId="0" fontId="7" fillId="0" borderId="0" xfId="4" applyFont="1" applyFill="1" applyAlignment="1">
      <alignment horizontal="center" wrapText="1"/>
    </xf>
    <xf numFmtId="0" fontId="14" fillId="2" borderId="1" xfId="4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65" fontId="20" fillId="0" borderId="17" xfId="0" applyNumberFormat="1" applyFont="1" applyFill="1" applyBorder="1" applyAlignment="1">
      <alignment horizontal="center" vertical="center" wrapText="1"/>
    </xf>
    <xf numFmtId="165" fontId="20" fillId="0" borderId="31" xfId="0" applyNumberFormat="1" applyFont="1" applyFill="1" applyBorder="1" applyAlignment="1">
      <alignment horizontal="center" vertical="center" wrapText="1"/>
    </xf>
    <xf numFmtId="165" fontId="20" fillId="0" borderId="18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center" vertical="top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166" fontId="4" fillId="0" borderId="19" xfId="2" applyNumberFormat="1" applyFont="1" applyFill="1" applyBorder="1" applyAlignment="1">
      <alignment horizontal="center" vertical="center" wrapText="1"/>
    </xf>
    <xf numFmtId="166" fontId="4" fillId="0" borderId="20" xfId="2" applyNumberFormat="1" applyFont="1" applyFill="1" applyBorder="1" applyAlignment="1">
      <alignment horizontal="center" vertical="center" wrapText="1"/>
    </xf>
    <xf numFmtId="166" fontId="4" fillId="0" borderId="54" xfId="2" applyNumberFormat="1" applyFont="1" applyFill="1" applyBorder="1" applyAlignment="1">
      <alignment horizontal="center" vertical="center" wrapText="1"/>
    </xf>
    <xf numFmtId="166" fontId="4" fillId="0" borderId="21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top" wrapText="1"/>
    </xf>
    <xf numFmtId="0" fontId="15" fillId="0" borderId="2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/>
    </xf>
    <xf numFmtId="0" fontId="16" fillId="0" borderId="31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 indent="21"/>
    </xf>
    <xf numFmtId="0" fontId="5" fillId="0" borderId="4" xfId="0" applyFont="1" applyFill="1" applyBorder="1" applyAlignment="1">
      <alignment horizontal="left" vertical="top" wrapText="1" indent="2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169" fontId="27" fillId="2" borderId="59" xfId="3" applyNumberFormat="1" applyFont="1" applyFill="1" applyBorder="1" applyAlignment="1">
      <alignment horizontal="center" vertical="center"/>
    </xf>
    <xf numFmtId="169" fontId="27" fillId="2" borderId="34" xfId="3" applyNumberFormat="1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9" fontId="27" fillId="2" borderId="60" xfId="3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41" fillId="0" borderId="49" xfId="0" applyFont="1" applyBorder="1" applyAlignment="1">
      <alignment horizontal="right" vertical="center"/>
    </xf>
    <xf numFmtId="0" fontId="41" fillId="0" borderId="50" xfId="0" applyFont="1" applyBorder="1" applyAlignment="1">
      <alignment horizontal="right" vertical="center"/>
    </xf>
    <xf numFmtId="0" fontId="16" fillId="0" borderId="3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42" fillId="0" borderId="5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vertical="center"/>
    </xf>
    <xf numFmtId="0" fontId="16" fillId="0" borderId="44" xfId="0" applyFont="1" applyBorder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</cellXfs>
  <cellStyles count="9">
    <cellStyle name="Comma 2" xfId="5"/>
    <cellStyle name="Comma 2 2" xfId="6"/>
    <cellStyle name="Comma 3" xfId="7"/>
    <cellStyle name="Normal 2" xfId="2"/>
    <cellStyle name="Normal_2007_12" xfId="3"/>
    <cellStyle name="Обычный" xfId="0" builtinId="0"/>
    <cellStyle name="Обычный 2" xfId="4"/>
    <cellStyle name="Финансовый" xfId="1" builtinId="3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6" zoomScaleNormal="100" zoomScaleSheetLayoutView="100" workbookViewId="0">
      <selection activeCell="C24" sqref="C24"/>
    </sheetView>
  </sheetViews>
  <sheetFormatPr defaultRowHeight="17.25" x14ac:dyDescent="0.2"/>
  <cols>
    <col min="1" max="1" width="7.42578125" style="85" customWidth="1"/>
    <col min="2" max="2" width="8.7109375" style="85" customWidth="1"/>
    <col min="3" max="3" width="68.7109375" style="76" customWidth="1"/>
    <col min="4" max="4" width="16" style="90" customWidth="1"/>
    <col min="5" max="5" width="16.7109375" style="90" customWidth="1"/>
    <col min="6" max="6" width="20.140625" style="90" customWidth="1"/>
    <col min="7" max="7" width="19.140625" style="90" customWidth="1"/>
    <col min="8" max="8" width="14.5703125" style="76" customWidth="1"/>
    <col min="9" max="9" width="16.42578125" style="77" bestFit="1" customWidth="1"/>
    <col min="10" max="11" width="18.28515625" style="77" bestFit="1" customWidth="1"/>
    <col min="12" max="12" width="18.5703125" style="77" bestFit="1" customWidth="1"/>
    <col min="13" max="13" width="16.42578125" style="76" customWidth="1"/>
    <col min="14" max="16384" width="9.140625" style="76"/>
  </cols>
  <sheetData>
    <row r="1" spans="1:12" ht="51.75" customHeight="1" x14ac:dyDescent="0.2">
      <c r="E1" s="143" t="s">
        <v>88</v>
      </c>
      <c r="F1" s="143"/>
    </row>
    <row r="2" spans="1:12" ht="34.5" customHeight="1" x14ac:dyDescent="0.2">
      <c r="A2" s="144" t="s">
        <v>150</v>
      </c>
      <c r="B2" s="144"/>
      <c r="C2" s="144"/>
      <c r="D2" s="144"/>
      <c r="E2" s="144"/>
      <c r="F2" s="144"/>
      <c r="G2" s="75"/>
    </row>
    <row r="3" spans="1:12" ht="17.25" customHeight="1" x14ac:dyDescent="0.2">
      <c r="A3" s="144"/>
      <c r="B3" s="144"/>
      <c r="C3" s="144"/>
      <c r="D3" s="144"/>
      <c r="E3" s="144"/>
      <c r="F3" s="144"/>
      <c r="G3" s="75"/>
    </row>
    <row r="4" spans="1:12" ht="61.5" customHeight="1" x14ac:dyDescent="0.2">
      <c r="A4" s="145" t="s">
        <v>125</v>
      </c>
      <c r="B4" s="145"/>
      <c r="C4" s="145"/>
      <c r="D4" s="145"/>
      <c r="E4" s="145"/>
      <c r="F4" s="145"/>
      <c r="G4" s="78"/>
    </row>
    <row r="5" spans="1:12" ht="17.25" customHeight="1" x14ac:dyDescent="0.2">
      <c r="A5" s="79"/>
      <c r="B5" s="79"/>
      <c r="C5" s="80"/>
      <c r="D5" s="81"/>
      <c r="E5" s="81"/>
      <c r="F5" s="82" t="s">
        <v>1</v>
      </c>
      <c r="G5" s="82"/>
    </row>
    <row r="6" spans="1:12" ht="37.5" customHeight="1" x14ac:dyDescent="0.2">
      <c r="A6" s="146" t="s">
        <v>2</v>
      </c>
      <c r="B6" s="147"/>
      <c r="C6" s="152" t="s">
        <v>3</v>
      </c>
      <c r="D6" s="159" t="s">
        <v>126</v>
      </c>
      <c r="E6" s="160"/>
      <c r="F6" s="160"/>
      <c r="G6" s="160"/>
      <c r="H6" s="161"/>
      <c r="L6" s="76"/>
    </row>
    <row r="7" spans="1:12" ht="17.25" customHeight="1" x14ac:dyDescent="0.2">
      <c r="A7" s="148"/>
      <c r="B7" s="149"/>
      <c r="C7" s="153"/>
      <c r="D7" s="155" t="s">
        <v>127</v>
      </c>
      <c r="E7" s="162" t="s">
        <v>128</v>
      </c>
      <c r="F7" s="163"/>
      <c r="G7" s="163"/>
      <c r="H7" s="164"/>
      <c r="L7" s="76"/>
    </row>
    <row r="8" spans="1:12" s="83" customFormat="1" ht="17.25" customHeight="1" x14ac:dyDescent="0.2">
      <c r="A8" s="150"/>
      <c r="B8" s="151"/>
      <c r="C8" s="153"/>
      <c r="D8" s="156"/>
      <c r="E8" s="158" t="s">
        <v>165</v>
      </c>
      <c r="F8" s="158" t="s">
        <v>129</v>
      </c>
      <c r="G8" s="158" t="s">
        <v>130</v>
      </c>
      <c r="H8" s="158" t="s">
        <v>162</v>
      </c>
      <c r="I8" s="84"/>
      <c r="J8" s="84"/>
      <c r="K8" s="84"/>
    </row>
    <row r="9" spans="1:12" s="83" customFormat="1" ht="69" customHeight="1" x14ac:dyDescent="0.2">
      <c r="A9" s="109" t="s">
        <v>8</v>
      </c>
      <c r="B9" s="109" t="s">
        <v>9</v>
      </c>
      <c r="C9" s="154"/>
      <c r="D9" s="157"/>
      <c r="E9" s="158"/>
      <c r="F9" s="158"/>
      <c r="G9" s="158"/>
      <c r="H9" s="158"/>
      <c r="I9" s="84"/>
      <c r="J9" s="84"/>
      <c r="K9" s="84"/>
    </row>
    <row r="10" spans="1:12" s="83" customFormat="1" ht="14.25" x14ac:dyDescent="0.2">
      <c r="A10" s="109"/>
      <c r="B10" s="109"/>
      <c r="C10" s="110" t="s">
        <v>131</v>
      </c>
      <c r="D10" s="111">
        <f>D12</f>
        <v>-1.3642420526593924E-12</v>
      </c>
      <c r="E10" s="112"/>
      <c r="F10" s="113">
        <f t="shared" ref="F10:G10" si="0">F12</f>
        <v>-750.00000000000136</v>
      </c>
      <c r="G10" s="113">
        <f t="shared" si="0"/>
        <v>750</v>
      </c>
      <c r="H10" s="114"/>
      <c r="I10" s="84"/>
      <c r="J10" s="84"/>
      <c r="K10" s="84"/>
    </row>
    <row r="11" spans="1:12" s="83" customFormat="1" ht="14.25" x14ac:dyDescent="0.2">
      <c r="A11" s="109"/>
      <c r="B11" s="109"/>
      <c r="C11" s="110" t="s">
        <v>128</v>
      </c>
      <c r="D11" s="111"/>
      <c r="E11" s="111"/>
      <c r="F11" s="115"/>
      <c r="G11" s="115"/>
      <c r="H11" s="114"/>
      <c r="I11" s="84"/>
      <c r="J11" s="84"/>
      <c r="K11" s="84"/>
    </row>
    <row r="12" spans="1:12" s="85" customFormat="1" x14ac:dyDescent="0.2">
      <c r="A12" s="114"/>
      <c r="B12" s="116"/>
      <c r="C12" s="116" t="s">
        <v>13</v>
      </c>
      <c r="D12" s="111">
        <f>D14</f>
        <v>-1.3642420526593924E-12</v>
      </c>
      <c r="E12" s="111"/>
      <c r="F12" s="117">
        <f t="shared" ref="F12:G12" si="1">F14</f>
        <v>-750.00000000000136</v>
      </c>
      <c r="G12" s="117">
        <f t="shared" si="1"/>
        <v>750</v>
      </c>
      <c r="H12" s="8"/>
      <c r="I12" s="86"/>
      <c r="J12" s="86"/>
      <c r="K12" s="86"/>
    </row>
    <row r="13" spans="1:12" s="85" customFormat="1" x14ac:dyDescent="0.2">
      <c r="A13" s="114"/>
      <c r="B13" s="114"/>
      <c r="C13" s="114" t="s">
        <v>10</v>
      </c>
      <c r="D13" s="118"/>
      <c r="E13" s="118"/>
      <c r="F13" s="118"/>
      <c r="G13" s="118"/>
      <c r="H13" s="8"/>
      <c r="I13" s="86"/>
      <c r="J13" s="86"/>
      <c r="K13" s="86"/>
    </row>
    <row r="14" spans="1:12" s="87" customFormat="1" ht="29.25" customHeight="1" x14ac:dyDescent="0.2">
      <c r="A14" s="119">
        <v>9006</v>
      </c>
      <c r="B14" s="119">
        <v>31004</v>
      </c>
      <c r="C14" s="120" t="s">
        <v>15</v>
      </c>
      <c r="D14" s="111">
        <f>D18+D19+D20+D21+D22+D23+D24+D25</f>
        <v>-1.3642420526593924E-12</v>
      </c>
      <c r="E14" s="111"/>
      <c r="F14" s="117">
        <f t="shared" ref="F14:G14" si="2">F18+F19+F20+F21+F22+F23+F24+F25</f>
        <v>-750.00000000000136</v>
      </c>
      <c r="G14" s="117">
        <f t="shared" si="2"/>
        <v>750</v>
      </c>
      <c r="H14" s="121"/>
      <c r="I14" s="88"/>
      <c r="J14" s="88"/>
      <c r="K14" s="88"/>
    </row>
    <row r="15" spans="1:12" s="87" customFormat="1" x14ac:dyDescent="0.2">
      <c r="A15" s="119"/>
      <c r="B15" s="119"/>
      <c r="C15" s="114" t="s">
        <v>11</v>
      </c>
      <c r="D15" s="111">
        <f t="shared" ref="D15:D25" si="3">F15+G15</f>
        <v>0</v>
      </c>
      <c r="E15" s="111"/>
      <c r="F15" s="122"/>
      <c r="G15" s="122"/>
      <c r="H15" s="121"/>
      <c r="I15" s="88"/>
      <c r="J15" s="88"/>
      <c r="K15" s="88"/>
    </row>
    <row r="16" spans="1:12" x14ac:dyDescent="0.2">
      <c r="A16" s="119"/>
      <c r="B16" s="119"/>
      <c r="C16" s="114" t="s">
        <v>14</v>
      </c>
      <c r="D16" s="111"/>
      <c r="E16" s="111"/>
      <c r="F16" s="122"/>
      <c r="G16" s="122"/>
      <c r="H16" s="121"/>
      <c r="L16" s="76"/>
    </row>
    <row r="17" spans="1:12" x14ac:dyDescent="0.2">
      <c r="A17" s="119"/>
      <c r="B17" s="119"/>
      <c r="C17" s="114" t="s">
        <v>163</v>
      </c>
      <c r="D17" s="111"/>
      <c r="E17" s="111"/>
      <c r="F17" s="122"/>
      <c r="G17" s="122"/>
      <c r="H17" s="121"/>
      <c r="L17" s="76"/>
    </row>
    <row r="18" spans="1:12" ht="27.75" customHeight="1" x14ac:dyDescent="0.2">
      <c r="A18" s="114"/>
      <c r="B18" s="114"/>
      <c r="C18" s="140" t="s">
        <v>16</v>
      </c>
      <c r="D18" s="111">
        <f t="shared" si="3"/>
        <v>-24928.5</v>
      </c>
      <c r="E18" s="111"/>
      <c r="F18" s="117">
        <v>-24928.5</v>
      </c>
      <c r="G18" s="123"/>
      <c r="H18" s="124"/>
      <c r="L18" s="76"/>
    </row>
    <row r="19" spans="1:12" ht="34.5" customHeight="1" x14ac:dyDescent="0.2">
      <c r="A19" s="114"/>
      <c r="B19" s="114"/>
      <c r="C19" s="140" t="s">
        <v>17</v>
      </c>
      <c r="D19" s="111">
        <f t="shared" si="3"/>
        <v>20960.599999999999</v>
      </c>
      <c r="E19" s="111"/>
      <c r="F19" s="89">
        <v>20960.599999999999</v>
      </c>
      <c r="G19" s="89"/>
      <c r="H19" s="124"/>
      <c r="L19" s="76"/>
    </row>
    <row r="20" spans="1:12" ht="32.25" customHeight="1" x14ac:dyDescent="0.2">
      <c r="A20" s="114"/>
      <c r="B20" s="114"/>
      <c r="C20" s="141" t="s">
        <v>164</v>
      </c>
      <c r="D20" s="111">
        <f t="shared" si="3"/>
        <v>3217.9</v>
      </c>
      <c r="E20" s="111"/>
      <c r="F20" s="125">
        <v>3217.9</v>
      </c>
      <c r="G20" s="125"/>
      <c r="H20" s="124"/>
      <c r="L20" s="76"/>
    </row>
    <row r="21" spans="1:12" ht="48" customHeight="1" x14ac:dyDescent="0.2">
      <c r="A21" s="114"/>
      <c r="B21" s="114"/>
      <c r="C21" s="140" t="s">
        <v>18</v>
      </c>
      <c r="D21" s="126">
        <f t="shared" si="3"/>
        <v>-1980</v>
      </c>
      <c r="E21" s="126"/>
      <c r="F21" s="123"/>
      <c r="G21" s="125">
        <v>-1980</v>
      </c>
      <c r="H21" s="124"/>
      <c r="L21" s="76"/>
    </row>
    <row r="22" spans="1:12" ht="48" customHeight="1" x14ac:dyDescent="0.2">
      <c r="A22" s="114"/>
      <c r="B22" s="114"/>
      <c r="C22" s="140" t="s">
        <v>21</v>
      </c>
      <c r="D22" s="111">
        <f t="shared" si="3"/>
        <v>1140</v>
      </c>
      <c r="E22" s="111"/>
      <c r="F22" s="118"/>
      <c r="G22" s="118">
        <v>1140</v>
      </c>
      <c r="H22" s="124"/>
      <c r="L22" s="76"/>
    </row>
    <row r="23" spans="1:12" ht="45.75" customHeight="1" x14ac:dyDescent="0.2">
      <c r="A23" s="114"/>
      <c r="B23" s="114"/>
      <c r="C23" s="140" t="s">
        <v>120</v>
      </c>
      <c r="D23" s="111">
        <f t="shared" si="3"/>
        <v>840</v>
      </c>
      <c r="E23" s="111"/>
      <c r="F23" s="118"/>
      <c r="G23" s="118">
        <v>840</v>
      </c>
      <c r="H23" s="124"/>
      <c r="L23" s="76"/>
    </row>
    <row r="24" spans="1:12" ht="50.25" customHeight="1" x14ac:dyDescent="0.2">
      <c r="A24" s="114"/>
      <c r="B24" s="114"/>
      <c r="C24" s="140" t="s">
        <v>22</v>
      </c>
      <c r="D24" s="111">
        <f t="shared" si="3"/>
        <v>450</v>
      </c>
      <c r="E24" s="111"/>
      <c r="F24" s="125"/>
      <c r="G24" s="125">
        <v>450</v>
      </c>
      <c r="H24" s="124"/>
    </row>
    <row r="25" spans="1:12" ht="44.25" customHeight="1" x14ac:dyDescent="0.2">
      <c r="A25" s="114"/>
      <c r="B25" s="114"/>
      <c r="C25" s="140" t="s">
        <v>23</v>
      </c>
      <c r="D25" s="111">
        <f t="shared" si="3"/>
        <v>300</v>
      </c>
      <c r="E25" s="111"/>
      <c r="F25" s="125"/>
      <c r="G25" s="125">
        <v>300</v>
      </c>
      <c r="H25" s="124"/>
    </row>
  </sheetData>
  <mergeCells count="13">
    <mergeCell ref="E1:F1"/>
    <mergeCell ref="A2:F2"/>
    <mergeCell ref="A3:F3"/>
    <mergeCell ref="A4:F4"/>
    <mergeCell ref="A6:B8"/>
    <mergeCell ref="C6:C9"/>
    <mergeCell ref="D7:D9"/>
    <mergeCell ref="E8:E9"/>
    <mergeCell ref="F8:F9"/>
    <mergeCell ref="D6:H6"/>
    <mergeCell ref="E7:H7"/>
    <mergeCell ref="G8:G9"/>
    <mergeCell ref="H8:H9"/>
  </mergeCells>
  <pageMargins left="0.39370078740157483" right="0.23622047244094491" top="0.4" bottom="0.44" header="0.31496062992125984" footer="0.31496062992125984"/>
  <pageSetup paperSize="9" scale="80" firstPageNumber="1233" orientation="landscape" useFirstPageNumber="1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zoomScaleNormal="100" zoomScaleSheetLayoutView="100" workbookViewId="0">
      <selection activeCell="L14" sqref="L14"/>
    </sheetView>
  </sheetViews>
  <sheetFormatPr defaultRowHeight="12.75" x14ac:dyDescent="0.2"/>
  <cols>
    <col min="1" max="1" width="9.42578125" style="92" customWidth="1"/>
    <col min="2" max="2" width="8.140625" style="92" customWidth="1"/>
    <col min="3" max="3" width="5.85546875" style="92" customWidth="1"/>
    <col min="4" max="4" width="9.42578125" style="92" customWidth="1"/>
    <col min="5" max="5" width="9.28515625" style="92" customWidth="1"/>
    <col min="6" max="6" width="61.28515625" style="92" customWidth="1"/>
    <col min="7" max="7" width="15.85546875" style="92" customWidth="1"/>
    <col min="8" max="8" width="13.140625" style="92" customWidth="1"/>
    <col min="9" max="9" width="13.28515625" style="92" customWidth="1"/>
    <col min="10" max="10" width="12.85546875" style="92" customWidth="1"/>
    <col min="11" max="16384" width="9.140625" style="92"/>
  </cols>
  <sheetData>
    <row r="1" spans="1:10" ht="14.45" customHeight="1" x14ac:dyDescent="0.2">
      <c r="A1" s="91"/>
      <c r="B1" s="91"/>
      <c r="C1" s="91"/>
      <c r="D1" s="91"/>
      <c r="E1" s="91"/>
      <c r="F1" s="91"/>
      <c r="G1" s="91"/>
      <c r="H1" s="91"/>
      <c r="I1" s="91"/>
      <c r="J1" s="91"/>
    </row>
    <row r="2" spans="1:10" ht="43.5" customHeight="1" x14ac:dyDescent="0.2">
      <c r="A2" s="91"/>
      <c r="B2" s="91"/>
      <c r="C2" s="91"/>
      <c r="D2" s="91"/>
      <c r="E2" s="91"/>
      <c r="F2" s="91"/>
      <c r="G2" s="165" t="s">
        <v>89</v>
      </c>
      <c r="H2" s="166"/>
      <c r="I2" s="166"/>
      <c r="J2" s="91"/>
    </row>
    <row r="3" spans="1:10" ht="13.5" customHeight="1" x14ac:dyDescent="0.3">
      <c r="A3" s="91"/>
      <c r="B3" s="91"/>
      <c r="C3" s="91"/>
      <c r="D3" s="91"/>
      <c r="E3" s="91"/>
      <c r="F3" s="91"/>
      <c r="G3" s="91"/>
      <c r="H3" s="91"/>
      <c r="I3" s="93"/>
      <c r="J3" s="91"/>
    </row>
    <row r="4" spans="1:10" ht="14.45" customHeight="1" x14ac:dyDescent="0.3">
      <c r="A4" s="91"/>
      <c r="B4" s="91"/>
      <c r="C4" s="91"/>
      <c r="D4" s="91"/>
      <c r="E4" s="91"/>
      <c r="F4" s="91"/>
      <c r="G4" s="91"/>
      <c r="H4" s="91"/>
      <c r="I4" s="93"/>
      <c r="J4" s="91"/>
    </row>
    <row r="5" spans="1:10" ht="14.45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35.25" customHeight="1" x14ac:dyDescent="0.3">
      <c r="A6" s="167" t="s">
        <v>132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10" ht="27" customHeight="1" x14ac:dyDescent="0.2">
      <c r="A7" s="91"/>
      <c r="B7" s="91"/>
      <c r="C7" s="91"/>
      <c r="D7" s="91"/>
      <c r="E7" s="91"/>
      <c r="F7" s="91"/>
      <c r="G7" s="91"/>
      <c r="H7" s="91"/>
      <c r="I7" s="168" t="s">
        <v>40</v>
      </c>
      <c r="J7" s="168"/>
    </row>
    <row r="8" spans="1:10" ht="53.25" customHeight="1" x14ac:dyDescent="0.2">
      <c r="A8" s="169" t="s">
        <v>133</v>
      </c>
      <c r="B8" s="169"/>
      <c r="C8" s="169"/>
      <c r="D8" s="169" t="s">
        <v>41</v>
      </c>
      <c r="E8" s="169"/>
      <c r="F8" s="169" t="s">
        <v>134</v>
      </c>
      <c r="G8" s="170" t="s">
        <v>126</v>
      </c>
      <c r="H8" s="170"/>
      <c r="I8" s="170"/>
      <c r="J8" s="171"/>
    </row>
    <row r="9" spans="1:10" s="94" customFormat="1" ht="33.75" customHeight="1" x14ac:dyDescent="0.2">
      <c r="A9" s="169"/>
      <c r="B9" s="169"/>
      <c r="C9" s="169"/>
      <c r="D9" s="169"/>
      <c r="E9" s="169"/>
      <c r="F9" s="169"/>
      <c r="G9" s="172" t="s">
        <v>4</v>
      </c>
      <c r="H9" s="174" t="s">
        <v>5</v>
      </c>
      <c r="I9" s="174" t="s">
        <v>6</v>
      </c>
      <c r="J9" s="174" t="s">
        <v>7</v>
      </c>
    </row>
    <row r="10" spans="1:10" s="94" customFormat="1" ht="38.25" customHeight="1" x14ac:dyDescent="0.2">
      <c r="A10" s="127" t="s">
        <v>135</v>
      </c>
      <c r="B10" s="127" t="s">
        <v>136</v>
      </c>
      <c r="C10" s="128" t="s">
        <v>137</v>
      </c>
      <c r="D10" s="127" t="s">
        <v>8</v>
      </c>
      <c r="E10" s="127" t="s">
        <v>9</v>
      </c>
      <c r="F10" s="169"/>
      <c r="G10" s="173"/>
      <c r="H10" s="175"/>
      <c r="I10" s="175"/>
      <c r="J10" s="175"/>
    </row>
    <row r="11" spans="1:10" s="94" customFormat="1" ht="37.5" customHeight="1" x14ac:dyDescent="0.2">
      <c r="A11" s="129"/>
      <c r="B11" s="129"/>
      <c r="C11" s="130"/>
      <c r="D11" s="129"/>
      <c r="E11" s="129"/>
      <c r="F11" s="131" t="s">
        <v>138</v>
      </c>
      <c r="G11" s="132"/>
      <c r="H11" s="132"/>
      <c r="I11" s="132"/>
      <c r="J11" s="132"/>
    </row>
    <row r="12" spans="1:10" s="94" customFormat="1" ht="36" customHeight="1" x14ac:dyDescent="0.2">
      <c r="A12" s="133" t="s">
        <v>139</v>
      </c>
      <c r="B12" s="134"/>
      <c r="C12" s="135"/>
      <c r="D12" s="134"/>
      <c r="E12" s="134"/>
      <c r="F12" s="131" t="s">
        <v>140</v>
      </c>
      <c r="G12" s="132"/>
      <c r="H12" s="132"/>
      <c r="I12" s="132"/>
      <c r="J12" s="132"/>
    </row>
    <row r="13" spans="1:10" s="94" customFormat="1" ht="66.75" customHeight="1" x14ac:dyDescent="0.2">
      <c r="A13" s="134"/>
      <c r="B13" s="133" t="s">
        <v>139</v>
      </c>
      <c r="C13" s="135"/>
      <c r="D13" s="134"/>
      <c r="E13" s="134"/>
      <c r="F13" s="131" t="s">
        <v>141</v>
      </c>
      <c r="G13" s="132"/>
      <c r="H13" s="132"/>
      <c r="I13" s="132"/>
      <c r="J13" s="132"/>
    </row>
    <row r="14" spans="1:10" s="94" customFormat="1" ht="33.75" customHeight="1" x14ac:dyDescent="0.2">
      <c r="A14" s="134"/>
      <c r="B14" s="134"/>
      <c r="C14" s="133" t="s">
        <v>142</v>
      </c>
      <c r="D14" s="134"/>
      <c r="E14" s="134"/>
      <c r="F14" s="131" t="s">
        <v>143</v>
      </c>
      <c r="G14" s="132"/>
      <c r="H14" s="132"/>
      <c r="I14" s="132"/>
      <c r="J14" s="132"/>
    </row>
    <row r="15" spans="1:10" s="94" customFormat="1" ht="33" x14ac:dyDescent="0.2">
      <c r="A15" s="136"/>
      <c r="B15" s="136"/>
      <c r="C15" s="136"/>
      <c r="D15" s="137">
        <v>9006</v>
      </c>
      <c r="E15" s="137">
        <v>31004</v>
      </c>
      <c r="F15" s="138" t="s">
        <v>105</v>
      </c>
      <c r="G15" s="132"/>
      <c r="H15" s="139">
        <f>H22+H24</f>
        <v>0</v>
      </c>
      <c r="I15" s="139">
        <f t="shared" ref="I15:J15" si="0">I22+I24</f>
        <v>0</v>
      </c>
      <c r="J15" s="139">
        <f t="shared" si="0"/>
        <v>0</v>
      </c>
    </row>
    <row r="16" spans="1:10" s="94" customFormat="1" ht="16.5" x14ac:dyDescent="0.2">
      <c r="A16" s="136"/>
      <c r="B16" s="136"/>
      <c r="C16" s="136"/>
      <c r="D16" s="137"/>
      <c r="E16" s="137"/>
      <c r="F16" s="134" t="s">
        <v>144</v>
      </c>
      <c r="G16" s="132"/>
      <c r="H16" s="132"/>
      <c r="I16" s="132"/>
      <c r="J16" s="132"/>
    </row>
    <row r="17" spans="1:10" s="94" customFormat="1" ht="16.5" x14ac:dyDescent="0.2">
      <c r="A17" s="136"/>
      <c r="B17" s="136"/>
      <c r="C17" s="136"/>
      <c r="D17" s="137"/>
      <c r="E17" s="137"/>
      <c r="F17" s="134" t="s">
        <v>14</v>
      </c>
      <c r="G17" s="132"/>
      <c r="H17" s="132"/>
      <c r="I17" s="132"/>
      <c r="J17" s="132"/>
    </row>
    <row r="18" spans="1:10" s="94" customFormat="1" ht="33" x14ac:dyDescent="0.2">
      <c r="A18" s="136"/>
      <c r="B18" s="136"/>
      <c r="C18" s="136"/>
      <c r="D18" s="137"/>
      <c r="E18" s="137"/>
      <c r="F18" s="134" t="s">
        <v>166</v>
      </c>
      <c r="G18" s="132"/>
      <c r="H18" s="132"/>
      <c r="I18" s="132"/>
      <c r="J18" s="132"/>
    </row>
    <row r="19" spans="1:10" s="94" customFormat="1" ht="16.5" x14ac:dyDescent="0.2">
      <c r="A19" s="136"/>
      <c r="B19" s="136"/>
      <c r="C19" s="136"/>
      <c r="D19" s="137"/>
      <c r="E19" s="137"/>
      <c r="F19" s="134" t="s">
        <v>145</v>
      </c>
      <c r="G19" s="132"/>
      <c r="H19" s="132"/>
      <c r="I19" s="132"/>
      <c r="J19" s="132"/>
    </row>
    <row r="20" spans="1:10" s="94" customFormat="1" ht="16.5" x14ac:dyDescent="0.2">
      <c r="A20" s="136"/>
      <c r="B20" s="136"/>
      <c r="C20" s="136"/>
      <c r="D20" s="137"/>
      <c r="E20" s="137"/>
      <c r="F20" s="134" t="s">
        <v>45</v>
      </c>
      <c r="G20" s="132"/>
      <c r="H20" s="132"/>
      <c r="I20" s="132"/>
      <c r="J20" s="132"/>
    </row>
    <row r="21" spans="1:10" s="94" customFormat="1" ht="16.5" x14ac:dyDescent="0.2">
      <c r="A21" s="136"/>
      <c r="B21" s="136"/>
      <c r="C21" s="136"/>
      <c r="D21" s="137"/>
      <c r="E21" s="137"/>
      <c r="F21" s="134" t="s">
        <v>146</v>
      </c>
      <c r="G21" s="132"/>
      <c r="H21" s="139">
        <f>H22</f>
        <v>-750</v>
      </c>
      <c r="I21" s="139">
        <f t="shared" ref="I21:J21" si="1">I22</f>
        <v>-750</v>
      </c>
      <c r="J21" s="139">
        <f t="shared" si="1"/>
        <v>-750</v>
      </c>
    </row>
    <row r="22" spans="1:10" s="94" customFormat="1" ht="16.5" x14ac:dyDescent="0.2">
      <c r="A22" s="136"/>
      <c r="B22" s="136"/>
      <c r="C22" s="136"/>
      <c r="D22" s="137"/>
      <c r="E22" s="137"/>
      <c r="F22" s="134" t="s">
        <v>147</v>
      </c>
      <c r="G22" s="132"/>
      <c r="H22" s="139">
        <v>-750</v>
      </c>
      <c r="I22" s="139">
        <v>-750</v>
      </c>
      <c r="J22" s="139">
        <v>-750</v>
      </c>
    </row>
    <row r="23" spans="1:10" s="94" customFormat="1" ht="16.5" x14ac:dyDescent="0.2">
      <c r="A23" s="136"/>
      <c r="B23" s="136"/>
      <c r="C23" s="136"/>
      <c r="D23" s="137"/>
      <c r="E23" s="137"/>
      <c r="F23" s="134" t="s">
        <v>148</v>
      </c>
      <c r="G23" s="132"/>
      <c r="H23" s="132">
        <f t="shared" ref="H23:J23" si="2">H24</f>
        <v>750</v>
      </c>
      <c r="I23" s="132">
        <f t="shared" si="2"/>
        <v>750</v>
      </c>
      <c r="J23" s="132">
        <f t="shared" si="2"/>
        <v>750</v>
      </c>
    </row>
    <row r="24" spans="1:10" s="94" customFormat="1" ht="16.5" x14ac:dyDescent="0.2">
      <c r="A24" s="136"/>
      <c r="B24" s="136"/>
      <c r="C24" s="136"/>
      <c r="D24" s="137"/>
      <c r="E24" s="137"/>
      <c r="F24" s="134" t="s">
        <v>149</v>
      </c>
      <c r="G24" s="132"/>
      <c r="H24" s="132">
        <v>750</v>
      </c>
      <c r="I24" s="132">
        <v>750</v>
      </c>
      <c r="J24" s="132">
        <v>750</v>
      </c>
    </row>
  </sheetData>
  <mergeCells count="11">
    <mergeCell ref="G2:I2"/>
    <mergeCell ref="A6:J6"/>
    <mergeCell ref="I7:J7"/>
    <mergeCell ref="A8:C9"/>
    <mergeCell ref="D8:E9"/>
    <mergeCell ref="F8:F10"/>
    <mergeCell ref="G8:J8"/>
    <mergeCell ref="G9:G10"/>
    <mergeCell ref="H9:H10"/>
    <mergeCell ref="I9:I10"/>
    <mergeCell ref="J9:J10"/>
  </mergeCells>
  <pageMargins left="0.39370078740157483" right="0.23622047244094491" top="0.37" bottom="0.39" header="0.31496062992125984" footer="0.31496062992125984"/>
  <pageSetup paperSize="9" scale="78" firstPageNumber="1233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85" zoomScaleNormal="85" zoomScaleSheetLayoutView="85" workbookViewId="0">
      <selection activeCell="J18" sqref="J18"/>
    </sheetView>
  </sheetViews>
  <sheetFormatPr defaultRowHeight="17.25" x14ac:dyDescent="0.2"/>
  <cols>
    <col min="1" max="1" width="7.42578125" style="14" customWidth="1"/>
    <col min="2" max="2" width="8.7109375" style="14" customWidth="1"/>
    <col min="3" max="3" width="81.85546875" style="16" customWidth="1"/>
    <col min="4" max="5" width="12.7109375" style="22" customWidth="1"/>
    <col min="6" max="6" width="13.85546875" style="22" customWidth="1"/>
    <col min="7" max="7" width="17" style="22" customWidth="1"/>
    <col min="8" max="8" width="9.5703125" style="16" customWidth="1"/>
    <col min="9" max="9" width="16.42578125" style="17" bestFit="1" customWidth="1"/>
    <col min="10" max="11" width="18.28515625" style="17" bestFit="1" customWidth="1"/>
    <col min="12" max="12" width="18.5703125" style="17" bestFit="1" customWidth="1"/>
    <col min="13" max="13" width="16.42578125" style="16" customWidth="1"/>
    <col min="14" max="16384" width="9.140625" style="16"/>
  </cols>
  <sheetData>
    <row r="1" spans="1:12" ht="42.75" customHeight="1" x14ac:dyDescent="0.2">
      <c r="F1" s="181" t="s">
        <v>90</v>
      </c>
      <c r="G1" s="181"/>
    </row>
    <row r="2" spans="1:12" x14ac:dyDescent="0.2">
      <c r="A2" s="182" t="s">
        <v>19</v>
      </c>
      <c r="B2" s="182"/>
      <c r="C2" s="182"/>
      <c r="D2" s="182"/>
      <c r="E2" s="182"/>
      <c r="F2" s="182"/>
      <c r="G2" s="182"/>
    </row>
    <row r="3" spans="1:12" x14ac:dyDescent="0.2">
      <c r="A3" s="182" t="s">
        <v>0</v>
      </c>
      <c r="B3" s="182"/>
      <c r="C3" s="182"/>
      <c r="D3" s="182"/>
      <c r="E3" s="182"/>
      <c r="F3" s="182"/>
      <c r="G3" s="182"/>
    </row>
    <row r="4" spans="1:12" ht="77.25" customHeight="1" x14ac:dyDescent="0.2">
      <c r="A4" s="183" t="s">
        <v>160</v>
      </c>
      <c r="B4" s="183"/>
      <c r="C4" s="183"/>
      <c r="D4" s="183"/>
      <c r="E4" s="183"/>
      <c r="F4" s="183"/>
      <c r="G4" s="183"/>
    </row>
    <row r="5" spans="1:12" ht="14.25" customHeight="1" x14ac:dyDescent="0.2">
      <c r="A5" s="1"/>
      <c r="B5" s="1"/>
      <c r="C5" s="3"/>
      <c r="D5" s="2"/>
      <c r="E5" s="2"/>
      <c r="F5" s="184" t="s">
        <v>1</v>
      </c>
      <c r="G5" s="184"/>
    </row>
    <row r="6" spans="1:12" s="18" customFormat="1" ht="54.75" customHeight="1" x14ac:dyDescent="0.2">
      <c r="A6" s="176" t="s">
        <v>2</v>
      </c>
      <c r="B6" s="176"/>
      <c r="C6" s="177" t="s">
        <v>3</v>
      </c>
      <c r="D6" s="178" t="s">
        <v>121</v>
      </c>
      <c r="E6" s="179"/>
      <c r="F6" s="179"/>
      <c r="G6" s="180"/>
      <c r="I6" s="19"/>
      <c r="J6" s="19"/>
      <c r="K6" s="19"/>
      <c r="L6" s="19"/>
    </row>
    <row r="7" spans="1:12" s="18" customFormat="1" ht="71.25" customHeight="1" x14ac:dyDescent="0.2">
      <c r="A7" s="57" t="s">
        <v>8</v>
      </c>
      <c r="B7" s="57" t="s">
        <v>9</v>
      </c>
      <c r="C7" s="177"/>
      <c r="D7" s="56" t="s">
        <v>4</v>
      </c>
      <c r="E7" s="56" t="s">
        <v>5</v>
      </c>
      <c r="F7" s="56" t="s">
        <v>6</v>
      </c>
      <c r="G7" s="56" t="s">
        <v>7</v>
      </c>
      <c r="I7" s="19"/>
      <c r="J7" s="19"/>
      <c r="K7" s="19"/>
      <c r="L7" s="19"/>
    </row>
    <row r="8" spans="1:12" s="14" customFormat="1" x14ac:dyDescent="0.2">
      <c r="A8" s="8"/>
      <c r="B8" s="20"/>
      <c r="C8" s="20" t="s">
        <v>13</v>
      </c>
      <c r="D8" s="21"/>
      <c r="E8" s="21"/>
      <c r="F8" s="21"/>
      <c r="G8" s="21"/>
      <c r="I8" s="15"/>
      <c r="J8" s="15"/>
      <c r="K8" s="15"/>
      <c r="L8" s="15"/>
    </row>
    <row r="9" spans="1:12" s="14" customFormat="1" x14ac:dyDescent="0.2">
      <c r="A9" s="8"/>
      <c r="B9" s="8"/>
      <c r="C9" s="8" t="s">
        <v>10</v>
      </c>
      <c r="D9" s="13"/>
      <c r="E9" s="13"/>
      <c r="F9" s="13"/>
      <c r="G9" s="13"/>
      <c r="I9" s="15"/>
      <c r="J9" s="15"/>
      <c r="K9" s="15"/>
      <c r="L9" s="15"/>
    </row>
    <row r="10" spans="1:12" s="6" customFormat="1" ht="34.5" x14ac:dyDescent="0.2">
      <c r="A10" s="4">
        <v>9006</v>
      </c>
      <c r="B10" s="4">
        <v>31004</v>
      </c>
      <c r="C10" s="5" t="s">
        <v>15</v>
      </c>
      <c r="D10" s="23" t="s">
        <v>37</v>
      </c>
      <c r="E10" s="23" t="s">
        <v>37</v>
      </c>
      <c r="F10" s="23" t="s">
        <v>37</v>
      </c>
      <c r="G10" s="23" t="s">
        <v>37</v>
      </c>
      <c r="I10" s="7"/>
      <c r="J10" s="7"/>
      <c r="K10" s="7"/>
      <c r="L10" s="7"/>
    </row>
    <row r="11" spans="1:12" s="6" customFormat="1" x14ac:dyDescent="0.2">
      <c r="A11" s="4"/>
      <c r="B11" s="4"/>
      <c r="C11" s="8" t="s">
        <v>11</v>
      </c>
      <c r="D11" s="23"/>
      <c r="E11" s="23"/>
      <c r="F11" s="23"/>
      <c r="G11" s="23"/>
      <c r="I11" s="7"/>
      <c r="J11" s="7"/>
      <c r="K11" s="7"/>
      <c r="L11" s="7"/>
    </row>
    <row r="12" spans="1:12" s="11" customFormat="1" x14ac:dyDescent="0.2">
      <c r="A12" s="9"/>
      <c r="B12" s="9"/>
      <c r="C12" s="10" t="s">
        <v>14</v>
      </c>
      <c r="D12" s="23" t="s">
        <v>37</v>
      </c>
      <c r="E12" s="23" t="s">
        <v>37</v>
      </c>
      <c r="F12" s="23" t="s">
        <v>37</v>
      </c>
      <c r="G12" s="23" t="s">
        <v>37</v>
      </c>
      <c r="I12" s="12"/>
      <c r="J12" s="12"/>
      <c r="K12" s="12"/>
      <c r="L12" s="12"/>
    </row>
    <row r="13" spans="1:12" s="14" customFormat="1" x14ac:dyDescent="0.2">
      <c r="A13" s="8"/>
      <c r="B13" s="8"/>
      <c r="C13" s="8" t="s">
        <v>12</v>
      </c>
      <c r="D13" s="13"/>
      <c r="E13" s="13"/>
      <c r="F13" s="13"/>
      <c r="G13" s="13"/>
      <c r="I13" s="15"/>
      <c r="J13" s="15"/>
      <c r="K13" s="15"/>
      <c r="L13" s="15"/>
    </row>
    <row r="14" spans="1:12" ht="34.5" x14ac:dyDescent="0.2">
      <c r="A14" s="8"/>
      <c r="B14" s="8"/>
      <c r="C14" s="142" t="s">
        <v>16</v>
      </c>
      <c r="D14" s="23" t="s">
        <v>37</v>
      </c>
      <c r="E14" s="55">
        <v>-24928.5</v>
      </c>
      <c r="F14" s="55">
        <v>-24928.5</v>
      </c>
      <c r="G14" s="55">
        <v>-24928.5</v>
      </c>
    </row>
    <row r="15" spans="1:12" ht="45" customHeight="1" x14ac:dyDescent="0.2">
      <c r="A15" s="8"/>
      <c r="B15" s="8"/>
      <c r="C15" s="142" t="s">
        <v>17</v>
      </c>
      <c r="D15" s="23" t="s">
        <v>37</v>
      </c>
      <c r="E15" s="55">
        <v>20960.599999999999</v>
      </c>
      <c r="F15" s="55">
        <v>20960.599999999999</v>
      </c>
      <c r="G15" s="55">
        <v>20960.599999999999</v>
      </c>
    </row>
    <row r="16" spans="1:12" ht="42.75" customHeight="1" x14ac:dyDescent="0.2">
      <c r="A16" s="8"/>
      <c r="B16" s="8"/>
      <c r="C16" s="142" t="s">
        <v>20</v>
      </c>
      <c r="D16" s="23" t="s">
        <v>37</v>
      </c>
      <c r="E16" s="55">
        <v>3217.9</v>
      </c>
      <c r="F16" s="55">
        <v>3217.9</v>
      </c>
      <c r="G16" s="55">
        <v>3217.9</v>
      </c>
    </row>
    <row r="17" spans="1:7" ht="59.25" customHeight="1" x14ac:dyDescent="0.2">
      <c r="A17" s="8"/>
      <c r="B17" s="8"/>
      <c r="C17" s="142" t="s">
        <v>18</v>
      </c>
      <c r="D17" s="23" t="s">
        <v>37</v>
      </c>
      <c r="E17" s="55">
        <v>-1980</v>
      </c>
      <c r="F17" s="55">
        <v>-1980</v>
      </c>
      <c r="G17" s="55">
        <v>-1980</v>
      </c>
    </row>
    <row r="18" spans="1:7" ht="58.5" customHeight="1" x14ac:dyDescent="0.2">
      <c r="A18" s="8"/>
      <c r="B18" s="8"/>
      <c r="C18" s="142" t="s">
        <v>21</v>
      </c>
      <c r="D18" s="23" t="s">
        <v>37</v>
      </c>
      <c r="E18" s="55">
        <v>1140</v>
      </c>
      <c r="F18" s="55">
        <v>1140</v>
      </c>
      <c r="G18" s="55">
        <v>1140</v>
      </c>
    </row>
    <row r="19" spans="1:7" ht="58.5" customHeight="1" x14ac:dyDescent="0.2">
      <c r="A19" s="8"/>
      <c r="B19" s="8"/>
      <c r="C19" s="142" t="s">
        <v>120</v>
      </c>
      <c r="D19" s="23" t="s">
        <v>37</v>
      </c>
      <c r="E19" s="55">
        <v>840</v>
      </c>
      <c r="F19" s="55">
        <v>840</v>
      </c>
      <c r="G19" s="55">
        <v>840</v>
      </c>
    </row>
    <row r="20" spans="1:7" ht="61.5" customHeight="1" x14ac:dyDescent="0.2">
      <c r="A20" s="8"/>
      <c r="B20" s="8"/>
      <c r="C20" s="142" t="s">
        <v>22</v>
      </c>
      <c r="D20" s="23" t="s">
        <v>37</v>
      </c>
      <c r="E20" s="55">
        <v>450</v>
      </c>
      <c r="F20" s="55">
        <v>450</v>
      </c>
      <c r="G20" s="55">
        <v>450</v>
      </c>
    </row>
    <row r="21" spans="1:7" ht="58.5" customHeight="1" x14ac:dyDescent="0.2">
      <c r="A21" s="8"/>
      <c r="B21" s="8"/>
      <c r="C21" s="142" t="s">
        <v>23</v>
      </c>
      <c r="D21" s="23" t="s">
        <v>37</v>
      </c>
      <c r="E21" s="55">
        <v>300</v>
      </c>
      <c r="F21" s="55">
        <v>300</v>
      </c>
      <c r="G21" s="55">
        <v>300</v>
      </c>
    </row>
  </sheetData>
  <mergeCells count="8">
    <mergeCell ref="A6:B6"/>
    <mergeCell ref="C6:C7"/>
    <mergeCell ref="D6:G6"/>
    <mergeCell ref="F1:G1"/>
    <mergeCell ref="A2:G2"/>
    <mergeCell ref="A3:G3"/>
    <mergeCell ref="A4:G4"/>
    <mergeCell ref="F5:G5"/>
  </mergeCells>
  <printOptions horizontalCentered="1"/>
  <pageMargins left="0.31496062992125984" right="0.27559055118110237" top="0.27559055118110237" bottom="0.39370078740157483" header="0.15748031496062992" footer="0.15748031496062992"/>
  <pageSetup paperSize="9" scale="85" firstPageNumber="1047" orientation="landscape" useFirstPageNumber="1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zoomScale="85" zoomScaleNormal="85" zoomScaleSheetLayoutView="70" workbookViewId="0">
      <selection activeCell="D38" sqref="D38"/>
    </sheetView>
  </sheetViews>
  <sheetFormatPr defaultRowHeight="16.5" x14ac:dyDescent="0.2"/>
  <cols>
    <col min="1" max="1" width="8.5703125" style="35" customWidth="1"/>
    <col min="2" max="2" width="11.42578125" style="35" customWidth="1"/>
    <col min="3" max="3" width="84.140625" style="35" customWidth="1"/>
    <col min="4" max="4" width="17.5703125" style="35" customWidth="1"/>
    <col min="5" max="5" width="15" style="35" customWidth="1"/>
    <col min="6" max="6" width="16.140625" style="35" customWidth="1"/>
    <col min="7" max="7" width="20.42578125" style="35" customWidth="1"/>
    <col min="8" max="16384" width="9.140625" style="35"/>
  </cols>
  <sheetData>
    <row r="1" spans="1:7" ht="66.75" customHeight="1" x14ac:dyDescent="0.2">
      <c r="F1" s="196" t="s">
        <v>91</v>
      </c>
      <c r="G1" s="196"/>
    </row>
    <row r="2" spans="1:7" ht="21.75" customHeight="1" x14ac:dyDescent="0.2">
      <c r="A2" s="45"/>
      <c r="B2" s="45"/>
      <c r="C2" s="45"/>
      <c r="D2" s="45"/>
      <c r="E2" s="45"/>
      <c r="F2" s="45"/>
      <c r="G2" s="46" t="s">
        <v>50</v>
      </c>
    </row>
    <row r="3" spans="1:7" ht="10.5" customHeight="1" x14ac:dyDescent="0.2">
      <c r="A3" s="47"/>
    </row>
    <row r="4" spans="1:7" ht="12" customHeight="1" x14ac:dyDescent="0.2"/>
    <row r="5" spans="1:7" ht="50.25" customHeight="1" x14ac:dyDescent="0.2">
      <c r="A5" s="185" t="s">
        <v>57</v>
      </c>
      <c r="B5" s="185"/>
      <c r="C5" s="185"/>
      <c r="D5" s="185"/>
      <c r="E5" s="185"/>
      <c r="F5" s="185"/>
      <c r="G5" s="185"/>
    </row>
    <row r="6" spans="1:7" x14ac:dyDescent="0.2">
      <c r="A6" s="44"/>
      <c r="B6" s="44"/>
      <c r="C6" s="44"/>
      <c r="D6" s="44"/>
      <c r="E6" s="44"/>
      <c r="F6" s="44"/>
      <c r="G6" s="36" t="s">
        <v>40</v>
      </c>
    </row>
    <row r="7" spans="1:7" x14ac:dyDescent="0.2">
      <c r="A7" s="186" t="s">
        <v>41</v>
      </c>
      <c r="B7" s="187"/>
      <c r="C7" s="188" t="s">
        <v>51</v>
      </c>
      <c r="D7" s="188"/>
      <c r="E7" s="188"/>
      <c r="F7" s="188"/>
      <c r="G7" s="189"/>
    </row>
    <row r="8" spans="1:7" ht="31.5" customHeight="1" x14ac:dyDescent="0.2">
      <c r="A8" s="198" t="s">
        <v>52</v>
      </c>
      <c r="B8" s="189" t="s">
        <v>9</v>
      </c>
      <c r="C8" s="190"/>
      <c r="D8" s="190"/>
      <c r="E8" s="190"/>
      <c r="F8" s="190"/>
      <c r="G8" s="191"/>
    </row>
    <row r="9" spans="1:7" ht="38.25" customHeight="1" x14ac:dyDescent="0.2">
      <c r="A9" s="199"/>
      <c r="B9" s="191"/>
      <c r="C9" s="197" t="s">
        <v>53</v>
      </c>
      <c r="D9" s="200" t="s">
        <v>121</v>
      </c>
      <c r="E9" s="200"/>
      <c r="F9" s="200"/>
      <c r="G9" s="201"/>
    </row>
    <row r="10" spans="1:7" ht="33" x14ac:dyDescent="0.2">
      <c r="A10" s="37"/>
      <c r="B10" s="38"/>
      <c r="C10" s="197"/>
      <c r="D10" s="58" t="s">
        <v>4</v>
      </c>
      <c r="E10" s="39" t="s">
        <v>5</v>
      </c>
      <c r="F10" s="39" t="s">
        <v>6</v>
      </c>
      <c r="G10" s="39" t="s">
        <v>7</v>
      </c>
    </row>
    <row r="11" spans="1:7" ht="24.75" customHeight="1" x14ac:dyDescent="0.2">
      <c r="A11" s="192" t="s">
        <v>14</v>
      </c>
      <c r="B11" s="193"/>
      <c r="C11" s="194"/>
      <c r="D11" s="193"/>
      <c r="E11" s="193"/>
      <c r="F11" s="193"/>
      <c r="G11" s="195"/>
    </row>
    <row r="12" spans="1:7" s="28" customFormat="1" ht="33" x14ac:dyDescent="0.2">
      <c r="A12" s="25">
        <v>9006</v>
      </c>
      <c r="B12" s="26"/>
      <c r="C12" s="27" t="s">
        <v>54</v>
      </c>
      <c r="D12" s="24" t="s">
        <v>37</v>
      </c>
      <c r="E12" s="24" t="s">
        <v>37</v>
      </c>
      <c r="F12" s="24" t="s">
        <v>37</v>
      </c>
      <c r="G12" s="24" t="s">
        <v>37</v>
      </c>
    </row>
    <row r="13" spans="1:7" ht="14.45" customHeight="1" x14ac:dyDescent="0.2">
      <c r="A13" s="29"/>
      <c r="B13" s="30"/>
      <c r="C13" s="31" t="s">
        <v>10</v>
      </c>
      <c r="D13" s="32"/>
      <c r="E13" s="33"/>
      <c r="F13" s="33"/>
      <c r="G13" s="34"/>
    </row>
    <row r="14" spans="1:7" ht="18.75" customHeight="1" x14ac:dyDescent="0.2">
      <c r="A14" s="40"/>
      <c r="B14" s="41">
        <v>31004</v>
      </c>
      <c r="C14" s="31" t="s">
        <v>15</v>
      </c>
      <c r="D14" s="24" t="s">
        <v>37</v>
      </c>
      <c r="E14" s="24" t="s">
        <v>37</v>
      </c>
      <c r="F14" s="24" t="s">
        <v>37</v>
      </c>
      <c r="G14" s="24" t="s">
        <v>37</v>
      </c>
    </row>
    <row r="15" spans="1:7" ht="15" customHeight="1" x14ac:dyDescent="0.2">
      <c r="A15" s="40"/>
      <c r="B15" s="29"/>
      <c r="C15" s="31" t="s">
        <v>11</v>
      </c>
      <c r="D15" s="32"/>
      <c r="E15" s="33"/>
      <c r="F15" s="33"/>
      <c r="G15" s="34"/>
    </row>
    <row r="16" spans="1:7" ht="18.75" customHeight="1" x14ac:dyDescent="0.2">
      <c r="A16" s="40"/>
      <c r="B16" s="40"/>
      <c r="C16" s="43" t="s">
        <v>14</v>
      </c>
      <c r="D16" s="24" t="s">
        <v>37</v>
      </c>
      <c r="E16" s="24" t="s">
        <v>37</v>
      </c>
      <c r="F16" s="24" t="s">
        <v>37</v>
      </c>
      <c r="G16" s="24" t="s">
        <v>37</v>
      </c>
    </row>
    <row r="17" spans="1:7" x14ac:dyDescent="0.2">
      <c r="A17" s="40"/>
      <c r="B17" s="40"/>
      <c r="C17" s="31" t="s">
        <v>42</v>
      </c>
      <c r="D17" s="32"/>
      <c r="E17" s="33"/>
      <c r="F17" s="33"/>
      <c r="G17" s="34"/>
    </row>
    <row r="18" spans="1:7" ht="18.75" customHeight="1" x14ac:dyDescent="0.2">
      <c r="A18" s="40"/>
      <c r="B18" s="40"/>
      <c r="C18" s="31" t="s">
        <v>43</v>
      </c>
      <c r="D18" s="24" t="s">
        <v>37</v>
      </c>
      <c r="E18" s="24" t="s">
        <v>37</v>
      </c>
      <c r="F18" s="24" t="s">
        <v>37</v>
      </c>
      <c r="G18" s="24" t="s">
        <v>37</v>
      </c>
    </row>
    <row r="19" spans="1:7" ht="18.75" customHeight="1" x14ac:dyDescent="0.2">
      <c r="A19" s="40"/>
      <c r="B19" s="40"/>
      <c r="C19" s="31" t="s">
        <v>44</v>
      </c>
      <c r="D19" s="24" t="s">
        <v>37</v>
      </c>
      <c r="E19" s="24" t="s">
        <v>37</v>
      </c>
      <c r="F19" s="24" t="s">
        <v>37</v>
      </c>
      <c r="G19" s="24" t="s">
        <v>37</v>
      </c>
    </row>
    <row r="20" spans="1:7" ht="18.75" customHeight="1" x14ac:dyDescent="0.2">
      <c r="A20" s="40"/>
      <c r="B20" s="40"/>
      <c r="C20" s="31" t="s">
        <v>45</v>
      </c>
      <c r="D20" s="24" t="s">
        <v>37</v>
      </c>
      <c r="E20" s="24" t="s">
        <v>37</v>
      </c>
      <c r="F20" s="24" t="s">
        <v>37</v>
      </c>
      <c r="G20" s="24" t="s">
        <v>37</v>
      </c>
    </row>
    <row r="21" spans="1:7" ht="18.75" customHeight="1" x14ac:dyDescent="0.2">
      <c r="A21" s="40"/>
      <c r="B21" s="40"/>
      <c r="C21" s="31" t="s">
        <v>46</v>
      </c>
      <c r="D21" s="24" t="s">
        <v>37</v>
      </c>
      <c r="E21" s="59">
        <v>-750</v>
      </c>
      <c r="F21" s="59">
        <v>-750</v>
      </c>
      <c r="G21" s="59">
        <v>-750</v>
      </c>
    </row>
    <row r="22" spans="1:7" ht="18.75" customHeight="1" x14ac:dyDescent="0.2">
      <c r="A22" s="40"/>
      <c r="B22" s="40"/>
      <c r="C22" s="31" t="s">
        <v>47</v>
      </c>
      <c r="D22" s="24" t="s">
        <v>37</v>
      </c>
      <c r="E22" s="59">
        <v>-750</v>
      </c>
      <c r="F22" s="59">
        <v>-750</v>
      </c>
      <c r="G22" s="59">
        <v>-750</v>
      </c>
    </row>
    <row r="23" spans="1:7" ht="18" customHeight="1" x14ac:dyDescent="0.2">
      <c r="A23" s="40"/>
      <c r="B23" s="40"/>
      <c r="C23" s="31" t="s">
        <v>48</v>
      </c>
      <c r="D23" s="24" t="s">
        <v>37</v>
      </c>
      <c r="E23" s="42">
        <v>750</v>
      </c>
      <c r="F23" s="42">
        <v>750</v>
      </c>
      <c r="G23" s="42">
        <v>750</v>
      </c>
    </row>
    <row r="24" spans="1:7" ht="19.350000000000001" customHeight="1" x14ac:dyDescent="0.2">
      <c r="A24" s="48"/>
      <c r="B24" s="48"/>
      <c r="C24" s="31" t="s">
        <v>49</v>
      </c>
      <c r="D24" s="24" t="s">
        <v>37</v>
      </c>
      <c r="E24" s="42">
        <v>750</v>
      </c>
      <c r="F24" s="42">
        <v>750</v>
      </c>
      <c r="G24" s="42">
        <v>750</v>
      </c>
    </row>
    <row r="25" spans="1:7" x14ac:dyDescent="0.2">
      <c r="A25" s="48"/>
      <c r="B25" s="48"/>
      <c r="C25" s="31" t="s">
        <v>161</v>
      </c>
      <c r="D25" s="24" t="s">
        <v>37</v>
      </c>
      <c r="E25" s="42"/>
      <c r="F25" s="42"/>
      <c r="G25" s="42"/>
    </row>
  </sheetData>
  <autoFilter ref="C2:C24"/>
  <mergeCells count="9">
    <mergeCell ref="A5:G5"/>
    <mergeCell ref="A7:B7"/>
    <mergeCell ref="C7:G8"/>
    <mergeCell ref="A11:G11"/>
    <mergeCell ref="F1:G1"/>
    <mergeCell ref="C9:C10"/>
    <mergeCell ref="B8:B9"/>
    <mergeCell ref="A8:A9"/>
    <mergeCell ref="D9:G9"/>
  </mergeCells>
  <pageMargins left="0.4" right="0.37" top="0.75" bottom="0.6" header="0.3" footer="0.3"/>
  <pageSetup paperSize="9" scale="78" firstPageNumber="1233" orientation="landscape" useFirstPageNumber="1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zoomScaleSheetLayoutView="115" workbookViewId="0">
      <selection activeCell="H17" sqref="H17"/>
    </sheetView>
  </sheetViews>
  <sheetFormatPr defaultRowHeight="13.5" x14ac:dyDescent="0.2"/>
  <cols>
    <col min="1" max="1" width="24.42578125" style="60" customWidth="1"/>
    <col min="2" max="2" width="62.85546875" style="60" customWidth="1"/>
    <col min="3" max="3" width="10.140625" style="60" customWidth="1"/>
    <col min="4" max="4" width="9.85546875" style="60" customWidth="1"/>
    <col min="5" max="5" width="12" style="60" customWidth="1"/>
    <col min="6" max="6" width="11.85546875" style="60" customWidth="1"/>
    <col min="7" max="9" width="9.140625" style="60"/>
    <col min="10" max="10" width="15.28515625" style="60" bestFit="1" customWidth="1"/>
    <col min="11" max="16384" width="9.140625" style="60"/>
  </cols>
  <sheetData>
    <row r="1" spans="1:10" ht="48.75" customHeight="1" x14ac:dyDescent="0.2">
      <c r="D1" s="202" t="s">
        <v>92</v>
      </c>
      <c r="E1" s="202"/>
      <c r="F1" s="202"/>
    </row>
    <row r="2" spans="1:10" ht="19.5" customHeight="1" x14ac:dyDescent="0.2">
      <c r="E2" s="203" t="s">
        <v>55</v>
      </c>
      <c r="F2" s="203"/>
    </row>
    <row r="3" spans="1:10" ht="30.75" customHeight="1" x14ac:dyDescent="0.2">
      <c r="A3" s="217" t="s">
        <v>123</v>
      </c>
      <c r="B3" s="217"/>
      <c r="C3" s="217"/>
      <c r="D3" s="217"/>
      <c r="E3" s="217"/>
      <c r="F3" s="217"/>
    </row>
    <row r="5" spans="1:10" x14ac:dyDescent="0.2">
      <c r="A5" s="206" t="s">
        <v>56</v>
      </c>
      <c r="B5" s="207"/>
      <c r="C5" s="207"/>
      <c r="D5" s="207"/>
      <c r="E5" s="207"/>
      <c r="F5" s="208"/>
    </row>
    <row r="6" spans="1:10" ht="21" customHeight="1" x14ac:dyDescent="0.2">
      <c r="A6" s="61" t="s">
        <v>26</v>
      </c>
      <c r="B6" s="62">
        <v>9006</v>
      </c>
      <c r="C6" s="209" t="s">
        <v>122</v>
      </c>
      <c r="D6" s="210"/>
      <c r="E6" s="210"/>
      <c r="F6" s="211"/>
    </row>
    <row r="7" spans="1:10" x14ac:dyDescent="0.2">
      <c r="A7" s="63" t="s">
        <v>27</v>
      </c>
      <c r="B7" s="64">
        <v>31004</v>
      </c>
      <c r="C7" s="212" t="s">
        <v>28</v>
      </c>
      <c r="D7" s="212" t="s">
        <v>5</v>
      </c>
      <c r="E7" s="212" t="s">
        <v>6</v>
      </c>
      <c r="F7" s="212" t="s">
        <v>7</v>
      </c>
    </row>
    <row r="8" spans="1:10" ht="27" x14ac:dyDescent="0.2">
      <c r="A8" s="63" t="s">
        <v>29</v>
      </c>
      <c r="B8" s="63" t="s">
        <v>15</v>
      </c>
      <c r="C8" s="213"/>
      <c r="D8" s="213"/>
      <c r="E8" s="213"/>
      <c r="F8" s="213"/>
    </row>
    <row r="9" spans="1:10" ht="27" x14ac:dyDescent="0.2">
      <c r="A9" s="63" t="s">
        <v>30</v>
      </c>
      <c r="B9" s="65" t="s">
        <v>31</v>
      </c>
      <c r="C9" s="213"/>
      <c r="D9" s="213"/>
      <c r="E9" s="213"/>
      <c r="F9" s="213"/>
    </row>
    <row r="10" spans="1:10" ht="40.5" x14ac:dyDescent="0.2">
      <c r="A10" s="63" t="s">
        <v>32</v>
      </c>
      <c r="B10" s="65" t="s">
        <v>33</v>
      </c>
      <c r="C10" s="213"/>
      <c r="D10" s="213"/>
      <c r="E10" s="213"/>
      <c r="F10" s="213"/>
    </row>
    <row r="11" spans="1:10" ht="40.5" x14ac:dyDescent="0.2">
      <c r="A11" s="63" t="s">
        <v>34</v>
      </c>
      <c r="B11" s="63" t="s">
        <v>14</v>
      </c>
      <c r="C11" s="213"/>
      <c r="D11" s="213"/>
      <c r="E11" s="213"/>
      <c r="F11" s="213"/>
    </row>
    <row r="12" spans="1:10" x14ac:dyDescent="0.2">
      <c r="A12" s="215" t="s">
        <v>35</v>
      </c>
      <c r="B12" s="216"/>
      <c r="C12" s="214"/>
      <c r="D12" s="214"/>
      <c r="E12" s="214"/>
      <c r="F12" s="214"/>
    </row>
    <row r="13" spans="1:10" x14ac:dyDescent="0.2">
      <c r="A13" s="204" t="s">
        <v>39</v>
      </c>
      <c r="B13" s="205"/>
      <c r="C13" s="66" t="s">
        <v>37</v>
      </c>
      <c r="D13" s="66">
        <v>1</v>
      </c>
      <c r="E13" s="66">
        <v>1</v>
      </c>
      <c r="F13" s="66">
        <v>1</v>
      </c>
    </row>
    <row r="15" spans="1:10" x14ac:dyDescent="0.2">
      <c r="A15" s="204" t="s">
        <v>36</v>
      </c>
      <c r="B15" s="205"/>
      <c r="C15" s="67" t="s">
        <v>37</v>
      </c>
      <c r="D15" s="67" t="s">
        <v>37</v>
      </c>
      <c r="E15" s="67" t="s">
        <v>37</v>
      </c>
      <c r="F15" s="66" t="s">
        <v>37</v>
      </c>
      <c r="J15" s="68"/>
    </row>
    <row r="16" spans="1:10" x14ac:dyDescent="0.2">
      <c r="A16" s="204" t="s">
        <v>38</v>
      </c>
      <c r="B16" s="205"/>
      <c r="C16" s="67" t="s">
        <v>37</v>
      </c>
      <c r="D16" s="66">
        <v>4</v>
      </c>
      <c r="E16" s="66">
        <v>4</v>
      </c>
      <c r="F16" s="66">
        <v>4</v>
      </c>
      <c r="J16" s="68"/>
    </row>
    <row r="17" spans="1:10" x14ac:dyDescent="0.2">
      <c r="A17" s="204" t="s">
        <v>24</v>
      </c>
      <c r="B17" s="218"/>
      <c r="C17" s="67" t="s">
        <v>37</v>
      </c>
      <c r="D17" s="67" t="s">
        <v>37</v>
      </c>
      <c r="E17" s="67" t="s">
        <v>37</v>
      </c>
      <c r="F17" s="67" t="s">
        <v>37</v>
      </c>
      <c r="J17" s="68"/>
    </row>
    <row r="18" spans="1:10" ht="19.5" customHeight="1" x14ac:dyDescent="0.2">
      <c r="A18" s="204" t="s">
        <v>25</v>
      </c>
      <c r="B18" s="205"/>
      <c r="C18" s="69" t="s">
        <v>37</v>
      </c>
      <c r="D18" s="69" t="s">
        <v>37</v>
      </c>
      <c r="E18" s="69" t="s">
        <v>37</v>
      </c>
      <c r="F18" s="69" t="s">
        <v>37</v>
      </c>
      <c r="J18" s="68"/>
    </row>
    <row r="19" spans="1:10" x14ac:dyDescent="0.2">
      <c r="A19" s="70"/>
    </row>
  </sheetData>
  <mergeCells count="15">
    <mergeCell ref="D1:F1"/>
    <mergeCell ref="E2:F2"/>
    <mergeCell ref="A18:B18"/>
    <mergeCell ref="A5:F5"/>
    <mergeCell ref="C6:F6"/>
    <mergeCell ref="C7:C12"/>
    <mergeCell ref="D7:D12"/>
    <mergeCell ref="E7:E12"/>
    <mergeCell ref="F7:F12"/>
    <mergeCell ref="A12:B12"/>
    <mergeCell ref="A3:F3"/>
    <mergeCell ref="A13:B13"/>
    <mergeCell ref="A15:B15"/>
    <mergeCell ref="A16:B16"/>
    <mergeCell ref="A17:B17"/>
  </mergeCells>
  <pageMargins left="0.70866141732283472" right="0.37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="85" zoomScaleNormal="85" workbookViewId="0">
      <selection activeCell="E30" sqref="E30"/>
    </sheetView>
  </sheetViews>
  <sheetFormatPr defaultRowHeight="12.75" x14ac:dyDescent="0.2"/>
  <cols>
    <col min="1" max="1" width="28.5703125" customWidth="1"/>
    <col min="2" max="2" width="48" customWidth="1"/>
    <col min="3" max="3" width="15.140625" customWidth="1"/>
    <col min="4" max="4" width="17.140625" customWidth="1"/>
    <col min="5" max="5" width="18.7109375" customWidth="1"/>
    <col min="6" max="6" width="15.140625" customWidth="1"/>
  </cols>
  <sheetData>
    <row r="1" spans="1:6" ht="44.25" customHeight="1" x14ac:dyDescent="0.25">
      <c r="A1" s="71"/>
      <c r="B1" s="71"/>
      <c r="C1" s="71"/>
      <c r="D1" s="223" t="s">
        <v>119</v>
      </c>
      <c r="E1" s="223"/>
      <c r="F1" s="71"/>
    </row>
    <row r="2" spans="1:6" ht="21.75" customHeight="1" x14ac:dyDescent="0.2">
      <c r="A2" s="72"/>
      <c r="B2" s="72"/>
      <c r="C2" s="72"/>
      <c r="D2" s="72"/>
      <c r="E2" s="224" t="s">
        <v>58</v>
      </c>
      <c r="F2" s="224"/>
    </row>
    <row r="3" spans="1:6" ht="27.75" customHeight="1" x14ac:dyDescent="0.2">
      <c r="A3" s="222" t="s">
        <v>124</v>
      </c>
      <c r="B3" s="222"/>
      <c r="C3" s="222"/>
      <c r="D3" s="222"/>
      <c r="E3" s="222"/>
      <c r="F3" s="72"/>
    </row>
    <row r="4" spans="1:6" ht="13.5" x14ac:dyDescent="0.2">
      <c r="A4" s="72"/>
      <c r="B4" s="72"/>
      <c r="C4" s="72"/>
      <c r="D4" s="72"/>
      <c r="E4" s="72"/>
      <c r="F4" s="72"/>
    </row>
    <row r="5" spans="1:6" ht="13.5" x14ac:dyDescent="0.2">
      <c r="A5" s="72"/>
      <c r="B5" s="72"/>
      <c r="C5" s="72"/>
      <c r="D5" s="72"/>
      <c r="E5" s="72"/>
      <c r="F5" s="72"/>
    </row>
    <row r="6" spans="1:6" ht="21.75" customHeight="1" x14ac:dyDescent="0.2">
      <c r="A6" s="72"/>
      <c r="B6" s="72"/>
      <c r="C6" s="72"/>
      <c r="D6" s="72"/>
      <c r="E6" s="72" t="s">
        <v>60</v>
      </c>
      <c r="F6" s="72"/>
    </row>
    <row r="7" spans="1:6" ht="20.25" x14ac:dyDescent="0.2">
      <c r="A7" s="221" t="s">
        <v>78</v>
      </c>
      <c r="B7" s="221"/>
      <c r="C7" s="221"/>
      <c r="D7" s="221"/>
      <c r="E7" s="221"/>
      <c r="F7" s="221"/>
    </row>
    <row r="8" spans="1:6" s="51" customFormat="1" ht="12.75" customHeight="1" x14ac:dyDescent="0.2">
      <c r="A8" s="225" t="s">
        <v>59</v>
      </c>
      <c r="B8" s="225"/>
      <c r="C8" s="225"/>
      <c r="D8" s="225"/>
      <c r="E8" s="225"/>
      <c r="F8" s="225"/>
    </row>
    <row r="9" spans="1:6" s="51" customFormat="1" ht="14.25" x14ac:dyDescent="0.2">
      <c r="A9" s="98" t="s">
        <v>61</v>
      </c>
      <c r="B9" s="226" t="s">
        <v>62</v>
      </c>
      <c r="C9" s="226"/>
      <c r="D9" s="226"/>
      <c r="E9" s="226"/>
      <c r="F9" s="226"/>
    </row>
    <row r="10" spans="1:6" s="51" customFormat="1" ht="18" customHeight="1" x14ac:dyDescent="0.2">
      <c r="A10" s="72" t="s">
        <v>63</v>
      </c>
      <c r="B10" s="227" t="s">
        <v>64</v>
      </c>
      <c r="C10" s="227"/>
      <c r="D10" s="227"/>
      <c r="E10" s="227"/>
      <c r="F10" s="227"/>
    </row>
    <row r="11" spans="1:6" s="51" customFormat="1" ht="13.5" x14ac:dyDescent="0.2">
      <c r="A11" s="72"/>
      <c r="B11" s="72"/>
      <c r="C11" s="72"/>
      <c r="D11" s="72"/>
      <c r="E11" s="72"/>
      <c r="F11" s="72"/>
    </row>
    <row r="12" spans="1:6" s="51" customFormat="1" ht="14.25" x14ac:dyDescent="0.2">
      <c r="A12" s="226" t="s">
        <v>65</v>
      </c>
      <c r="B12" s="226"/>
      <c r="C12" s="226"/>
      <c r="D12" s="226"/>
      <c r="E12" s="226"/>
      <c r="F12" s="226"/>
    </row>
    <row r="13" spans="1:6" s="51" customFormat="1" ht="13.5" x14ac:dyDescent="0.25">
      <c r="A13" s="74"/>
      <c r="B13" s="74"/>
      <c r="C13" s="74"/>
      <c r="D13" s="74"/>
      <c r="E13" s="74"/>
      <c r="F13" s="74"/>
    </row>
    <row r="14" spans="1:6" s="51" customFormat="1" ht="13.5" x14ac:dyDescent="0.2">
      <c r="A14" s="73"/>
      <c r="B14" s="73"/>
      <c r="C14" s="73"/>
      <c r="D14" s="73"/>
      <c r="E14" s="73"/>
      <c r="F14" s="73"/>
    </row>
    <row r="15" spans="1:6" s="51" customFormat="1" ht="13.5" x14ac:dyDescent="0.2">
      <c r="A15" s="95" t="s">
        <v>66</v>
      </c>
      <c r="B15" s="95" t="s">
        <v>63</v>
      </c>
      <c r="C15" s="219" t="s">
        <v>67</v>
      </c>
      <c r="D15" s="219"/>
      <c r="E15" s="219"/>
      <c r="F15" s="219"/>
    </row>
    <row r="16" spans="1:6" s="51" customFormat="1" ht="27" x14ac:dyDescent="0.2">
      <c r="A16" s="95" t="s">
        <v>68</v>
      </c>
      <c r="B16" s="95" t="s">
        <v>81</v>
      </c>
      <c r="C16" s="96" t="s">
        <v>69</v>
      </c>
      <c r="D16" s="96" t="s">
        <v>70</v>
      </c>
      <c r="E16" s="96" t="s">
        <v>71</v>
      </c>
      <c r="F16" s="96" t="s">
        <v>72</v>
      </c>
    </row>
    <row r="17" spans="1:6" s="51" customFormat="1" ht="27" x14ac:dyDescent="0.2">
      <c r="A17" s="95" t="s">
        <v>73</v>
      </c>
      <c r="B17" s="95" t="s">
        <v>82</v>
      </c>
      <c r="C17" s="95"/>
      <c r="D17" s="95"/>
      <c r="E17" s="95"/>
      <c r="F17" s="95"/>
    </row>
    <row r="18" spans="1:6" s="51" customFormat="1" ht="40.5" x14ac:dyDescent="0.2">
      <c r="A18" s="95" t="s">
        <v>74</v>
      </c>
      <c r="B18" s="95" t="s">
        <v>83</v>
      </c>
      <c r="C18" s="95"/>
      <c r="D18" s="95"/>
      <c r="E18" s="95"/>
      <c r="F18" s="95"/>
    </row>
    <row r="19" spans="1:6" s="51" customFormat="1" ht="27" x14ac:dyDescent="0.2">
      <c r="A19" s="95" t="s">
        <v>75</v>
      </c>
      <c r="B19" s="95" t="s">
        <v>76</v>
      </c>
      <c r="C19" s="95"/>
      <c r="D19" s="95"/>
      <c r="E19" s="95"/>
      <c r="F19" s="95"/>
    </row>
    <row r="20" spans="1:6" s="51" customFormat="1" ht="30.75" customHeight="1" x14ac:dyDescent="0.2">
      <c r="A20" s="95" t="s">
        <v>77</v>
      </c>
      <c r="B20" s="95" t="s">
        <v>78</v>
      </c>
      <c r="C20" s="95"/>
      <c r="D20" s="95"/>
      <c r="E20" s="95"/>
      <c r="F20" s="95"/>
    </row>
    <row r="21" spans="1:6" s="51" customFormat="1" ht="15.75" customHeight="1" x14ac:dyDescent="0.2">
      <c r="A21" s="219" t="s">
        <v>79</v>
      </c>
      <c r="B21" s="219"/>
      <c r="C21" s="95"/>
      <c r="D21" s="95"/>
      <c r="E21" s="95"/>
      <c r="F21" s="95"/>
    </row>
    <row r="22" spans="1:6" s="51" customFormat="1" ht="13.5" x14ac:dyDescent="0.2">
      <c r="A22" s="220" t="s">
        <v>84</v>
      </c>
      <c r="B22" s="220"/>
      <c r="C22" s="97" t="s">
        <v>37</v>
      </c>
      <c r="D22" s="97">
        <v>1</v>
      </c>
      <c r="E22" s="97">
        <v>1</v>
      </c>
      <c r="F22" s="97">
        <v>1</v>
      </c>
    </row>
    <row r="23" spans="1:6" s="51" customFormat="1" ht="13.5" x14ac:dyDescent="0.2">
      <c r="A23" s="220" t="s">
        <v>85</v>
      </c>
      <c r="B23" s="220"/>
      <c r="C23" s="97" t="s">
        <v>37</v>
      </c>
      <c r="D23" s="97" t="s">
        <v>37</v>
      </c>
      <c r="E23" s="97" t="s">
        <v>37</v>
      </c>
      <c r="F23" s="97" t="s">
        <v>37</v>
      </c>
    </row>
    <row r="24" spans="1:6" s="51" customFormat="1" ht="13.5" x14ac:dyDescent="0.2">
      <c r="A24" s="220" t="s">
        <v>86</v>
      </c>
      <c r="B24" s="220"/>
      <c r="C24" s="97" t="s">
        <v>37</v>
      </c>
      <c r="D24" s="97">
        <v>4</v>
      </c>
      <c r="E24" s="97">
        <v>4</v>
      </c>
      <c r="F24" s="97">
        <v>4</v>
      </c>
    </row>
    <row r="25" spans="1:6" s="51" customFormat="1" ht="13.5" x14ac:dyDescent="0.2">
      <c r="A25" s="220" t="s">
        <v>87</v>
      </c>
      <c r="B25" s="220"/>
      <c r="C25" s="97" t="s">
        <v>37</v>
      </c>
      <c r="D25" s="97" t="s">
        <v>37</v>
      </c>
      <c r="E25" s="97" t="s">
        <v>37</v>
      </c>
      <c r="F25" s="97" t="s">
        <v>37</v>
      </c>
    </row>
    <row r="26" spans="1:6" s="51" customFormat="1" ht="17.25" customHeight="1" x14ac:dyDescent="0.2">
      <c r="A26" s="220" t="s">
        <v>80</v>
      </c>
      <c r="B26" s="220"/>
      <c r="C26" s="97" t="s">
        <v>37</v>
      </c>
      <c r="D26" s="97" t="s">
        <v>37</v>
      </c>
      <c r="E26" s="97" t="s">
        <v>37</v>
      </c>
      <c r="F26" s="97" t="s">
        <v>37</v>
      </c>
    </row>
    <row r="27" spans="1:6" x14ac:dyDescent="0.2">
      <c r="A27" s="49"/>
      <c r="B27" s="49"/>
      <c r="C27" s="50"/>
      <c r="D27" s="50"/>
      <c r="E27" s="50"/>
      <c r="F27" s="50"/>
    </row>
  </sheetData>
  <mergeCells count="15">
    <mergeCell ref="C15:F15"/>
    <mergeCell ref="A26:B26"/>
    <mergeCell ref="A7:F7"/>
    <mergeCell ref="A3:E3"/>
    <mergeCell ref="D1:E1"/>
    <mergeCell ref="A21:B21"/>
    <mergeCell ref="A22:B22"/>
    <mergeCell ref="A23:B23"/>
    <mergeCell ref="A24:B24"/>
    <mergeCell ref="A25:B25"/>
    <mergeCell ref="E2:F2"/>
    <mergeCell ref="A8:F8"/>
    <mergeCell ref="B9:F9"/>
    <mergeCell ref="B10:F10"/>
    <mergeCell ref="A12:F12"/>
  </mergeCells>
  <pageMargins left="0.35" right="0.35" top="0.53" bottom="0.47" header="0.42" footer="0.3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topLeftCell="A10" zoomScale="115" zoomScaleNormal="70" zoomScaleSheetLayoutView="115" workbookViewId="0">
      <selection activeCell="B25" sqref="B25"/>
    </sheetView>
  </sheetViews>
  <sheetFormatPr defaultRowHeight="12.75" x14ac:dyDescent="0.2"/>
  <cols>
    <col min="1" max="1" width="16.85546875" customWidth="1"/>
    <col min="2" max="2" width="50.7109375" customWidth="1"/>
    <col min="3" max="6" width="14.7109375" customWidth="1"/>
    <col min="7" max="7" width="29.7109375" customWidth="1"/>
  </cols>
  <sheetData>
    <row r="1" spans="1:8" ht="39.75" customHeight="1" x14ac:dyDescent="0.2">
      <c r="A1" s="52"/>
      <c r="E1" s="258" t="s">
        <v>151</v>
      </c>
      <c r="F1" s="258"/>
      <c r="G1" s="258"/>
    </row>
    <row r="2" spans="1:8" ht="16.5" x14ac:dyDescent="0.2">
      <c r="A2" s="53"/>
    </row>
    <row r="3" spans="1:8" ht="40.5" customHeight="1" x14ac:dyDescent="0.2">
      <c r="A3" s="259" t="s">
        <v>167</v>
      </c>
      <c r="B3" s="259"/>
      <c r="C3" s="259"/>
      <c r="D3" s="259"/>
      <c r="E3" s="259"/>
      <c r="F3" s="259"/>
      <c r="G3" s="259"/>
      <c r="H3" s="261"/>
    </row>
    <row r="4" spans="1:8" ht="24.75" customHeight="1" thickBot="1" x14ac:dyDescent="0.25">
      <c r="A4" s="260"/>
      <c r="B4" s="260"/>
      <c r="C4" s="260"/>
      <c r="D4" s="260"/>
      <c r="E4" s="260"/>
      <c r="F4" s="260"/>
      <c r="G4" s="260"/>
      <c r="H4" s="261"/>
    </row>
    <row r="5" spans="1:8" ht="54.75" customHeight="1" thickBot="1" x14ac:dyDescent="0.25">
      <c r="A5" s="262" t="s">
        <v>93</v>
      </c>
      <c r="B5" s="263"/>
      <c r="C5" s="263"/>
      <c r="D5" s="263"/>
      <c r="E5" s="263"/>
      <c r="F5" s="264"/>
      <c r="G5" s="228" t="s">
        <v>159</v>
      </c>
      <c r="H5" s="54"/>
    </row>
    <row r="6" spans="1:8" ht="15" x14ac:dyDescent="0.2">
      <c r="A6" s="228" t="s">
        <v>94</v>
      </c>
      <c r="B6" s="228" t="s">
        <v>95</v>
      </c>
      <c r="C6" s="228" t="s">
        <v>96</v>
      </c>
      <c r="D6" s="228" t="s">
        <v>97</v>
      </c>
      <c r="E6" s="228" t="s">
        <v>98</v>
      </c>
      <c r="F6" s="228" t="s">
        <v>99</v>
      </c>
      <c r="G6" s="229"/>
      <c r="H6" s="54"/>
    </row>
    <row r="7" spans="1:8" ht="15.75" thickBot="1" x14ac:dyDescent="0.25">
      <c r="A7" s="235"/>
      <c r="B7" s="230"/>
      <c r="C7" s="235"/>
      <c r="D7" s="235"/>
      <c r="E7" s="235"/>
      <c r="F7" s="235"/>
      <c r="G7" s="230"/>
      <c r="H7" s="54"/>
    </row>
    <row r="8" spans="1:8" ht="15.75" thickBot="1" x14ac:dyDescent="0.25">
      <c r="A8" s="245" t="s">
        <v>100</v>
      </c>
      <c r="B8" s="246"/>
      <c r="C8" s="246"/>
      <c r="D8" s="246"/>
      <c r="E8" s="246"/>
      <c r="F8" s="247"/>
      <c r="G8" s="99"/>
      <c r="H8" s="54"/>
    </row>
    <row r="9" spans="1:8" ht="44.25" customHeight="1" thickBot="1" x14ac:dyDescent="0.25">
      <c r="A9" s="100" t="s">
        <v>101</v>
      </c>
      <c r="B9" s="101" t="s">
        <v>102</v>
      </c>
      <c r="C9" s="101" t="s">
        <v>103</v>
      </c>
      <c r="D9" s="239" t="s">
        <v>104</v>
      </c>
      <c r="E9" s="240"/>
      <c r="F9" s="241"/>
      <c r="G9" s="99"/>
      <c r="H9" s="54"/>
    </row>
    <row r="10" spans="1:8" ht="29.25" customHeight="1" x14ac:dyDescent="0.2">
      <c r="A10" s="242" t="s">
        <v>152</v>
      </c>
      <c r="B10" s="243"/>
      <c r="C10" s="243"/>
      <c r="D10" s="243"/>
      <c r="E10" s="243"/>
      <c r="F10" s="244"/>
      <c r="G10" s="248"/>
      <c r="H10" s="257"/>
    </row>
    <row r="11" spans="1:8" ht="14.25" thickBot="1" x14ac:dyDescent="0.25">
      <c r="A11" s="245" t="s">
        <v>105</v>
      </c>
      <c r="B11" s="246"/>
      <c r="C11" s="246"/>
      <c r="D11" s="246"/>
      <c r="E11" s="246"/>
      <c r="F11" s="247"/>
      <c r="G11" s="249"/>
      <c r="H11" s="257"/>
    </row>
    <row r="12" spans="1:8" ht="15.75" thickBot="1" x14ac:dyDescent="0.25">
      <c r="A12" s="250" t="s">
        <v>106</v>
      </c>
      <c r="B12" s="251"/>
      <c r="C12" s="252"/>
      <c r="D12" s="253"/>
      <c r="E12" s="253"/>
      <c r="F12" s="254"/>
      <c r="G12" s="102"/>
      <c r="H12" s="54"/>
    </row>
    <row r="13" spans="1:8" ht="20.25" customHeight="1" thickBot="1" x14ac:dyDescent="0.25">
      <c r="A13" s="105" t="s">
        <v>110</v>
      </c>
      <c r="B13" s="103" t="s">
        <v>107</v>
      </c>
      <c r="C13" s="104" t="s">
        <v>108</v>
      </c>
      <c r="D13" s="103" t="s">
        <v>109</v>
      </c>
      <c r="E13" s="104">
        <v>1</v>
      </c>
      <c r="F13" s="104">
        <v>3968000</v>
      </c>
      <c r="G13" s="107">
        <v>-3968</v>
      </c>
      <c r="H13" s="54"/>
    </row>
    <row r="14" spans="1:8" ht="20.25" customHeight="1" thickBot="1" x14ac:dyDescent="0.25">
      <c r="A14" s="105" t="s">
        <v>153</v>
      </c>
      <c r="B14" s="103" t="s">
        <v>107</v>
      </c>
      <c r="C14" s="104" t="s">
        <v>111</v>
      </c>
      <c r="D14" s="103" t="s">
        <v>109</v>
      </c>
      <c r="E14" s="104">
        <v>1</v>
      </c>
      <c r="F14" s="104">
        <v>3107160</v>
      </c>
      <c r="G14" s="107">
        <v>3107.16</v>
      </c>
      <c r="H14" s="54"/>
    </row>
    <row r="15" spans="1:8" ht="20.25" customHeight="1" thickBot="1" x14ac:dyDescent="0.25">
      <c r="A15" s="250" t="s">
        <v>112</v>
      </c>
      <c r="B15" s="255"/>
      <c r="C15" s="239"/>
      <c r="D15" s="240"/>
      <c r="E15" s="240"/>
      <c r="F15" s="256"/>
      <c r="G15" s="107"/>
      <c r="H15" s="54"/>
    </row>
    <row r="16" spans="1:8" ht="20.25" customHeight="1" thickBot="1" x14ac:dyDescent="0.25">
      <c r="A16" s="105" t="s">
        <v>154</v>
      </c>
      <c r="B16" s="103" t="s">
        <v>113</v>
      </c>
      <c r="C16" s="103" t="s">
        <v>111</v>
      </c>
      <c r="D16" s="103" t="s">
        <v>109</v>
      </c>
      <c r="E16" s="104">
        <v>1</v>
      </c>
      <c r="F16" s="103">
        <v>85190</v>
      </c>
      <c r="G16" s="107">
        <v>85.19</v>
      </c>
      <c r="H16" s="54"/>
    </row>
    <row r="17" spans="1:8" ht="20.25" customHeight="1" thickBot="1" x14ac:dyDescent="0.25">
      <c r="A17" s="105" t="s">
        <v>155</v>
      </c>
      <c r="B17" s="103" t="s">
        <v>114</v>
      </c>
      <c r="C17" s="103" t="s">
        <v>115</v>
      </c>
      <c r="D17" s="103" t="s">
        <v>109</v>
      </c>
      <c r="E17" s="104">
        <v>1</v>
      </c>
      <c r="F17" s="103">
        <v>25550</v>
      </c>
      <c r="G17" s="107">
        <v>25.55</v>
      </c>
      <c r="H17" s="257"/>
    </row>
    <row r="18" spans="1:8" ht="14.25" customHeight="1" x14ac:dyDescent="0.2">
      <c r="A18" s="233" t="s">
        <v>116</v>
      </c>
      <c r="B18" s="108" t="s">
        <v>158</v>
      </c>
      <c r="C18" s="228" t="s">
        <v>111</v>
      </c>
      <c r="D18" s="228" t="s">
        <v>109</v>
      </c>
      <c r="E18" s="236">
        <v>1</v>
      </c>
      <c r="F18" s="228">
        <v>1980000</v>
      </c>
      <c r="G18" s="231">
        <v>-1980</v>
      </c>
      <c r="H18" s="257"/>
    </row>
    <row r="19" spans="1:8" ht="13.5" customHeight="1" thickBot="1" x14ac:dyDescent="0.25">
      <c r="A19" s="234"/>
      <c r="B19" s="103" t="s">
        <v>156</v>
      </c>
      <c r="C19" s="235"/>
      <c r="D19" s="235"/>
      <c r="E19" s="237"/>
      <c r="F19" s="235"/>
      <c r="G19" s="238"/>
      <c r="H19" s="257"/>
    </row>
    <row r="20" spans="1:8" ht="14.25" customHeight="1" x14ac:dyDescent="0.2">
      <c r="A20" s="233" t="s">
        <v>157</v>
      </c>
      <c r="B20" s="108" t="s">
        <v>158</v>
      </c>
      <c r="C20" s="228" t="s">
        <v>111</v>
      </c>
      <c r="D20" s="228" t="s">
        <v>109</v>
      </c>
      <c r="E20" s="236">
        <v>1</v>
      </c>
      <c r="F20" s="228">
        <v>1140000</v>
      </c>
      <c r="G20" s="231">
        <v>1140</v>
      </c>
      <c r="H20" s="257"/>
    </row>
    <row r="21" spans="1:8" ht="13.5" customHeight="1" thickBot="1" x14ac:dyDescent="0.25">
      <c r="A21" s="234"/>
      <c r="B21" s="103" t="s">
        <v>156</v>
      </c>
      <c r="C21" s="235"/>
      <c r="D21" s="235"/>
      <c r="E21" s="237"/>
      <c r="F21" s="235"/>
      <c r="G21" s="238"/>
      <c r="H21" s="257"/>
    </row>
    <row r="22" spans="1:8" ht="14.25" customHeight="1" x14ac:dyDescent="0.2">
      <c r="A22" s="233" t="s">
        <v>168</v>
      </c>
      <c r="B22" s="108" t="s">
        <v>158</v>
      </c>
      <c r="C22" s="228" t="s">
        <v>111</v>
      </c>
      <c r="D22" s="228" t="s">
        <v>109</v>
      </c>
      <c r="E22" s="236">
        <v>1</v>
      </c>
      <c r="F22" s="228">
        <v>840000</v>
      </c>
      <c r="G22" s="231">
        <v>840</v>
      </c>
      <c r="H22" s="257"/>
    </row>
    <row r="23" spans="1:8" ht="13.5" customHeight="1" thickBot="1" x14ac:dyDescent="0.25">
      <c r="A23" s="234"/>
      <c r="B23" s="103" t="s">
        <v>156</v>
      </c>
      <c r="C23" s="235"/>
      <c r="D23" s="235"/>
      <c r="E23" s="237"/>
      <c r="F23" s="235"/>
      <c r="G23" s="232"/>
      <c r="H23" s="257"/>
    </row>
    <row r="24" spans="1:8" ht="14.25" customHeight="1" x14ac:dyDescent="0.2">
      <c r="A24" s="233" t="s">
        <v>117</v>
      </c>
      <c r="B24" s="108" t="s">
        <v>158</v>
      </c>
      <c r="C24" s="228" t="s">
        <v>111</v>
      </c>
      <c r="D24" s="228" t="s">
        <v>109</v>
      </c>
      <c r="E24" s="236">
        <v>1</v>
      </c>
      <c r="F24" s="236">
        <v>450000</v>
      </c>
      <c r="G24" s="231">
        <v>450</v>
      </c>
      <c r="H24" s="257"/>
    </row>
    <row r="25" spans="1:8" ht="13.5" customHeight="1" thickBot="1" x14ac:dyDescent="0.25">
      <c r="A25" s="234"/>
      <c r="B25" s="103" t="s">
        <v>156</v>
      </c>
      <c r="C25" s="235"/>
      <c r="D25" s="235"/>
      <c r="E25" s="237"/>
      <c r="F25" s="237"/>
      <c r="G25" s="232"/>
      <c r="H25" s="257"/>
    </row>
    <row r="26" spans="1:8" ht="14.25" customHeight="1" x14ac:dyDescent="0.2">
      <c r="A26" s="233" t="s">
        <v>118</v>
      </c>
      <c r="B26" s="108" t="s">
        <v>158</v>
      </c>
      <c r="C26" s="228" t="s">
        <v>111</v>
      </c>
      <c r="D26" s="228" t="s">
        <v>109</v>
      </c>
      <c r="E26" s="236">
        <v>1</v>
      </c>
      <c r="F26" s="236">
        <v>300000</v>
      </c>
      <c r="G26" s="231">
        <v>300</v>
      </c>
      <c r="H26" s="257"/>
    </row>
    <row r="27" spans="1:8" ht="14.25" thickBot="1" x14ac:dyDescent="0.25">
      <c r="A27" s="234"/>
      <c r="B27" s="103" t="s">
        <v>156</v>
      </c>
      <c r="C27" s="235"/>
      <c r="D27" s="235"/>
      <c r="E27" s="237"/>
      <c r="F27" s="237"/>
      <c r="G27" s="232"/>
    </row>
    <row r="28" spans="1:8" ht="13.5" x14ac:dyDescent="0.2">
      <c r="G28" s="106"/>
    </row>
  </sheetData>
  <mergeCells count="57">
    <mergeCell ref="H25:H26"/>
    <mergeCell ref="E1:G1"/>
    <mergeCell ref="H21:H22"/>
    <mergeCell ref="H23:H24"/>
    <mergeCell ref="H17:H18"/>
    <mergeCell ref="H19:H20"/>
    <mergeCell ref="H10:H11"/>
    <mergeCell ref="A3:G3"/>
    <mergeCell ref="A4:G4"/>
    <mergeCell ref="H3:H4"/>
    <mergeCell ref="A5:F5"/>
    <mergeCell ref="A6:A7"/>
    <mergeCell ref="B6:B7"/>
    <mergeCell ref="A24:A25"/>
    <mergeCell ref="C24:C25"/>
    <mergeCell ref="D24:D25"/>
    <mergeCell ref="E24:E25"/>
    <mergeCell ref="F24:F25"/>
    <mergeCell ref="A20:A21"/>
    <mergeCell ref="C20:C21"/>
    <mergeCell ref="D20:D21"/>
    <mergeCell ref="E20:E21"/>
    <mergeCell ref="F20:F21"/>
    <mergeCell ref="C6:C7"/>
    <mergeCell ref="D6:D7"/>
    <mergeCell ref="E6:E7"/>
    <mergeCell ref="F6:F7"/>
    <mergeCell ref="A8:F8"/>
    <mergeCell ref="A10:F10"/>
    <mergeCell ref="A11:F11"/>
    <mergeCell ref="G10:G11"/>
    <mergeCell ref="A18:A19"/>
    <mergeCell ref="C18:C19"/>
    <mergeCell ref="D18:D19"/>
    <mergeCell ref="E18:E19"/>
    <mergeCell ref="F18:F19"/>
    <mergeCell ref="G18:G19"/>
    <mergeCell ref="A12:B12"/>
    <mergeCell ref="C12:F12"/>
    <mergeCell ref="A15:B15"/>
    <mergeCell ref="C15:F15"/>
    <mergeCell ref="G5:G7"/>
    <mergeCell ref="G24:G25"/>
    <mergeCell ref="A26:A27"/>
    <mergeCell ref="C26:C27"/>
    <mergeCell ref="D26:D27"/>
    <mergeCell ref="E26:E27"/>
    <mergeCell ref="F26:F27"/>
    <mergeCell ref="G26:G27"/>
    <mergeCell ref="G20:G21"/>
    <mergeCell ref="A22:A23"/>
    <mergeCell ref="C22:C23"/>
    <mergeCell ref="D22:D23"/>
    <mergeCell ref="E22:E23"/>
    <mergeCell ref="F22:F23"/>
    <mergeCell ref="G22:G23"/>
    <mergeCell ref="D9:F9"/>
  </mergeCells>
  <pageMargins left="0.43" right="0.17" top="0.28000000000000003" bottom="0.43" header="0.13" footer="0.3"/>
  <pageSetup paperSize="9" scale="90" orientation="landscape" horizontalDpi="4294967294" verticalDpi="4294967294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Հավելված 1</vt:lpstr>
      <vt:lpstr>Հավելված 3 և 4</vt:lpstr>
      <vt:lpstr>Հավելված_5</vt:lpstr>
      <vt:lpstr>Հավելված_10</vt:lpstr>
      <vt:lpstr>Հավելված_11</vt:lpstr>
      <vt:lpstr>Հավելված_11.1.33</vt:lpstr>
      <vt:lpstr>Հավելված_12</vt:lpstr>
      <vt:lpstr>Հավելված_10!Заголовки_для_печати</vt:lpstr>
      <vt:lpstr>Հավելված_5!Заголовки_для_печати</vt:lpstr>
      <vt:lpstr>Հավելված_12!Область_печати</vt:lpstr>
      <vt:lpstr>Հավելված_5!Область_печати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Administrator</cp:lastModifiedBy>
  <cp:lastPrinted>2019-04-19T05:27:57Z</cp:lastPrinted>
  <dcterms:created xsi:type="dcterms:W3CDTF">2018-12-09T14:46:39Z</dcterms:created>
  <dcterms:modified xsi:type="dcterms:W3CDTF">2019-04-19T05:28:55Z</dcterms:modified>
  <cp:keywords>https://mul2.gov.am/tasks/52850/oneclick/4_Havelvatsner-03.04.19.xlsx?token=ea73816ce44b9b1c22e8d4eeae7dff91</cp:keywords>
</cp:coreProperties>
</file>