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575" activeTab="4"/>
  </bookViews>
  <sheets>
    <sheet name="Havelvats 2" sheetId="3" r:id="rId1"/>
    <sheet name="Havelvats 3" sheetId="9" r:id="rId2"/>
    <sheet name="Havelvats4-1" sheetId="10" r:id="rId3"/>
    <sheet name="Havelvats 4-2" sheetId="11" r:id="rId4"/>
    <sheet name="Havelvats 5" sheetId="6" r:id="rId5"/>
  </sheets>
  <calcPr calcId="162913"/>
</workbook>
</file>

<file path=xl/calcChain.xml><?xml version="1.0" encoding="utf-8"?>
<calcChain xmlns="http://schemas.openxmlformats.org/spreadsheetml/2006/main">
  <c r="E17" i="11" l="1"/>
  <c r="E20" i="9" l="1"/>
  <c r="E18" i="9" s="1"/>
  <c r="E16" i="9" s="1"/>
  <c r="E14" i="9" s="1"/>
  <c r="G28" i="9"/>
  <c r="G26" i="9" s="1"/>
  <c r="G24" i="9" s="1"/>
  <c r="F28" i="9"/>
  <c r="E28" i="9"/>
  <c r="E26" i="9" s="1"/>
  <c r="E24" i="9" s="1"/>
  <c r="F26" i="9"/>
  <c r="F24" i="9"/>
  <c r="G20" i="9"/>
  <c r="G18" i="9" s="1"/>
  <c r="G16" i="9" s="1"/>
  <c r="G14" i="9" s="1"/>
  <c r="F20" i="9"/>
  <c r="F18" i="9" s="1"/>
  <c r="F16" i="9" s="1"/>
  <c r="F14" i="9" s="1"/>
  <c r="C19" i="3"/>
  <c r="C17" i="3" s="1"/>
  <c r="C15" i="3" s="1"/>
  <c r="C13" i="3" s="1"/>
  <c r="C11" i="3" s="1"/>
  <c r="D19" i="3"/>
  <c r="D17" i="3" s="1"/>
  <c r="D15" i="3" s="1"/>
  <c r="D13" i="3" s="1"/>
  <c r="D11" i="3" s="1"/>
  <c r="B19" i="3"/>
  <c r="B17" i="3" s="1"/>
  <c r="B15" i="3" s="1"/>
  <c r="B13" i="3" s="1"/>
  <c r="B11" i="3" s="1"/>
  <c r="G12" i="9" l="1"/>
  <c r="F12" i="9"/>
  <c r="E12" i="9"/>
</calcChain>
</file>

<file path=xl/sharedStrings.xml><?xml version="1.0" encoding="utf-8"?>
<sst xmlns="http://schemas.openxmlformats.org/spreadsheetml/2006/main" count="194" uniqueCount="147">
  <si>
    <t>Հավելված N 2</t>
  </si>
  <si>
    <t>հազար դրամ</t>
  </si>
  <si>
    <t xml:space="preserve"> ինն ամիս </t>
  </si>
  <si>
    <t xml:space="preserve"> տարի  </t>
  </si>
  <si>
    <t>այդ թվում`</t>
  </si>
  <si>
    <t xml:space="preserve"> Ցուցանիշների փոփոխությունը   (ծախսերի ավելացումները նշված են դրական նշանով)</t>
  </si>
  <si>
    <t>ԸՆԴԱՄԵՆԸ` ԾԱԽՍԵՐ</t>
  </si>
  <si>
    <t>այդ թվում՝</t>
  </si>
  <si>
    <t>ՏՆՏԵՍԱԿԱՆ ՀԱՐԱԲԵՐՈՒԹՅՈՒՆՆԵՐ</t>
  </si>
  <si>
    <t>04</t>
  </si>
  <si>
    <t>02</t>
  </si>
  <si>
    <t>01</t>
  </si>
  <si>
    <t>Հավելված N 3</t>
  </si>
  <si>
    <t>Բյուջետային ծախսերի տնտեսագիտական դասակարգման հոդվածների անվանումները</t>
  </si>
  <si>
    <t xml:space="preserve">ՈՉ  ՖԻՆԱՆՍԱԿԱՆ ԱԿՏԻՎՆԵՐԻ ԳԾՈՎ ԾԱԽՍԵՐ          </t>
  </si>
  <si>
    <t xml:space="preserve">ԱՅԼ ՀԻՄՆԱԿԱՆ ՄԻՋՈՑՆԵՐ                                                   </t>
  </si>
  <si>
    <t>Առաջին կիսամյակ</t>
  </si>
  <si>
    <t>Հավելված N 4</t>
  </si>
  <si>
    <t xml:space="preserve">Գնման առարկայի </t>
  </si>
  <si>
    <t>Կոդը</t>
  </si>
  <si>
    <t>Անվանումը</t>
  </si>
  <si>
    <t>Գնման ձևը</t>
  </si>
  <si>
    <t>Չափի միավորը</t>
  </si>
  <si>
    <t>Միավորի գինը</t>
  </si>
  <si>
    <t>Քանակը</t>
  </si>
  <si>
    <t>Գումարը</t>
  </si>
  <si>
    <t>(հազ. դրամ)</t>
  </si>
  <si>
    <t>ՀՀ գյուղատնտեսության նախարարություն</t>
  </si>
  <si>
    <t>Դաս N 01</t>
  </si>
  <si>
    <t>հատ</t>
  </si>
  <si>
    <t>Չափորոշիչներ</t>
  </si>
  <si>
    <t>ինն ամիս</t>
  </si>
  <si>
    <t>տարի</t>
  </si>
  <si>
    <t>1. Քաղաքականության միջոցառումներ</t>
  </si>
  <si>
    <t>Ծրագրային դասիչը</t>
  </si>
  <si>
    <t>Մատուցվող ծառայության անվանումը</t>
  </si>
  <si>
    <t>Քանակական</t>
  </si>
  <si>
    <t>Վերջնական արդյունքի նկարագրությունը</t>
  </si>
  <si>
    <t>ԾՐԱԳԻՐ</t>
  </si>
  <si>
    <t>Ծրագրի նկարագրությունը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</si>
  <si>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</si>
  <si>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</si>
  <si>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</si>
  <si>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</si>
  <si>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 /Դաս)</t>
  </si>
  <si>
    <t>ՀՀ կառավարության 2017 թվականի</t>
  </si>
  <si>
    <t>«ՀԱՅԱՍՏԱՆԻ ՀԱՆՐԱՊԵՏՈՒԹՅԱՆ  2017 ԹՎԱԿԱՆԻ ՊԵՏԱԿԱՆ ԲՅՈՒՋԵԻ  ՄԱՍԻՆ» ՀԱՅԱՍՏԱՆԻ ՀԱՆՐԱՊԵՏՈՒԹՅԱՆ    ՕՐԵՆՔԻ 8-ՐԴ ՀՈԴՎԱԾԻ ԱՂՅՈՒՍԱԿՈՒՄ ԵՎ ՀԱՅԱՍՏԱՆԻ ՀԱՆՐԱՊԵՏՈՒԹՅԱՆ  ԿԱՌԱՎԱՐՈՒԹՅԱՆ  2016 ԹՎԱԿԱՆԻ ԴԵԿՏԵՄԲԵՐԻ 29-Ի  N 1313-Ն ՈՐՈՇՄԱՆ N 4 ՀԱՎԵԼՎԱԾԻ ՑՈՒՑԱՆԻՇՆԵՐՈՒՄ ԿԱՏԱՐՎՈՂ ՓՈՓՈԽՈՒԹՅՈՒՆՆԵՐԸ ԵՎ ԼՐԱՑՈՒՄՆԵՐԸ</t>
  </si>
  <si>
    <t>ՈՉ ՖԻՆԱՆՍԱԿԱՆ ԱԿՏԻՎՆԵՐԻ ՀԵՏ ԳՈՐԾԱՌՆՈՒԹՅՈՒՆՆԵՐ</t>
  </si>
  <si>
    <t>ՄԵՔԵՆԱՆԵՐԻ ԵՎ ՍԱՐՔԱՎՈՐՈՒՄՆԵՐԻ ՁԵՌՔԲԵՐՈՒՄ, ՊԱՀՊԱՆՈՒՄ ԵՎ ՀԻՄՆԱՆՈՐՈԳՈՒՄ</t>
  </si>
  <si>
    <t xml:space="preserve"> -Տրանսպորտային սարքավորումներ</t>
  </si>
  <si>
    <t>ՀՀ կառավարության 2017 թ.</t>
  </si>
  <si>
    <t>____________________ _____-ի</t>
  </si>
  <si>
    <t>N ____________-Ն որոշման</t>
  </si>
  <si>
    <t>ՀԱՅԱՍՏԱՆԻ ՀԱՆՐԱՊԵՏՈՒԹՅԱՆ 2017 ԹՎԱԿԱՆԻ ՊԵՏԱԿԱՆ ԲՅՈՒՋԵԻ ՄԱՍԻՆ» ՀԱՅԱՍՏԱՆԻ ՀԱՆՐԱՊԵՏՈՒԹՅԱՆ ՕՐԵՆՔԻ N 1 ՀԱՎԵԼՎԱԾՈՒՄ ԿԱՏԱՐՎՈՂ ՎԵՐԱԲԱՇԽՈՒՄԸ ԵՎ ՀԱՅԱՍՏԱՆԻ ՀԱՆՐԱՊԵՏՈՒԹՅԱՆ ԿԱՌԱՎԱՐՈՒԹՅԱՆ 2016 ԹՎԱԿԱՆԻ ԴԵԿՏԵՄԲԵՐԻ 29-Ի N 1313-Ն ՈՐՈՇՄԱՆ N 5 ՀԱՎԵԼՎԱԾՈՒՄ ԿԱՏԱՐՎՈՂ ՓՈՓՈԽՈՒԹՅՈՒՆՆԵՐԸ ԵՎ ԼՐԱՑՈՒՄԸ</t>
  </si>
  <si>
    <t>Բյուջետային ծախսերի գործառական դասակարգման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</si>
  <si>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</si>
  <si>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բերված են դրական նշանով, իսկ նվազեցումները՝ փակագծերում)</t>
  </si>
  <si>
    <t>բաժինը</t>
  </si>
  <si>
    <t>խումբը</t>
  </si>
  <si>
    <t>դասը</t>
  </si>
  <si>
    <t>առաջին կիսամյան</t>
  </si>
  <si>
    <t>ԸՆԴԱՄԵՆԸ՝ ԾԱԽՍԵՐ</t>
  </si>
  <si>
    <t xml:space="preserve">Գյուղատնտեսություն, անտառային տնտեսություն, ձկնորսություն և որսորդություն </t>
  </si>
  <si>
    <t>Գյուղատնտեսություն</t>
  </si>
  <si>
    <t>16. Պետական աջակցություն գյուղատնտեսական հողօգտագործողներին մատչելի գներով պարարտանյութերի ձեռքբերման համար</t>
  </si>
  <si>
    <t>որից`</t>
  </si>
  <si>
    <t>Սուբսիդիաներ ոչ պետական ոչ  ֆինանսական կազմակերպություններին</t>
  </si>
  <si>
    <t>ՀԻՄՆԱԿԱՆ ԲԱԺԻՆՆԵՐԻՆ ՉԴԱՍՎՈՂ ՊԱՀՈՒՍՏԱՅԻՆ ՖՈՆԴԵՐ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</si>
  <si>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</si>
  <si>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</si>
  <si>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01. ՀՀ կառավարության պահուստային ֆոնդ</t>
  </si>
  <si>
    <t xml:space="preserve"> ՀՀ կառավարություն</t>
  </si>
  <si>
    <t xml:space="preserve">       -ի  N       - Ն  որոշման</t>
  </si>
  <si>
    <t>Աղյուսակ 1</t>
  </si>
  <si>
    <t xml:space="preserve">ՀԱՅԱՍՏԱՆԻ ՀԱՆՐԱՊԵՏՈՒԹՅԱՆ ԿԱՌԱՎԱՐՈՒԹՅԱՆ 2016 ԹՎԱԿԱՆԻ ԴԵԿՏԵՄԲԵՐԻ 29-Ի N 1313-Ն ՈՐՈՇՄԱՆ  N 11 ՀԱՎԵԼՎԱԾԻ N 11.14 ԱՂՅՈՒՍԱԿՈՒՄ ԿԱՏԱՐՎՈՂ ՓՈՓՈԽՈՒԹՅՈՒՆՆԵՐԸ </t>
  </si>
  <si>
    <t>ՄԱՍ Գ: Նախարարի  պատասխանատվության ներքո իրականացվող  քաղաքականության  միջոցառումների և ֆինանսական կառավարման արդյուների ցուցանիշները</t>
  </si>
  <si>
    <t>1.2 Տրանսֆերտներ</t>
  </si>
  <si>
    <t xml:space="preserve">Ոչ ֆինանսական ցուցանիշներ </t>
  </si>
  <si>
    <t xml:space="preserve">Ֆինանսական ցուցանիշներ </t>
  </si>
  <si>
    <t>Պետական աջակցություն գյուղատնտեսական հողօգտագործողներին մատչելի գներով պարարտանյութերի ձեռքբերման համար</t>
  </si>
  <si>
    <t>ԾՏ03</t>
  </si>
  <si>
    <t>Նկարագրություն</t>
  </si>
  <si>
    <t>Հողօգտագործողներին ազոտական, ֆոսֆորական և կալիումական պարարտանյութերի մատչելի գներով տրամադրում</t>
  </si>
  <si>
    <t>I կիսամյակ</t>
  </si>
  <si>
    <t>9 ամիս</t>
  </si>
  <si>
    <t>Տարի</t>
  </si>
  <si>
    <t>Շահառուների քանակը</t>
  </si>
  <si>
    <t>Համայնքների քանակ</t>
  </si>
  <si>
    <t>Ծրագրից օգտվող տնտեսվարողների թիվը</t>
  </si>
  <si>
    <t>Գումարը (հազար դրամ)</t>
  </si>
  <si>
    <t>Տրանսֆերտի վճարման հաճախականությունը</t>
  </si>
  <si>
    <t>1 անգամ</t>
  </si>
  <si>
    <t>Շահառուների ընտրության չափանիշները</t>
  </si>
  <si>
    <t>Յուրաքանչյուր տարվա պետական բյուջեով ընտրված մարզերի հողատերեր</t>
  </si>
  <si>
    <t>Ծրագիրը/ծրագրերը/, որի /որոնց/ շրջանակներում իրականացվում է  քաղաքականության միջոցառումը</t>
  </si>
  <si>
    <t>1022 Գյուղատնտեսության զարգացման խթանման ծրագիր</t>
  </si>
  <si>
    <t>Գյուղատնտեսական մթերքի և դրանց վերամշակումից ստացվող սննդամթերքի ծավալների ավելացում, օգտագործվող վարելահողերի ավելացում՝ այն հասցնելով ամբողջ վարելահողերի շուրջ 82.7%</t>
  </si>
  <si>
    <t>Աղյուսակ 2</t>
  </si>
  <si>
    <t>Հայաստանի Հանրապետության գյուղատնտեսության նախարարություն</t>
  </si>
  <si>
    <t xml:space="preserve">Բաժին 2. </t>
  </si>
  <si>
    <t>Գերատեսչության կողմից իրականացվող քաղաքականության միջոցառումների ծրագրային խմբավորումը</t>
  </si>
  <si>
    <t>Գյուղատնտեսության զարգացման խթանման ծրագիր</t>
  </si>
  <si>
    <t>Համայնքներում գյուղատնտեսական մթերքների արտադրությամբ և վերամշակմամբ զբաղվող  ֆիզիկական և իրավաբանական անձանց պետական աջակցության տրամադրում:</t>
  </si>
  <si>
    <t>Գյուղատնտեսական մթերքի և դրանց վերամշակումից ստացվող սննդամթերքի ծավալների ավելացում</t>
  </si>
  <si>
    <t>Քաղաքականության միջոցառումներ. Տրանսֆերտներ</t>
  </si>
  <si>
    <t xml:space="preserve"> ԾՏ03</t>
  </si>
  <si>
    <t>Պետական աջակցություն  գյուղատնտեսական հողօգտագործողներին  մատչելի գներով  պարարտանյութերի ձեռքբերման համար</t>
  </si>
  <si>
    <t>Տրանսֆերտի նկարագրությունը</t>
  </si>
  <si>
    <t>Հողօգտագործողներին  ազոտական, ֆոսֆոական և կալիումական պարարտանյութերի մատչելի գներով տրամադրում</t>
  </si>
  <si>
    <t>Տվյալ տարվա պետական բյուջեից ակտիվի ձեռքբերման, կառուցման կամ հիմնանորոգման վրա կատարվող ծախսերը (հազար դրամ)</t>
  </si>
  <si>
    <t>Ակտիվի ընդհանուր արժեքը (հազար դրամ)</t>
  </si>
  <si>
    <t>Տվյալ բյուջետային տարվան նախորդող բյուջետային տարիների ընթացքում ակտիվի վրա կատարված ծախսերը (հազար դրամ)</t>
  </si>
  <si>
    <t>Ակտիվի նկարագրությունը</t>
  </si>
  <si>
    <t>Ծրագիրը /ծրագրերը/, որին /որոնց/ առնչվում է ակտիվը</t>
  </si>
  <si>
    <t>1022-Գյուղատնտեսության զարգացման խթանման ծրագիր</t>
  </si>
  <si>
    <t>ՄԱՍ I. ԱՊՐԱՆՔՆԵՐ </t>
  </si>
  <si>
    <t>ՀԱՅԱՍՏԱՆԻ  ՀԱՆՐԱՊԵՏՈՒԹՅԱՆ ԿԱՌԱՎԱՐՈՒԹՅԱՆ 2016 ԹՎԱԿԱՆԻ ԴԵԿՏԵՄԲԵՐԻ 29-Ի  N 1313-Ն ՈՐՈՇՄԱՆ N 12 ՀԱՎԵԼՎԱԾՈՒՄ ԿԱՏԱՐՎՈՂ  ԼՐԱՑՈՒՄՆԵՐԸ</t>
  </si>
  <si>
    <t>ԿՀ01</t>
  </si>
  <si>
    <t>Կառավարչական հիմնարկի կողմից օգտագործվող ակտիվներ</t>
  </si>
  <si>
    <t>Գյուղատնտեսական տեխնիկայի ձեռքբերում</t>
  </si>
  <si>
    <t>Ակտիվն օգտագործող կազմակերպության անվանումը</t>
  </si>
  <si>
    <t>Կիրառելի չէ</t>
  </si>
  <si>
    <t>Ակտիվի ծառայության կանխատեսվող ժամկետը</t>
  </si>
  <si>
    <t>Գյուղատնտեսության զարգացման հիմնադրամ</t>
  </si>
  <si>
    <t>Փոխարինող ակտիվների նկարագրությունը</t>
  </si>
  <si>
    <t xml:space="preserve">Ազդեցությունը կազմակերպոթւյան կարողությունների զարգացման վրա, մասնավորապես </t>
  </si>
  <si>
    <t>Քանակական, որակական, ժամկետայնության և այլ չափորոշիչների  փոփոխության  վրա</t>
  </si>
  <si>
    <t>Ծախսային արդյունավետության բարելավման վրա</t>
  </si>
  <si>
    <t>ՄԱՍ Բ: Կառավարչական հիմնարկի անմիջական գործնեության արդյունքները</t>
  </si>
  <si>
    <t>2.Հանրային սեփականության կառավարման արդյունքների ցուցանիշները</t>
  </si>
  <si>
    <t>2.1. Կարողությունների զարգացում</t>
  </si>
  <si>
    <t>2.1. 1. Ֆիզիկական կապիտալ,  կառավարչական հիմնարկի կողմից ուղղակիորեն օգտագործվող ակտիվներ/ակտիվների ձեռքբերում, կառուցում կամ հիմնանորոգում/</t>
  </si>
  <si>
    <t>Գյուղատնտեսական տեխնիկայի կայանի կազմակերպում</t>
  </si>
  <si>
    <t>8 տարի</t>
  </si>
  <si>
    <t>Միավոր տեխնիկայի քանակը /հատ/</t>
  </si>
  <si>
    <t>Հանրապետությունում գյուղատնտեսական տեխնիկայի հավաքակազմի նորացում, գյուղատնտեսական մշակաբույսերի ցանքատարածությունների ընդլայնում:</t>
  </si>
  <si>
    <t>Բաժին N 11</t>
  </si>
  <si>
    <t>Խումբ N 01</t>
  </si>
  <si>
    <t>01. ՀՀ կառավարության պահուստային ֆոնդ</t>
  </si>
  <si>
    <t>16711100/1</t>
  </si>
  <si>
    <t>հետիոտն մեքենավարի կողմից կառավարվող գյուղատնտեսական տրակտորներ</t>
  </si>
  <si>
    <t>ԲՄ</t>
  </si>
  <si>
    <t xml:space="preserve"> Ցուցանիշների փոփոխությունը  (ավելացումները  նշված են դրական նշանով)</t>
  </si>
  <si>
    <t xml:space="preserve"> ՀՀ 2017 թ. պետական բյուջե                                                       (հազ. դրամ)</t>
  </si>
  <si>
    <t xml:space="preserve">Ցուցանիշների փոփոխությունը  
(ավելացումները նշված են դրական նշանով, իսկ նվազեցումները` փակագծերում)   
</t>
  </si>
  <si>
    <t>ՀԱՅԱՍՏԱՆԻ ՀԱՆՐԱՊԵՏՈՒԹՅԱՆ ԿԱՌԱՎԱՐՈՒԹՅԱՆ 2016 ԹՎԱԿԱՆԻ ԴԵԿՏԵՄԲԵՐԻ 29-Ի N 1313-Ն ՈՐՈՇՄԱՆ 
N 11 ՀԱՎԵԼՎԱԾԻ N 12 ԱՂՅՈՒՍԱԿՈՒՄ ԿԱՏԱՐՎՈՂ ՓՈՓՈԽՈՒԹՅՈՒՆԸ</t>
  </si>
  <si>
    <t>Հավելված 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</si>
</sst>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#,##0.0_);\(#,##0.0\)"/>
    <numFmt numFmtId="166" formatCode="#,##0.0"/>
    <numFmt numFmtId="167" formatCode="0.0"/>
    <numFmt numFmtId="168" formatCode="#,##0.0\ _֏;\-#,##0.0\ _֏"/>
    <numFmt numFmtId="169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u/>
      <sz val="11"/>
      <color theme="1"/>
      <name val="GHEA Grapalat"/>
      <family val="3"/>
    </font>
    <font>
      <sz val="11"/>
      <name val="GHEA Grapalat"/>
      <family val="3"/>
    </font>
    <font>
      <sz val="12"/>
      <color theme="1"/>
      <name val="GHEA Grapalat"/>
      <family val="3"/>
    </font>
    <font>
      <u/>
      <sz val="10"/>
      <color theme="1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b/>
      <u/>
      <sz val="11"/>
      <color theme="1"/>
      <name val="GHEA Grapalat"/>
      <family val="3"/>
    </font>
    <font>
      <sz val="10"/>
      <color rgb="FFFF0000"/>
      <name val="GHEA Grapalat"/>
      <family val="3"/>
    </font>
    <font>
      <b/>
      <sz val="11"/>
      <color theme="1"/>
      <name val="GHEA Grapalat"/>
      <family val="3"/>
    </font>
    <font>
      <sz val="11"/>
      <color rgb="FFFF0000"/>
      <name val="GHEA Grapalat"/>
      <family val="3"/>
    </font>
    <font>
      <b/>
      <sz val="11"/>
      <color rgb="FFFF0000"/>
      <name val="GHEA Grapalat"/>
      <family val="3"/>
    </font>
    <font>
      <b/>
      <sz val="1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1">
    <xf numFmtId="0" fontId="0" fillId="0" borderId="0" xfId="0"/>
    <xf numFmtId="49" fontId="5" fillId="0" borderId="0" xfId="0" applyNumberFormat="1" applyFont="1"/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3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39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Border="1"/>
    <xf numFmtId="0" fontId="12" fillId="5" borderId="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12" fillId="5" borderId="0" xfId="0" applyFont="1" applyFill="1" applyBorder="1" applyAlignment="1">
      <alignment horizontal="justify"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5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165" fontId="1" fillId="0" borderId="2" xfId="0" applyNumberFormat="1" applyFont="1" applyFill="1" applyBorder="1" applyAlignment="1">
      <alignment horizontal="right" vertical="top"/>
    </xf>
    <xf numFmtId="0" fontId="5" fillId="0" borderId="2" xfId="0" applyFont="1" applyBorder="1"/>
    <xf numFmtId="0" fontId="1" fillId="5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2" fillId="5" borderId="5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6" fillId="5" borderId="1" xfId="0" applyFont="1" applyFill="1" applyBorder="1"/>
    <xf numFmtId="165" fontId="1" fillId="5" borderId="1" xfId="0" applyNumberFormat="1" applyFont="1" applyFill="1" applyBorder="1" applyAlignment="1">
      <alignment horizontal="right" vertical="top"/>
    </xf>
    <xf numFmtId="0" fontId="5" fillId="5" borderId="1" xfId="0" applyFont="1" applyFill="1" applyBorder="1"/>
    <xf numFmtId="0" fontId="5" fillId="5" borderId="6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6" fillId="0" borderId="1" xfId="0" applyFont="1" applyBorder="1"/>
    <xf numFmtId="165" fontId="1" fillId="0" borderId="1" xfId="0" applyNumberFormat="1" applyFont="1" applyFill="1" applyBorder="1" applyAlignment="1">
      <alignment horizontal="right" vertical="top"/>
    </xf>
    <xf numFmtId="0" fontId="5" fillId="0" borderId="1" xfId="0" applyFont="1" applyBorder="1"/>
    <xf numFmtId="0" fontId="5" fillId="0" borderId="6" xfId="0" applyFont="1" applyBorder="1"/>
    <xf numFmtId="37" fontId="1" fillId="0" borderId="2" xfId="0" applyNumberFormat="1" applyFont="1" applyFill="1" applyBorder="1" applyAlignment="1">
      <alignment horizontal="right" vertical="top"/>
    </xf>
    <xf numFmtId="0" fontId="13" fillId="0" borderId="0" xfId="0" applyFont="1" applyAlignment="1">
      <alignment horizontal="left"/>
    </xf>
    <xf numFmtId="39" fontId="5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Continuous" vertical="center"/>
    </xf>
    <xf numFmtId="0" fontId="1" fillId="4" borderId="2" xfId="0" applyFont="1" applyFill="1" applyBorder="1" applyAlignment="1">
      <alignment horizontal="center" vertical="center" wrapText="1"/>
    </xf>
    <xf numFmtId="164" fontId="1" fillId="4" borderId="2" xfId="1" applyNumberFormat="1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wrapText="1"/>
    </xf>
    <xf numFmtId="164" fontId="5" fillId="0" borderId="0" xfId="0" applyNumberFormat="1" applyFont="1"/>
    <xf numFmtId="0" fontId="12" fillId="0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justify" vertical="top" wrapText="1"/>
    </xf>
    <xf numFmtId="0" fontId="1" fillId="4" borderId="2" xfId="0" applyFont="1" applyFill="1" applyBorder="1" applyAlignment="1">
      <alignment horizontal="left" vertical="center"/>
    </xf>
    <xf numFmtId="164" fontId="1" fillId="4" borderId="2" xfId="1" applyNumberFormat="1" applyFont="1" applyFill="1" applyBorder="1" applyAlignment="1">
      <alignment horizontal="justify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15" fillId="0" borderId="2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37" fontId="1" fillId="0" borderId="1" xfId="0" applyNumberFormat="1" applyFont="1" applyFill="1" applyBorder="1" applyAlignment="1">
      <alignment horizontal="right" vertical="top"/>
    </xf>
    <xf numFmtId="165" fontId="1" fillId="5" borderId="9" xfId="0" applyNumberFormat="1" applyFont="1" applyFill="1" applyBorder="1" applyAlignment="1">
      <alignment horizontal="right" vertical="top"/>
    </xf>
    <xf numFmtId="165" fontId="1" fillId="5" borderId="18" xfId="0" applyNumberFormat="1" applyFont="1" applyFill="1" applyBorder="1" applyAlignment="1">
      <alignment horizontal="right" vertical="top"/>
    </xf>
    <xf numFmtId="0" fontId="5" fillId="5" borderId="18" xfId="0" applyFont="1" applyFill="1" applyBorder="1"/>
    <xf numFmtId="0" fontId="5" fillId="5" borderId="19" xfId="0" applyFont="1" applyFill="1" applyBorder="1"/>
    <xf numFmtId="0" fontId="6" fillId="5" borderId="18" xfId="0" applyFont="1" applyFill="1" applyBorder="1"/>
    <xf numFmtId="0" fontId="12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8" fillId="0" borderId="2" xfId="0" applyFont="1" applyBorder="1"/>
    <xf numFmtId="0" fontId="1" fillId="0" borderId="2" xfId="0" applyFont="1" applyFill="1" applyBorder="1" applyAlignment="1">
      <alignment horizontal="left" vertical="center"/>
    </xf>
    <xf numFmtId="166" fontId="1" fillId="0" borderId="2" xfId="0" applyNumberFormat="1" applyFont="1" applyFill="1" applyBorder="1" applyAlignment="1">
      <alignment horizontal="left" vertical="center"/>
    </xf>
    <xf numFmtId="0" fontId="1" fillId="5" borderId="9" xfId="0" applyFont="1" applyFill="1" applyBorder="1"/>
    <xf numFmtId="0" fontId="8" fillId="5" borderId="9" xfId="0" applyFont="1" applyFill="1" applyBorder="1"/>
    <xf numFmtId="0" fontId="8" fillId="5" borderId="10" xfId="0" applyFont="1" applyFill="1" applyBorder="1"/>
    <xf numFmtId="0" fontId="1" fillId="0" borderId="5" xfId="0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6" xfId="0" applyFont="1" applyBorder="1"/>
    <xf numFmtId="4" fontId="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166" fontId="15" fillId="0" borderId="2" xfId="0" applyNumberFormat="1" applyFont="1" applyBorder="1" applyAlignment="1">
      <alignment horizontal="right" vertical="center" wrapText="1"/>
    </xf>
    <xf numFmtId="166" fontId="16" fillId="0" borderId="2" xfId="0" applyNumberFormat="1" applyFont="1" applyBorder="1" applyAlignment="1">
      <alignment horizontal="right" vertical="center" wrapText="1"/>
    </xf>
    <xf numFmtId="166" fontId="17" fillId="0" borderId="2" xfId="0" applyNumberFormat="1" applyFont="1" applyBorder="1" applyAlignment="1">
      <alignment horizontal="right" vertical="center" wrapText="1"/>
    </xf>
    <xf numFmtId="166" fontId="5" fillId="3" borderId="2" xfId="0" applyNumberFormat="1" applyFont="1" applyFill="1" applyBorder="1" applyAlignment="1">
      <alignment horizontal="right" vertical="center" wrapText="1"/>
    </xf>
    <xf numFmtId="168" fontId="5" fillId="0" borderId="2" xfId="0" applyNumberFormat="1" applyFont="1" applyBorder="1" applyAlignment="1">
      <alignment horizontal="center" vertical="center"/>
    </xf>
    <xf numFmtId="168" fontId="5" fillId="0" borderId="4" xfId="0" applyNumberFormat="1" applyFont="1" applyBorder="1" applyAlignment="1">
      <alignment horizontal="center" vertical="center"/>
    </xf>
    <xf numFmtId="168" fontId="5" fillId="0" borderId="2" xfId="0" applyNumberFormat="1" applyFont="1" applyFill="1" applyBorder="1" applyAlignment="1">
      <alignment horizontal="center" vertical="center"/>
    </xf>
    <xf numFmtId="168" fontId="5" fillId="3" borderId="2" xfId="0" applyNumberFormat="1" applyFont="1" applyFill="1" applyBorder="1" applyAlignment="1">
      <alignment horizontal="center" vertical="center"/>
    </xf>
    <xf numFmtId="169" fontId="5" fillId="0" borderId="2" xfId="0" applyNumberFormat="1" applyFont="1" applyBorder="1" applyAlignment="1">
      <alignment horizontal="center" vertical="center"/>
    </xf>
    <xf numFmtId="169" fontId="5" fillId="0" borderId="2" xfId="0" applyNumberFormat="1" applyFont="1" applyFill="1" applyBorder="1" applyAlignment="1">
      <alignment horizontal="center" vertical="center"/>
    </xf>
    <xf numFmtId="169" fontId="5" fillId="3" borderId="2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169" fontId="1" fillId="0" borderId="2" xfId="0" applyNumberFormat="1" applyFont="1" applyFill="1" applyBorder="1" applyAlignment="1">
      <alignment horizontal="right" vertical="top"/>
    </xf>
    <xf numFmtId="169" fontId="1" fillId="4" borderId="2" xfId="1" applyNumberFormat="1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9" fontId="5" fillId="0" borderId="5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39" fontId="5" fillId="0" borderId="6" xfId="0" applyNumberFormat="1" applyFont="1" applyBorder="1" applyAlignment="1">
      <alignment horizontal="center" vertical="center" wrapText="1"/>
    </xf>
    <xf numFmtId="39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39" fontId="6" fillId="0" borderId="0" xfId="0" applyNumberFormat="1" applyFont="1" applyFill="1" applyBorder="1" applyAlignment="1">
      <alignment horizontal="right" vertical="center" wrapText="1"/>
    </xf>
    <xf numFmtId="39" fontId="6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top"/>
    </xf>
    <xf numFmtId="0" fontId="1" fillId="5" borderId="10" xfId="0" applyFont="1" applyFill="1" applyBorder="1" applyAlignment="1">
      <alignment horizontal="left" vertical="top"/>
    </xf>
    <xf numFmtId="0" fontId="1" fillId="5" borderId="20" xfId="0" applyFont="1" applyFill="1" applyBorder="1" applyAlignment="1">
      <alignment horizontal="left" vertical="top"/>
    </xf>
    <xf numFmtId="0" fontId="1" fillId="5" borderId="19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69" fontId="1" fillId="0" borderId="4" xfId="1" applyNumberFormat="1" applyFont="1" applyFill="1" applyBorder="1" applyAlignment="1">
      <alignment horizontal="center" vertical="center" wrapText="1"/>
    </xf>
    <xf numFmtId="169" fontId="1" fillId="0" borderId="21" xfId="1" applyNumberFormat="1" applyFont="1" applyFill="1" applyBorder="1" applyAlignment="1">
      <alignment horizontal="center" vertical="center" wrapText="1"/>
    </xf>
    <xf numFmtId="169" fontId="1" fillId="0" borderId="3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69" fontId="1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right" vertical="center" wrapText="1"/>
    </xf>
    <xf numFmtId="166" fontId="8" fillId="0" borderId="2" xfId="0" applyNumberFormat="1" applyFont="1" applyBorder="1" applyAlignment="1">
      <alignment horizontal="right" vertical="center" wrapText="1" indent="2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Normal="100" workbookViewId="0">
      <selection activeCell="D1" sqref="D1"/>
    </sheetView>
  </sheetViews>
  <sheetFormatPr defaultColWidth="9.140625" defaultRowHeight="16.5" x14ac:dyDescent="0.3"/>
  <cols>
    <col min="1" max="1" width="59.5703125" style="2" customWidth="1"/>
    <col min="2" max="4" width="15.7109375" style="2" customWidth="1"/>
    <col min="5" max="12" width="9.140625" style="2"/>
    <col min="13" max="13" width="11" style="2" bestFit="1" customWidth="1"/>
    <col min="14" max="16384" width="9.140625" style="2"/>
  </cols>
  <sheetData>
    <row r="1" spans="1:4" x14ac:dyDescent="0.3">
      <c r="D1" s="66" t="s">
        <v>146</v>
      </c>
    </row>
    <row r="2" spans="1:4" x14ac:dyDescent="0.3">
      <c r="D2" s="52" t="s">
        <v>45</v>
      </c>
    </row>
    <row r="3" spans="1:4" x14ac:dyDescent="0.3">
      <c r="D3" s="52" t="s">
        <v>72</v>
      </c>
    </row>
    <row r="5" spans="1:4" ht="78" customHeight="1" x14ac:dyDescent="0.3">
      <c r="A5" s="111" t="s">
        <v>46</v>
      </c>
      <c r="B5" s="111"/>
      <c r="C5" s="111"/>
      <c r="D5" s="111"/>
    </row>
    <row r="7" spans="1:4" x14ac:dyDescent="0.3">
      <c r="D7" s="2" t="s">
        <v>1</v>
      </c>
    </row>
    <row r="8" spans="1:4" ht="45" customHeight="1" x14ac:dyDescent="0.3">
      <c r="A8" s="110" t="s">
        <v>13</v>
      </c>
      <c r="B8" s="110" t="s">
        <v>5</v>
      </c>
      <c r="C8" s="110"/>
      <c r="D8" s="110"/>
    </row>
    <row r="9" spans="1:4" ht="33" x14ac:dyDescent="0.3">
      <c r="A9" s="110"/>
      <c r="B9" s="6" t="s">
        <v>16</v>
      </c>
      <c r="C9" s="6" t="s">
        <v>2</v>
      </c>
      <c r="D9" s="6" t="s">
        <v>3</v>
      </c>
    </row>
    <row r="10" spans="1:4" x14ac:dyDescent="0.3">
      <c r="A10" s="6">
        <v>1</v>
      </c>
      <c r="B10" s="6">
        <v>2</v>
      </c>
      <c r="C10" s="6">
        <v>3</v>
      </c>
      <c r="D10" s="6">
        <v>4</v>
      </c>
    </row>
    <row r="11" spans="1:4" x14ac:dyDescent="0.3">
      <c r="A11" s="67" t="s">
        <v>6</v>
      </c>
      <c r="B11" s="96">
        <f>B13</f>
        <v>700000</v>
      </c>
      <c r="C11" s="96">
        <f t="shared" ref="C11:D11" si="0">C13</f>
        <v>700000</v>
      </c>
      <c r="D11" s="96">
        <f t="shared" si="0"/>
        <v>700000</v>
      </c>
    </row>
    <row r="12" spans="1:4" x14ac:dyDescent="0.3">
      <c r="A12" s="14" t="s">
        <v>7</v>
      </c>
      <c r="B12" s="97"/>
      <c r="C12" s="97"/>
      <c r="D12" s="97"/>
    </row>
    <row r="13" spans="1:4" ht="33" x14ac:dyDescent="0.3">
      <c r="A13" s="67" t="s">
        <v>47</v>
      </c>
      <c r="B13" s="96">
        <f>B15</f>
        <v>700000</v>
      </c>
      <c r="C13" s="96">
        <f t="shared" ref="C13:D13" si="1">C15</f>
        <v>700000</v>
      </c>
      <c r="D13" s="96">
        <f t="shared" si="1"/>
        <v>700000</v>
      </c>
    </row>
    <row r="14" spans="1:4" x14ac:dyDescent="0.3">
      <c r="A14" s="14" t="s">
        <v>7</v>
      </c>
      <c r="B14" s="97"/>
      <c r="C14" s="97"/>
      <c r="D14" s="97"/>
    </row>
    <row r="15" spans="1:4" x14ac:dyDescent="0.3">
      <c r="A15" s="67" t="s">
        <v>14</v>
      </c>
      <c r="B15" s="96">
        <f>B17</f>
        <v>700000</v>
      </c>
      <c r="C15" s="96">
        <f t="shared" ref="C15:D15" si="2">C17</f>
        <v>700000</v>
      </c>
      <c r="D15" s="96">
        <f t="shared" si="2"/>
        <v>700000</v>
      </c>
    </row>
    <row r="16" spans="1:4" x14ac:dyDescent="0.3">
      <c r="A16" s="14" t="s">
        <v>7</v>
      </c>
      <c r="B16" s="98"/>
      <c r="C16" s="98"/>
      <c r="D16" s="98"/>
    </row>
    <row r="17" spans="1:5" ht="49.5" x14ac:dyDescent="0.3">
      <c r="A17" s="67" t="s">
        <v>48</v>
      </c>
      <c r="B17" s="96">
        <f>B19</f>
        <v>700000</v>
      </c>
      <c r="C17" s="96">
        <f t="shared" ref="C17:D17" si="3">C19</f>
        <v>700000</v>
      </c>
      <c r="D17" s="96">
        <f t="shared" si="3"/>
        <v>700000</v>
      </c>
      <c r="E17" s="68"/>
    </row>
    <row r="18" spans="1:5" x14ac:dyDescent="0.3">
      <c r="A18" s="14" t="s">
        <v>7</v>
      </c>
      <c r="B18" s="98"/>
      <c r="C18" s="98"/>
      <c r="D18" s="98"/>
    </row>
    <row r="19" spans="1:5" x14ac:dyDescent="0.3">
      <c r="A19" s="67" t="s">
        <v>15</v>
      </c>
      <c r="B19" s="96">
        <f>B21</f>
        <v>700000</v>
      </c>
      <c r="C19" s="96">
        <f t="shared" ref="C19:D19" si="4">C21</f>
        <v>700000</v>
      </c>
      <c r="D19" s="96">
        <f t="shared" si="4"/>
        <v>700000</v>
      </c>
    </row>
    <row r="20" spans="1:5" x14ac:dyDescent="0.3">
      <c r="A20" s="14" t="s">
        <v>7</v>
      </c>
      <c r="B20" s="98"/>
      <c r="C20" s="98"/>
      <c r="D20" s="98"/>
    </row>
    <row r="21" spans="1:5" x14ac:dyDescent="0.3">
      <c r="A21" s="14" t="s">
        <v>49</v>
      </c>
      <c r="B21" s="99">
        <v>700000</v>
      </c>
      <c r="C21" s="99">
        <v>700000</v>
      </c>
      <c r="D21" s="99">
        <v>700000</v>
      </c>
    </row>
  </sheetData>
  <mergeCells count="3">
    <mergeCell ref="A8:A9"/>
    <mergeCell ref="B8:D8"/>
    <mergeCell ref="A5:D5"/>
  </mergeCells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1" sqref="E1:G1"/>
    </sheetView>
  </sheetViews>
  <sheetFormatPr defaultColWidth="9.140625" defaultRowHeight="16.5" x14ac:dyDescent="0.3"/>
  <cols>
    <col min="1" max="3" width="6.28515625" style="1" customWidth="1"/>
    <col min="4" max="4" width="48.5703125" style="2" customWidth="1"/>
    <col min="5" max="5" width="15.85546875" style="2" customWidth="1"/>
    <col min="6" max="6" width="14.140625" style="2" customWidth="1"/>
    <col min="7" max="7" width="14.140625" style="17" customWidth="1"/>
    <col min="8" max="9" width="9.140625" style="2"/>
    <col min="10" max="10" width="13" style="2" bestFit="1" customWidth="1"/>
    <col min="11" max="16384" width="9.140625" style="2"/>
  </cols>
  <sheetData>
    <row r="1" spans="1:7" ht="16.5" customHeight="1" x14ac:dyDescent="0.3">
      <c r="E1" s="118" t="s">
        <v>0</v>
      </c>
      <c r="F1" s="118"/>
      <c r="G1" s="118"/>
    </row>
    <row r="2" spans="1:7" x14ac:dyDescent="0.3">
      <c r="E2" s="118" t="s">
        <v>50</v>
      </c>
      <c r="F2" s="118"/>
      <c r="G2" s="118"/>
    </row>
    <row r="3" spans="1:7" x14ac:dyDescent="0.3">
      <c r="E3" s="118" t="s">
        <v>51</v>
      </c>
      <c r="F3" s="118"/>
      <c r="G3" s="118"/>
    </row>
    <row r="4" spans="1:7" ht="16.5" customHeight="1" x14ac:dyDescent="0.3">
      <c r="E4" s="118" t="s">
        <v>52</v>
      </c>
      <c r="F4" s="118"/>
      <c r="G4" s="118"/>
    </row>
    <row r="5" spans="1:7" ht="16.5" customHeight="1" x14ac:dyDescent="0.3">
      <c r="E5" s="49"/>
      <c r="F5" s="49"/>
      <c r="G5" s="49"/>
    </row>
    <row r="6" spans="1:7" ht="66" customHeight="1" x14ac:dyDescent="0.3">
      <c r="A6" s="119" t="s">
        <v>53</v>
      </c>
      <c r="B6" s="119"/>
      <c r="C6" s="119"/>
      <c r="D6" s="119"/>
      <c r="E6" s="119"/>
      <c r="F6" s="119"/>
      <c r="G6" s="119"/>
    </row>
    <row r="7" spans="1:7" ht="16.5" customHeight="1" x14ac:dyDescent="0.3">
      <c r="A7" s="3"/>
      <c r="B7" s="3"/>
      <c r="C7" s="3"/>
      <c r="D7" s="3"/>
      <c r="E7" s="3"/>
      <c r="F7" s="3"/>
      <c r="G7" s="3"/>
    </row>
    <row r="8" spans="1:7" x14ac:dyDescent="0.3">
      <c r="A8" s="3"/>
      <c r="B8" s="3"/>
      <c r="C8" s="3"/>
      <c r="D8" s="3"/>
      <c r="E8" s="3"/>
      <c r="F8" s="3"/>
      <c r="G8" s="4" t="s">
        <v>26</v>
      </c>
    </row>
    <row r="9" spans="1:7" ht="75" customHeight="1" x14ac:dyDescent="0.3">
      <c r="A9" s="112" t="s">
        <v>54</v>
      </c>
      <c r="B9" s="112"/>
      <c r="C9" s="112"/>
      <c r="D9" s="113" t="s">
        <v>55</v>
      </c>
      <c r="E9" s="115" t="s">
        <v>56</v>
      </c>
      <c r="F9" s="116"/>
      <c r="G9" s="117"/>
    </row>
    <row r="10" spans="1:7" ht="46.5" x14ac:dyDescent="0.3">
      <c r="A10" s="5" t="s">
        <v>57</v>
      </c>
      <c r="B10" s="5" t="s">
        <v>58</v>
      </c>
      <c r="C10" s="5" t="s">
        <v>59</v>
      </c>
      <c r="D10" s="114"/>
      <c r="E10" s="6" t="s">
        <v>60</v>
      </c>
      <c r="F10" s="6" t="s">
        <v>31</v>
      </c>
      <c r="G10" s="7" t="s">
        <v>32</v>
      </c>
    </row>
    <row r="11" spans="1:7" x14ac:dyDescent="0.3">
      <c r="A11" s="8">
        <v>1</v>
      </c>
      <c r="B11" s="9">
        <v>2</v>
      </c>
      <c r="C11" s="9">
        <v>3</v>
      </c>
      <c r="D11" s="6">
        <v>4</v>
      </c>
      <c r="E11" s="6">
        <v>5</v>
      </c>
      <c r="F11" s="6">
        <v>6</v>
      </c>
      <c r="G11" s="10">
        <v>7</v>
      </c>
    </row>
    <row r="12" spans="1:7" x14ac:dyDescent="0.3">
      <c r="A12" s="8"/>
      <c r="B12" s="9"/>
      <c r="C12" s="9"/>
      <c r="D12" s="6" t="s">
        <v>61</v>
      </c>
      <c r="E12" s="100">
        <f>+E14+E24</f>
        <v>0</v>
      </c>
      <c r="F12" s="100">
        <f t="shared" ref="F12:G12" si="0">+F14+F24</f>
        <v>0</v>
      </c>
      <c r="G12" s="100">
        <f t="shared" si="0"/>
        <v>0</v>
      </c>
    </row>
    <row r="13" spans="1:7" x14ac:dyDescent="0.3">
      <c r="A13" s="11"/>
      <c r="B13" s="12"/>
      <c r="C13" s="12"/>
      <c r="D13" s="13" t="s">
        <v>7</v>
      </c>
      <c r="E13" s="101"/>
      <c r="F13" s="101"/>
      <c r="G13" s="101"/>
    </row>
    <row r="14" spans="1:7" x14ac:dyDescent="0.3">
      <c r="A14" s="9" t="s">
        <v>9</v>
      </c>
      <c r="B14" s="9"/>
      <c r="C14" s="9"/>
      <c r="D14" s="14" t="s">
        <v>8</v>
      </c>
      <c r="E14" s="104">
        <f>E16</f>
        <v>-700000</v>
      </c>
      <c r="F14" s="104">
        <f>F16</f>
        <v>-700000</v>
      </c>
      <c r="G14" s="104">
        <f>G16</f>
        <v>-700000</v>
      </c>
    </row>
    <row r="15" spans="1:7" x14ac:dyDescent="0.3">
      <c r="A15" s="9"/>
      <c r="B15" s="9"/>
      <c r="C15" s="9"/>
      <c r="D15" s="14" t="s">
        <v>7</v>
      </c>
      <c r="E15" s="104"/>
      <c r="F15" s="104"/>
      <c r="G15" s="104"/>
    </row>
    <row r="16" spans="1:7" ht="33" x14ac:dyDescent="0.3">
      <c r="A16" s="9"/>
      <c r="B16" s="9" t="s">
        <v>10</v>
      </c>
      <c r="C16" s="9"/>
      <c r="D16" s="14" t="s">
        <v>62</v>
      </c>
      <c r="E16" s="104">
        <f>E18</f>
        <v>-700000</v>
      </c>
      <c r="F16" s="104">
        <f>F18</f>
        <v>-700000</v>
      </c>
      <c r="G16" s="104">
        <f>G18</f>
        <v>-700000</v>
      </c>
    </row>
    <row r="17" spans="1:7" x14ac:dyDescent="0.3">
      <c r="A17" s="9"/>
      <c r="B17" s="9"/>
      <c r="C17" s="9"/>
      <c r="D17" s="14" t="s">
        <v>7</v>
      </c>
      <c r="E17" s="104"/>
      <c r="F17" s="104"/>
      <c r="G17" s="104"/>
    </row>
    <row r="18" spans="1:7" x14ac:dyDescent="0.3">
      <c r="A18" s="9"/>
      <c r="B18" s="9"/>
      <c r="C18" s="9" t="s">
        <v>11</v>
      </c>
      <c r="D18" s="14" t="s">
        <v>63</v>
      </c>
      <c r="E18" s="104">
        <f>E20</f>
        <v>-700000</v>
      </c>
      <c r="F18" s="104">
        <f>F20</f>
        <v>-700000</v>
      </c>
      <c r="G18" s="104">
        <f>G20</f>
        <v>-700000</v>
      </c>
    </row>
    <row r="19" spans="1:7" x14ac:dyDescent="0.3">
      <c r="A19" s="9"/>
      <c r="B19" s="9"/>
      <c r="C19" s="9"/>
      <c r="D19" s="14" t="s">
        <v>7</v>
      </c>
      <c r="E19" s="104"/>
      <c r="F19" s="104"/>
      <c r="G19" s="104"/>
    </row>
    <row r="20" spans="1:7" ht="66" x14ac:dyDescent="0.3">
      <c r="A20" s="9"/>
      <c r="B20" s="9"/>
      <c r="C20" s="9"/>
      <c r="D20" s="15" t="s">
        <v>64</v>
      </c>
      <c r="E20" s="105">
        <f>E23</f>
        <v>-700000</v>
      </c>
      <c r="F20" s="105">
        <f>F23</f>
        <v>-700000</v>
      </c>
      <c r="G20" s="105">
        <f>G23</f>
        <v>-700000</v>
      </c>
    </row>
    <row r="21" spans="1:7" x14ac:dyDescent="0.3">
      <c r="A21" s="9"/>
      <c r="B21" s="9"/>
      <c r="C21" s="9"/>
      <c r="D21" s="14" t="s">
        <v>27</v>
      </c>
      <c r="E21" s="105"/>
      <c r="F21" s="105"/>
      <c r="G21" s="105"/>
    </row>
    <row r="22" spans="1:7" x14ac:dyDescent="0.3">
      <c r="A22" s="9"/>
      <c r="B22" s="9"/>
      <c r="C22" s="9"/>
      <c r="D22" s="14" t="s">
        <v>65</v>
      </c>
      <c r="E22" s="105"/>
      <c r="F22" s="105"/>
      <c r="G22" s="105"/>
    </row>
    <row r="23" spans="1:7" ht="33" x14ac:dyDescent="0.3">
      <c r="A23" s="9"/>
      <c r="B23" s="9"/>
      <c r="C23" s="9"/>
      <c r="D23" s="16" t="s">
        <v>66</v>
      </c>
      <c r="E23" s="106">
        <v>-700000</v>
      </c>
      <c r="F23" s="106">
        <v>-700000</v>
      </c>
      <c r="G23" s="106">
        <v>-700000</v>
      </c>
    </row>
    <row r="24" spans="1:7" ht="33" x14ac:dyDescent="0.3">
      <c r="A24" s="9">
        <v>11</v>
      </c>
      <c r="B24" s="9"/>
      <c r="C24" s="9"/>
      <c r="D24" s="15" t="s">
        <v>67</v>
      </c>
      <c r="E24" s="102">
        <f>E26</f>
        <v>700000</v>
      </c>
      <c r="F24" s="102">
        <f>F26</f>
        <v>700000</v>
      </c>
      <c r="G24" s="102">
        <f>G26</f>
        <v>700000</v>
      </c>
    </row>
    <row r="25" spans="1:7" x14ac:dyDescent="0.3">
      <c r="A25" s="9"/>
      <c r="B25" s="9"/>
      <c r="C25" s="9"/>
      <c r="D25" s="14" t="s">
        <v>4</v>
      </c>
      <c r="E25" s="100"/>
      <c r="F25" s="100"/>
      <c r="G25" s="100"/>
    </row>
    <row r="26" spans="1:7" ht="33" x14ac:dyDescent="0.3">
      <c r="A26" s="9"/>
      <c r="B26" s="9" t="s">
        <v>11</v>
      </c>
      <c r="C26" s="9"/>
      <c r="D26" s="15" t="s">
        <v>68</v>
      </c>
      <c r="E26" s="100">
        <f>E28</f>
        <v>700000</v>
      </c>
      <c r="F26" s="100">
        <f>F28</f>
        <v>700000</v>
      </c>
      <c r="G26" s="100">
        <f>G28</f>
        <v>700000</v>
      </c>
    </row>
    <row r="27" spans="1:7" x14ac:dyDescent="0.3">
      <c r="A27" s="9"/>
      <c r="B27" s="9"/>
      <c r="C27" s="9"/>
      <c r="D27" s="14" t="s">
        <v>4</v>
      </c>
      <c r="E27" s="100"/>
      <c r="F27" s="100"/>
      <c r="G27" s="100"/>
    </row>
    <row r="28" spans="1:7" x14ac:dyDescent="0.3">
      <c r="A28" s="9"/>
      <c r="B28" s="9"/>
      <c r="C28" s="9" t="s">
        <v>11</v>
      </c>
      <c r="D28" s="15" t="s">
        <v>69</v>
      </c>
      <c r="E28" s="100">
        <f>E30</f>
        <v>700000</v>
      </c>
      <c r="F28" s="100">
        <f>F30</f>
        <v>700000</v>
      </c>
      <c r="G28" s="100">
        <f>G30</f>
        <v>700000</v>
      </c>
    </row>
    <row r="29" spans="1:7" x14ac:dyDescent="0.3">
      <c r="A29" s="9"/>
      <c r="B29" s="9"/>
      <c r="C29" s="9"/>
      <c r="D29" s="14" t="s">
        <v>70</v>
      </c>
      <c r="E29" s="100"/>
      <c r="F29" s="100"/>
      <c r="G29" s="100"/>
    </row>
    <row r="30" spans="1:7" x14ac:dyDescent="0.3">
      <c r="A30" s="9"/>
      <c r="B30" s="9"/>
      <c r="C30" s="9"/>
      <c r="D30" s="14" t="s">
        <v>71</v>
      </c>
      <c r="E30" s="103">
        <v>700000</v>
      </c>
      <c r="F30" s="103">
        <v>700000</v>
      </c>
      <c r="G30" s="103">
        <v>700000</v>
      </c>
    </row>
  </sheetData>
  <mergeCells count="8">
    <mergeCell ref="A9:C9"/>
    <mergeCell ref="D9:D10"/>
    <mergeCell ref="E9:G9"/>
    <mergeCell ref="E1:G1"/>
    <mergeCell ref="E2:G2"/>
    <mergeCell ref="E3:G3"/>
    <mergeCell ref="E4:G4"/>
    <mergeCell ref="A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C31" workbookViewId="0">
      <selection activeCell="F3" sqref="F3:I3"/>
    </sheetView>
  </sheetViews>
  <sheetFormatPr defaultColWidth="9.140625" defaultRowHeight="16.5" x14ac:dyDescent="0.3"/>
  <cols>
    <col min="1" max="1" width="17.5703125" style="2" customWidth="1"/>
    <col min="2" max="2" width="23" style="2" customWidth="1"/>
    <col min="3" max="3" width="58.42578125" style="2" customWidth="1"/>
    <col min="4" max="6" width="10.28515625" style="2" customWidth="1"/>
    <col min="7" max="7" width="12.42578125" style="2" customWidth="1"/>
    <col min="8" max="8" width="12.7109375" style="2" customWidth="1"/>
    <col min="9" max="9" width="12.5703125" style="2" bestFit="1" customWidth="1"/>
    <col min="10" max="11" width="9.140625" style="2"/>
    <col min="12" max="12" width="15.85546875" style="2" customWidth="1"/>
    <col min="13" max="16384" width="9.140625" style="2"/>
  </cols>
  <sheetData>
    <row r="1" spans="1:10" ht="16.5" customHeight="1" x14ac:dyDescent="0.3">
      <c r="F1" s="135" t="s">
        <v>12</v>
      </c>
      <c r="G1" s="135"/>
      <c r="H1" s="135"/>
      <c r="I1" s="135"/>
    </row>
    <row r="2" spans="1:10" ht="17.25" customHeight="1" x14ac:dyDescent="0.3">
      <c r="F2" s="136" t="s">
        <v>45</v>
      </c>
      <c r="G2" s="136"/>
      <c r="H2" s="136"/>
      <c r="I2" s="136"/>
    </row>
    <row r="3" spans="1:10" ht="17.25" customHeight="1" x14ac:dyDescent="0.3">
      <c r="F3" s="136" t="s">
        <v>51</v>
      </c>
      <c r="G3" s="136"/>
      <c r="H3" s="136"/>
      <c r="I3" s="136"/>
    </row>
    <row r="4" spans="1:10" ht="16.5" customHeight="1" x14ac:dyDescent="0.3">
      <c r="F4" s="18"/>
      <c r="G4" s="136" t="s">
        <v>52</v>
      </c>
      <c r="H4" s="136"/>
      <c r="I4" s="136"/>
    </row>
    <row r="5" spans="1:10" x14ac:dyDescent="0.3">
      <c r="G5" s="19"/>
      <c r="H5" s="19"/>
      <c r="I5" s="19"/>
    </row>
    <row r="6" spans="1:10" ht="16.5" customHeight="1" x14ac:dyDescent="0.3">
      <c r="A6" s="137" t="s">
        <v>73</v>
      </c>
      <c r="B6" s="137"/>
      <c r="C6" s="137"/>
      <c r="D6" s="137"/>
      <c r="E6" s="137"/>
      <c r="F6" s="137"/>
      <c r="G6" s="137"/>
      <c r="H6" s="137"/>
      <c r="I6" s="137"/>
    </row>
    <row r="7" spans="1:10" x14ac:dyDescent="0.3">
      <c r="G7" s="19"/>
      <c r="H7" s="19"/>
      <c r="I7" s="19"/>
    </row>
    <row r="8" spans="1:10" ht="33" customHeight="1" x14ac:dyDescent="0.3">
      <c r="A8" s="111" t="s">
        <v>74</v>
      </c>
      <c r="B8" s="138"/>
      <c r="C8" s="138"/>
      <c r="D8" s="138"/>
      <c r="E8" s="138"/>
      <c r="F8" s="138"/>
      <c r="G8" s="138"/>
      <c r="H8" s="138"/>
      <c r="I8" s="138"/>
    </row>
    <row r="9" spans="1:10" ht="53.25" customHeight="1" x14ac:dyDescent="0.3">
      <c r="A9" s="123" t="s">
        <v>30</v>
      </c>
      <c r="B9" s="124"/>
      <c r="C9" s="125"/>
      <c r="D9" s="120" t="s">
        <v>56</v>
      </c>
      <c r="E9" s="121"/>
      <c r="F9" s="121"/>
      <c r="G9" s="121"/>
      <c r="H9" s="121"/>
      <c r="I9" s="122"/>
    </row>
    <row r="10" spans="1:10" ht="33" customHeight="1" x14ac:dyDescent="0.3">
      <c r="A10" s="126"/>
      <c r="B10" s="127"/>
      <c r="C10" s="128"/>
      <c r="D10" s="120" t="s">
        <v>77</v>
      </c>
      <c r="E10" s="121"/>
      <c r="F10" s="122"/>
      <c r="G10" s="120" t="s">
        <v>78</v>
      </c>
      <c r="H10" s="121"/>
      <c r="I10" s="122"/>
    </row>
    <row r="11" spans="1:10" ht="27" x14ac:dyDescent="0.3">
      <c r="A11" s="129"/>
      <c r="B11" s="130"/>
      <c r="C11" s="131"/>
      <c r="D11" s="107" t="s">
        <v>83</v>
      </c>
      <c r="E11" s="29" t="s">
        <v>84</v>
      </c>
      <c r="F11" s="29" t="s">
        <v>85</v>
      </c>
      <c r="G11" s="29" t="s">
        <v>83</v>
      </c>
      <c r="H11" s="29" t="s">
        <v>84</v>
      </c>
      <c r="I11" s="29" t="s">
        <v>85</v>
      </c>
    </row>
    <row r="12" spans="1:10" x14ac:dyDescent="0.3">
      <c r="A12" s="139" t="s">
        <v>128</v>
      </c>
      <c r="B12" s="139"/>
      <c r="C12" s="139"/>
      <c r="D12" s="139"/>
      <c r="E12" s="139"/>
      <c r="F12" s="139"/>
      <c r="G12" s="139"/>
      <c r="H12" s="139"/>
      <c r="I12" s="139"/>
    </row>
    <row r="13" spans="1:10" x14ac:dyDescent="0.3">
      <c r="A13" s="20" t="s">
        <v>129</v>
      </c>
      <c r="B13" s="20"/>
      <c r="C13" s="20"/>
    </row>
    <row r="14" spans="1:10" x14ac:dyDescent="0.3">
      <c r="A14" s="21" t="s">
        <v>130</v>
      </c>
      <c r="B14" s="22"/>
      <c r="C14" s="22"/>
      <c r="D14" s="22"/>
      <c r="E14" s="22"/>
      <c r="F14" s="22"/>
      <c r="G14" s="22"/>
      <c r="H14" s="22"/>
      <c r="I14" s="23"/>
      <c r="J14" s="24"/>
    </row>
    <row r="15" spans="1:10" ht="26.25" customHeight="1" x14ac:dyDescent="0.3">
      <c r="A15" s="21" t="s">
        <v>131</v>
      </c>
      <c r="B15" s="22"/>
      <c r="C15" s="22"/>
      <c r="D15" s="22"/>
      <c r="E15" s="22"/>
      <c r="F15" s="22"/>
      <c r="G15" s="22"/>
      <c r="H15" s="22"/>
      <c r="I15" s="23" t="s">
        <v>26</v>
      </c>
      <c r="J15" s="24"/>
    </row>
    <row r="16" spans="1:10" ht="15" customHeight="1" x14ac:dyDescent="0.3">
      <c r="A16" s="159" t="s">
        <v>34</v>
      </c>
      <c r="B16" s="160"/>
      <c r="C16" s="25" t="s">
        <v>35</v>
      </c>
      <c r="D16" s="140"/>
      <c r="E16" s="140"/>
      <c r="F16" s="141"/>
      <c r="G16" s="146"/>
      <c r="H16" s="146"/>
      <c r="I16" s="147"/>
    </row>
    <row r="17" spans="1:9" x14ac:dyDescent="0.3">
      <c r="A17" s="161"/>
      <c r="B17" s="162"/>
      <c r="C17" s="26" t="s">
        <v>119</v>
      </c>
      <c r="D17" s="142"/>
      <c r="E17" s="142"/>
      <c r="F17" s="143"/>
      <c r="G17" s="148"/>
      <c r="H17" s="148"/>
      <c r="I17" s="149"/>
    </row>
    <row r="18" spans="1:9" x14ac:dyDescent="0.3">
      <c r="A18" s="163">
        <v>1022</v>
      </c>
      <c r="B18" s="165" t="s">
        <v>117</v>
      </c>
      <c r="C18" s="27" t="s">
        <v>81</v>
      </c>
      <c r="D18" s="142"/>
      <c r="E18" s="142"/>
      <c r="F18" s="143"/>
      <c r="G18" s="148"/>
      <c r="H18" s="148"/>
      <c r="I18" s="149"/>
    </row>
    <row r="19" spans="1:9" x14ac:dyDescent="0.3">
      <c r="A19" s="164"/>
      <c r="B19" s="166"/>
      <c r="C19" s="28" t="s">
        <v>132</v>
      </c>
      <c r="D19" s="144"/>
      <c r="E19" s="144"/>
      <c r="F19" s="145"/>
      <c r="G19" s="150"/>
      <c r="H19" s="150"/>
      <c r="I19" s="151"/>
    </row>
    <row r="21" spans="1:9" x14ac:dyDescent="0.3">
      <c r="A21" s="152" t="s">
        <v>36</v>
      </c>
      <c r="B21" s="153"/>
      <c r="C21" s="78" t="s">
        <v>134</v>
      </c>
      <c r="D21" s="47">
        <v>18</v>
      </c>
      <c r="E21" s="47">
        <v>18</v>
      </c>
      <c r="F21" s="47">
        <v>18</v>
      </c>
      <c r="G21" s="79"/>
      <c r="H21" s="79"/>
      <c r="I21" s="79"/>
    </row>
    <row r="22" spans="1:9" ht="27.75" customHeight="1" x14ac:dyDescent="0.3">
      <c r="A22" s="156" t="s">
        <v>109</v>
      </c>
      <c r="B22" s="157"/>
      <c r="C22" s="158"/>
      <c r="D22" s="31"/>
      <c r="E22" s="31"/>
      <c r="F22" s="31"/>
      <c r="G22" s="31">
        <v>700000</v>
      </c>
      <c r="H22" s="31">
        <v>700000</v>
      </c>
      <c r="I22" s="31">
        <v>700000</v>
      </c>
    </row>
    <row r="23" spans="1:9" ht="27" customHeight="1" x14ac:dyDescent="0.3">
      <c r="A23" s="156" t="s">
        <v>122</v>
      </c>
      <c r="B23" s="158"/>
      <c r="C23" s="80" t="s">
        <v>133</v>
      </c>
      <c r="D23" s="47"/>
      <c r="E23" s="47"/>
      <c r="F23" s="47"/>
      <c r="G23" s="79"/>
      <c r="H23" s="79"/>
      <c r="I23" s="79"/>
    </row>
    <row r="24" spans="1:9" ht="27" customHeight="1" x14ac:dyDescent="0.3">
      <c r="A24" s="156" t="s">
        <v>110</v>
      </c>
      <c r="B24" s="158"/>
      <c r="C24" s="81">
        <v>700000</v>
      </c>
      <c r="D24" s="47"/>
      <c r="E24" s="47"/>
      <c r="F24" s="47"/>
      <c r="G24" s="79"/>
      <c r="H24" s="79"/>
      <c r="I24" s="79"/>
    </row>
    <row r="25" spans="1:9" ht="58.5" customHeight="1" x14ac:dyDescent="0.3">
      <c r="A25" s="156" t="s">
        <v>111</v>
      </c>
      <c r="B25" s="158"/>
      <c r="C25" s="80" t="s">
        <v>121</v>
      </c>
      <c r="D25" s="47"/>
      <c r="E25" s="47"/>
      <c r="F25" s="47"/>
      <c r="G25" s="79"/>
      <c r="H25" s="79"/>
      <c r="I25" s="79"/>
    </row>
    <row r="26" spans="1:9" x14ac:dyDescent="0.3">
      <c r="A26" s="167" t="s">
        <v>120</v>
      </c>
      <c r="B26" s="168"/>
      <c r="C26" s="168"/>
      <c r="D26" s="168"/>
      <c r="E26" s="168"/>
      <c r="F26" s="168"/>
      <c r="G26" s="168"/>
      <c r="H26" s="168"/>
      <c r="I26" s="169"/>
    </row>
    <row r="27" spans="1:9" x14ac:dyDescent="0.3">
      <c r="A27" s="132" t="s">
        <v>123</v>
      </c>
      <c r="B27" s="133"/>
      <c r="C27" s="133"/>
      <c r="D27" s="133"/>
      <c r="E27" s="133"/>
      <c r="F27" s="133"/>
      <c r="G27" s="133"/>
      <c r="H27" s="133"/>
      <c r="I27" s="134"/>
    </row>
    <row r="28" spans="1:9" x14ac:dyDescent="0.3">
      <c r="A28" s="167" t="s">
        <v>124</v>
      </c>
      <c r="B28" s="168"/>
      <c r="C28" s="168"/>
      <c r="D28" s="168"/>
      <c r="E28" s="168"/>
      <c r="F28" s="168"/>
      <c r="G28" s="168"/>
      <c r="H28" s="168"/>
      <c r="I28" s="169"/>
    </row>
    <row r="29" spans="1:9" x14ac:dyDescent="0.3">
      <c r="A29" s="132" t="s">
        <v>121</v>
      </c>
      <c r="B29" s="133"/>
      <c r="C29" s="133"/>
      <c r="D29" s="133"/>
      <c r="E29" s="133"/>
      <c r="F29" s="133"/>
      <c r="G29" s="133"/>
      <c r="H29" s="133"/>
      <c r="I29" s="134"/>
    </row>
    <row r="30" spans="1:9" x14ac:dyDescent="0.3">
      <c r="A30" s="35" t="s">
        <v>125</v>
      </c>
      <c r="B30" s="36"/>
      <c r="C30" s="82"/>
      <c r="D30" s="72"/>
      <c r="E30" s="72"/>
      <c r="F30" s="72"/>
      <c r="G30" s="83"/>
      <c r="H30" s="83"/>
      <c r="I30" s="84"/>
    </row>
    <row r="31" spans="1:9" ht="30" customHeight="1" x14ac:dyDescent="0.3">
      <c r="A31" s="156" t="s">
        <v>126</v>
      </c>
      <c r="B31" s="158"/>
      <c r="C31" s="85" t="s">
        <v>121</v>
      </c>
      <c r="D31" s="71"/>
      <c r="E31" s="71"/>
      <c r="F31" s="71"/>
      <c r="G31" s="86"/>
      <c r="H31" s="86"/>
      <c r="I31" s="87"/>
    </row>
    <row r="32" spans="1:9" ht="27.75" customHeight="1" x14ac:dyDescent="0.3">
      <c r="A32" s="156" t="s">
        <v>127</v>
      </c>
      <c r="B32" s="158"/>
      <c r="C32" s="85" t="s">
        <v>121</v>
      </c>
      <c r="D32" s="71"/>
      <c r="E32" s="71"/>
      <c r="F32" s="71"/>
      <c r="G32" s="86"/>
      <c r="H32" s="86"/>
      <c r="I32" s="87"/>
    </row>
    <row r="33" spans="1:10" x14ac:dyDescent="0.3">
      <c r="A33" s="35" t="s">
        <v>94</v>
      </c>
      <c r="B33" s="36"/>
      <c r="C33" s="76"/>
      <c r="D33" s="73"/>
      <c r="E33" s="73"/>
      <c r="F33" s="73"/>
      <c r="G33" s="74"/>
      <c r="H33" s="74"/>
      <c r="I33" s="75"/>
    </row>
    <row r="34" spans="1:10" x14ac:dyDescent="0.3">
      <c r="A34" s="41" t="s">
        <v>95</v>
      </c>
      <c r="B34" s="42"/>
      <c r="C34" s="43"/>
      <c r="D34" s="44"/>
      <c r="E34" s="44"/>
      <c r="F34" s="44"/>
      <c r="G34" s="45"/>
      <c r="H34" s="45"/>
      <c r="I34" s="46"/>
    </row>
    <row r="35" spans="1:10" x14ac:dyDescent="0.3">
      <c r="A35" s="35" t="s">
        <v>37</v>
      </c>
      <c r="B35" s="36"/>
      <c r="C35" s="37"/>
      <c r="D35" s="38"/>
      <c r="E35" s="38"/>
      <c r="F35" s="38"/>
      <c r="G35" s="39"/>
      <c r="H35" s="39"/>
      <c r="I35" s="40"/>
    </row>
    <row r="36" spans="1:10" x14ac:dyDescent="0.3">
      <c r="A36" s="132" t="s">
        <v>135</v>
      </c>
      <c r="B36" s="133"/>
      <c r="C36" s="133"/>
      <c r="D36" s="133"/>
      <c r="E36" s="133"/>
      <c r="F36" s="133"/>
      <c r="G36" s="133"/>
      <c r="H36" s="133"/>
      <c r="I36" s="134"/>
    </row>
    <row r="37" spans="1:10" ht="16.5" customHeight="1" x14ac:dyDescent="0.3">
      <c r="A37" s="65"/>
      <c r="B37" s="65"/>
      <c r="C37" s="65"/>
      <c r="D37" s="65"/>
      <c r="E37" s="65"/>
      <c r="F37" s="65"/>
      <c r="G37" s="65"/>
      <c r="H37" s="65"/>
      <c r="I37" s="65"/>
    </row>
    <row r="38" spans="1:10" x14ac:dyDescent="0.3">
      <c r="A38" s="139" t="s">
        <v>75</v>
      </c>
      <c r="B38" s="139"/>
      <c r="C38" s="139"/>
      <c r="D38" s="139"/>
      <c r="E38" s="139"/>
      <c r="F38" s="139"/>
      <c r="G38" s="139"/>
      <c r="H38" s="139"/>
      <c r="I38" s="139"/>
    </row>
    <row r="39" spans="1:10" x14ac:dyDescent="0.3">
      <c r="A39" s="20" t="s">
        <v>33</v>
      </c>
      <c r="B39" s="20"/>
      <c r="C39" s="20"/>
    </row>
    <row r="40" spans="1:10" ht="30" customHeight="1" x14ac:dyDescent="0.3">
      <c r="A40" s="21" t="s">
        <v>76</v>
      </c>
      <c r="B40" s="22"/>
      <c r="C40" s="22"/>
      <c r="D40" s="22"/>
      <c r="E40" s="22"/>
      <c r="F40" s="22"/>
      <c r="G40" s="22"/>
      <c r="H40" s="22"/>
      <c r="I40" s="23" t="s">
        <v>26</v>
      </c>
      <c r="J40" s="24"/>
    </row>
    <row r="41" spans="1:10" ht="15" customHeight="1" x14ac:dyDescent="0.3">
      <c r="A41" s="159" t="s">
        <v>34</v>
      </c>
      <c r="B41" s="160"/>
      <c r="C41" s="25" t="s">
        <v>35</v>
      </c>
      <c r="D41" s="140"/>
      <c r="E41" s="140"/>
      <c r="F41" s="141"/>
      <c r="G41" s="146"/>
      <c r="H41" s="146"/>
      <c r="I41" s="147"/>
    </row>
    <row r="42" spans="1:10" ht="41.25" x14ac:dyDescent="0.3">
      <c r="A42" s="161"/>
      <c r="B42" s="162"/>
      <c r="C42" s="26" t="s">
        <v>79</v>
      </c>
      <c r="D42" s="142"/>
      <c r="E42" s="142"/>
      <c r="F42" s="143"/>
      <c r="G42" s="148"/>
      <c r="H42" s="148"/>
      <c r="I42" s="149"/>
    </row>
    <row r="43" spans="1:10" x14ac:dyDescent="0.3">
      <c r="A43" s="163">
        <v>1022</v>
      </c>
      <c r="B43" s="165" t="s">
        <v>80</v>
      </c>
      <c r="C43" s="27" t="s">
        <v>81</v>
      </c>
      <c r="D43" s="142"/>
      <c r="E43" s="142"/>
      <c r="F43" s="143"/>
      <c r="G43" s="148"/>
      <c r="H43" s="148"/>
      <c r="I43" s="149"/>
    </row>
    <row r="44" spans="1:10" ht="38.25" customHeight="1" x14ac:dyDescent="0.3">
      <c r="A44" s="164"/>
      <c r="B44" s="166"/>
      <c r="C44" s="28" t="s">
        <v>82</v>
      </c>
      <c r="D44" s="144"/>
      <c r="E44" s="144"/>
      <c r="F44" s="145"/>
      <c r="G44" s="150"/>
      <c r="H44" s="150"/>
      <c r="I44" s="151"/>
    </row>
    <row r="45" spans="1:10" x14ac:dyDescent="0.3">
      <c r="A45" s="152" t="s">
        <v>86</v>
      </c>
      <c r="B45" s="153"/>
      <c r="C45" s="30" t="s">
        <v>87</v>
      </c>
      <c r="D45" s="31"/>
      <c r="E45" s="31"/>
      <c r="F45" s="31"/>
      <c r="G45" s="32"/>
      <c r="H45" s="32"/>
      <c r="I45" s="32"/>
    </row>
    <row r="46" spans="1:10" x14ac:dyDescent="0.3">
      <c r="A46" s="154"/>
      <c r="B46" s="155"/>
      <c r="C46" s="30" t="s">
        <v>88</v>
      </c>
      <c r="D46" s="31"/>
      <c r="E46" s="31"/>
      <c r="F46" s="31"/>
      <c r="G46" s="32"/>
      <c r="H46" s="32"/>
      <c r="I46" s="32"/>
    </row>
    <row r="47" spans="1:10" ht="17.25" customHeight="1" x14ac:dyDescent="0.3">
      <c r="A47" s="33" t="s">
        <v>89</v>
      </c>
      <c r="B47" s="33"/>
      <c r="C47" s="30"/>
      <c r="D47" s="31"/>
      <c r="E47" s="31"/>
      <c r="F47" s="31"/>
      <c r="G47" s="108">
        <v>-700000</v>
      </c>
      <c r="H47" s="108">
        <v>-700000</v>
      </c>
      <c r="I47" s="108">
        <v>-700000</v>
      </c>
    </row>
    <row r="48" spans="1:10" ht="17.25" customHeight="1" x14ac:dyDescent="0.3">
      <c r="A48" s="34" t="s">
        <v>90</v>
      </c>
      <c r="B48" s="34"/>
      <c r="C48" s="30"/>
      <c r="D48" s="31"/>
      <c r="E48" s="31"/>
      <c r="F48" s="31" t="s">
        <v>91</v>
      </c>
      <c r="G48" s="31"/>
      <c r="H48" s="31"/>
      <c r="I48" s="31"/>
    </row>
    <row r="49" spans="1:9" x14ac:dyDescent="0.3">
      <c r="A49" s="35" t="s">
        <v>92</v>
      </c>
      <c r="B49" s="36"/>
      <c r="C49" s="37"/>
      <c r="D49" s="38"/>
      <c r="E49" s="38"/>
      <c r="F49" s="38"/>
      <c r="G49" s="39"/>
      <c r="H49" s="39"/>
      <c r="I49" s="40"/>
    </row>
    <row r="50" spans="1:9" x14ac:dyDescent="0.3">
      <c r="A50" s="41" t="s">
        <v>93</v>
      </c>
      <c r="B50" s="42"/>
      <c r="C50" s="43"/>
      <c r="D50" s="44"/>
      <c r="E50" s="44"/>
      <c r="F50" s="44"/>
      <c r="G50" s="45"/>
      <c r="H50" s="45"/>
      <c r="I50" s="46"/>
    </row>
    <row r="51" spans="1:9" x14ac:dyDescent="0.3">
      <c r="A51" s="35" t="s">
        <v>94</v>
      </c>
      <c r="B51" s="36"/>
      <c r="C51" s="37"/>
      <c r="D51" s="38"/>
      <c r="E51" s="38"/>
      <c r="F51" s="38"/>
      <c r="G51" s="39"/>
      <c r="H51" s="39"/>
      <c r="I51" s="40"/>
    </row>
    <row r="52" spans="1:9" x14ac:dyDescent="0.3">
      <c r="A52" s="41" t="s">
        <v>95</v>
      </c>
      <c r="B52" s="42"/>
      <c r="C52" s="43"/>
      <c r="D52" s="44"/>
      <c r="E52" s="44"/>
      <c r="F52" s="44"/>
      <c r="G52" s="45"/>
      <c r="H52" s="45"/>
      <c r="I52" s="46"/>
    </row>
    <row r="53" spans="1:9" x14ac:dyDescent="0.3">
      <c r="A53" s="35" t="s">
        <v>37</v>
      </c>
      <c r="B53" s="36"/>
      <c r="C53" s="37"/>
      <c r="D53" s="38"/>
      <c r="E53" s="38"/>
      <c r="F53" s="38"/>
      <c r="G53" s="39"/>
      <c r="H53" s="39"/>
      <c r="I53" s="40"/>
    </row>
    <row r="54" spans="1:9" ht="28.5" customHeight="1" x14ac:dyDescent="0.3">
      <c r="A54" s="132" t="s">
        <v>96</v>
      </c>
      <c r="B54" s="133"/>
      <c r="C54" s="133"/>
      <c r="D54" s="133"/>
      <c r="E54" s="133"/>
      <c r="F54" s="133"/>
      <c r="G54" s="133"/>
      <c r="H54" s="133"/>
      <c r="I54" s="134"/>
    </row>
    <row r="55" spans="1:9" ht="45" customHeight="1" x14ac:dyDescent="0.3">
      <c r="A55" s="65"/>
      <c r="B55" s="65"/>
      <c r="C55" s="65"/>
      <c r="D55" s="65"/>
      <c r="E55" s="65"/>
      <c r="F55" s="65"/>
      <c r="G55" s="65"/>
      <c r="H55" s="65"/>
      <c r="I55" s="65"/>
    </row>
    <row r="56" spans="1:9" ht="45" customHeight="1" x14ac:dyDescent="0.3">
      <c r="A56" s="65"/>
      <c r="B56" s="65"/>
      <c r="C56" s="65"/>
      <c r="D56" s="65"/>
      <c r="E56" s="65"/>
      <c r="F56" s="65"/>
      <c r="G56" s="65"/>
      <c r="H56" s="65"/>
      <c r="I56" s="65"/>
    </row>
    <row r="61" spans="1:9" x14ac:dyDescent="0.3">
      <c r="B61" s="48"/>
      <c r="C61" s="48"/>
    </row>
  </sheetData>
  <mergeCells count="36">
    <mergeCell ref="A8:I8"/>
    <mergeCell ref="A38:I38"/>
    <mergeCell ref="D41:F44"/>
    <mergeCell ref="G41:I44"/>
    <mergeCell ref="A45:B46"/>
    <mergeCell ref="A22:C22"/>
    <mergeCell ref="A24:B24"/>
    <mergeCell ref="A25:B25"/>
    <mergeCell ref="A31:B31"/>
    <mergeCell ref="A32:B32"/>
    <mergeCell ref="A12:I12"/>
    <mergeCell ref="D16:F19"/>
    <mergeCell ref="G16:I19"/>
    <mergeCell ref="A21:B21"/>
    <mergeCell ref="A23:B23"/>
    <mergeCell ref="A16:B17"/>
    <mergeCell ref="F1:I1"/>
    <mergeCell ref="F2:I2"/>
    <mergeCell ref="F3:I3"/>
    <mergeCell ref="G4:I4"/>
    <mergeCell ref="A6:I6"/>
    <mergeCell ref="D10:F10"/>
    <mergeCell ref="G10:I10"/>
    <mergeCell ref="A9:C11"/>
    <mergeCell ref="D9:I9"/>
    <mergeCell ref="A54:I54"/>
    <mergeCell ref="A18:A19"/>
    <mergeCell ref="B18:B19"/>
    <mergeCell ref="A41:B42"/>
    <mergeCell ref="A43:A44"/>
    <mergeCell ref="B43:B44"/>
    <mergeCell ref="A26:I26"/>
    <mergeCell ref="A27:I27"/>
    <mergeCell ref="A28:I28"/>
    <mergeCell ref="A29:I29"/>
    <mergeCell ref="A36:I36"/>
  </mergeCells>
  <dataValidations count="2">
    <dataValidation type="custom" allowBlank="1" showInputMessage="1" showErrorMessage="1" errorTitle="Չի կարելի" error="Չի կարելի" sqref="A16 A41">
      <formula1>"Ìñ³·ñ³ÛÇÝ ¹³ëÇãÁ"</formula1>
    </dataValidation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G47:I47 G22:I22">
      <formula1>-10000000000000000000</formula1>
    </dataValidation>
  </dataValidations>
  <pageMargins left="0.25" right="0.25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1" sqref="D1:E1"/>
    </sheetView>
  </sheetViews>
  <sheetFormatPr defaultColWidth="9.140625" defaultRowHeight="16.5" x14ac:dyDescent="0.3"/>
  <cols>
    <col min="1" max="1" width="11.42578125" style="2" customWidth="1"/>
    <col min="2" max="3" width="13.42578125" style="2" customWidth="1"/>
    <col min="4" max="4" width="61" style="2" customWidth="1"/>
    <col min="5" max="5" width="26.28515625" style="2" customWidth="1"/>
    <col min="6" max="7" width="9.140625" style="2"/>
    <col min="8" max="8" width="12.28515625" style="2" bestFit="1" customWidth="1"/>
    <col min="9" max="16384" width="9.140625" style="2"/>
  </cols>
  <sheetData>
    <row r="1" spans="1:5" x14ac:dyDescent="0.3">
      <c r="D1" s="136" t="s">
        <v>12</v>
      </c>
      <c r="E1" s="136"/>
    </row>
    <row r="2" spans="1:5" x14ac:dyDescent="0.3">
      <c r="D2" s="136" t="s">
        <v>45</v>
      </c>
      <c r="E2" s="136"/>
    </row>
    <row r="3" spans="1:5" x14ac:dyDescent="0.3">
      <c r="D3" s="136" t="s">
        <v>51</v>
      </c>
      <c r="E3" s="136"/>
    </row>
    <row r="4" spans="1:5" x14ac:dyDescent="0.3">
      <c r="D4" s="136" t="s">
        <v>52</v>
      </c>
      <c r="E4" s="136"/>
    </row>
    <row r="5" spans="1:5" x14ac:dyDescent="0.3">
      <c r="E5" s="49"/>
    </row>
    <row r="6" spans="1:5" ht="17.25" x14ac:dyDescent="0.3">
      <c r="A6" s="172" t="s">
        <v>97</v>
      </c>
      <c r="B6" s="172"/>
      <c r="C6" s="172"/>
      <c r="D6" s="172"/>
      <c r="E6" s="172"/>
    </row>
    <row r="7" spans="1:5" ht="71.25" customHeight="1" x14ac:dyDescent="0.3">
      <c r="A7" s="170" t="s">
        <v>145</v>
      </c>
      <c r="B7" s="171"/>
      <c r="C7" s="171"/>
      <c r="D7" s="171"/>
      <c r="E7" s="171"/>
    </row>
    <row r="8" spans="1:5" ht="17.25" x14ac:dyDescent="0.3">
      <c r="A8" s="50"/>
      <c r="B8" s="51"/>
      <c r="C8" s="51"/>
      <c r="D8" s="51"/>
      <c r="E8" s="51"/>
    </row>
    <row r="9" spans="1:5" x14ac:dyDescent="0.3">
      <c r="A9" s="173" t="s">
        <v>98</v>
      </c>
      <c r="B9" s="173"/>
      <c r="C9" s="173"/>
      <c r="D9" s="173"/>
      <c r="E9" s="173"/>
    </row>
    <row r="10" spans="1:5" x14ac:dyDescent="0.3">
      <c r="A10" s="173" t="s">
        <v>99</v>
      </c>
      <c r="B10" s="173"/>
      <c r="C10" s="173"/>
      <c r="D10" s="173"/>
      <c r="E10" s="173"/>
    </row>
    <row r="11" spans="1:5" ht="16.5" customHeight="1" x14ac:dyDescent="0.3">
      <c r="A11" s="173" t="s">
        <v>100</v>
      </c>
      <c r="B11" s="173"/>
      <c r="C11" s="173"/>
      <c r="D11" s="173"/>
      <c r="E11" s="173"/>
    </row>
    <row r="13" spans="1:5" x14ac:dyDescent="0.3">
      <c r="E13" s="52" t="s">
        <v>26</v>
      </c>
    </row>
    <row r="14" spans="1:5" ht="94.5" x14ac:dyDescent="0.3">
      <c r="A14" s="174" t="s">
        <v>34</v>
      </c>
      <c r="B14" s="174"/>
      <c r="C14" s="53" t="s">
        <v>40</v>
      </c>
      <c r="D14" s="174" t="s">
        <v>41</v>
      </c>
      <c r="E14" s="88" t="s">
        <v>144</v>
      </c>
    </row>
    <row r="15" spans="1:5" ht="40.5" x14ac:dyDescent="0.3">
      <c r="A15" s="53" t="s">
        <v>42</v>
      </c>
      <c r="B15" s="53" t="s">
        <v>43</v>
      </c>
      <c r="C15" s="53" t="s">
        <v>44</v>
      </c>
      <c r="D15" s="174"/>
      <c r="E15" s="88" t="s">
        <v>143</v>
      </c>
    </row>
    <row r="16" spans="1:5" x14ac:dyDescent="0.3">
      <c r="A16" s="54">
        <v>1022</v>
      </c>
      <c r="B16" s="55"/>
      <c r="C16" s="55"/>
      <c r="D16" s="56" t="s">
        <v>38</v>
      </c>
      <c r="E16" s="57"/>
    </row>
    <row r="17" spans="1:8" x14ac:dyDescent="0.3">
      <c r="A17" s="175"/>
      <c r="B17" s="174"/>
      <c r="C17" s="174"/>
      <c r="D17" s="58" t="s">
        <v>101</v>
      </c>
      <c r="E17" s="185">
        <f>E23+E27</f>
        <v>0</v>
      </c>
      <c r="H17" s="59"/>
    </row>
    <row r="18" spans="1:8" x14ac:dyDescent="0.3">
      <c r="A18" s="176"/>
      <c r="B18" s="174"/>
      <c r="C18" s="174"/>
      <c r="D18" s="60" t="s">
        <v>39</v>
      </c>
      <c r="E18" s="185"/>
    </row>
    <row r="19" spans="1:8" ht="41.25" x14ac:dyDescent="0.3">
      <c r="A19" s="176"/>
      <c r="B19" s="174"/>
      <c r="C19" s="174"/>
      <c r="D19" s="58" t="s">
        <v>102</v>
      </c>
      <c r="E19" s="185"/>
      <c r="G19" s="59"/>
    </row>
    <row r="20" spans="1:8" x14ac:dyDescent="0.3">
      <c r="A20" s="176"/>
      <c r="B20" s="174"/>
      <c r="C20" s="174"/>
      <c r="D20" s="60" t="s">
        <v>37</v>
      </c>
      <c r="E20" s="185"/>
    </row>
    <row r="21" spans="1:8" ht="27.75" x14ac:dyDescent="0.3">
      <c r="A21" s="176"/>
      <c r="B21" s="174"/>
      <c r="C21" s="174"/>
      <c r="D21" s="58" t="s">
        <v>103</v>
      </c>
      <c r="E21" s="185"/>
    </row>
    <row r="22" spans="1:8" x14ac:dyDescent="0.3">
      <c r="A22" s="176"/>
      <c r="B22" s="61"/>
      <c r="C22" s="61"/>
      <c r="D22" s="62" t="s">
        <v>104</v>
      </c>
      <c r="E22" s="63"/>
    </row>
    <row r="23" spans="1:8" ht="41.25" x14ac:dyDescent="0.3">
      <c r="A23" s="176"/>
      <c r="B23" s="174" t="s">
        <v>105</v>
      </c>
      <c r="C23" s="186">
        <v>36926</v>
      </c>
      <c r="D23" s="58" t="s">
        <v>106</v>
      </c>
      <c r="E23" s="187">
        <v>-700000</v>
      </c>
    </row>
    <row r="24" spans="1:8" x14ac:dyDescent="0.3">
      <c r="A24" s="176"/>
      <c r="B24" s="174"/>
      <c r="C24" s="174"/>
      <c r="D24" s="60" t="s">
        <v>107</v>
      </c>
      <c r="E24" s="187"/>
    </row>
    <row r="25" spans="1:8" ht="27.75" x14ac:dyDescent="0.3">
      <c r="A25" s="176"/>
      <c r="B25" s="174"/>
      <c r="C25" s="174"/>
      <c r="D25" s="58" t="s">
        <v>108</v>
      </c>
      <c r="E25" s="187"/>
    </row>
    <row r="26" spans="1:8" x14ac:dyDescent="0.3">
      <c r="A26" s="176"/>
      <c r="B26" s="61"/>
      <c r="C26" s="61"/>
      <c r="D26" s="62" t="s">
        <v>118</v>
      </c>
      <c r="E26" s="109"/>
    </row>
    <row r="27" spans="1:8" x14ac:dyDescent="0.3">
      <c r="A27" s="176"/>
      <c r="B27" s="178" t="s">
        <v>117</v>
      </c>
      <c r="C27" s="181">
        <v>36926</v>
      </c>
      <c r="D27" s="58" t="s">
        <v>119</v>
      </c>
      <c r="E27" s="182">
        <v>700000</v>
      </c>
    </row>
    <row r="28" spans="1:8" x14ac:dyDescent="0.3">
      <c r="A28" s="176"/>
      <c r="B28" s="179"/>
      <c r="C28" s="179"/>
      <c r="D28" s="60" t="s">
        <v>112</v>
      </c>
      <c r="E28" s="183"/>
    </row>
    <row r="29" spans="1:8" x14ac:dyDescent="0.3">
      <c r="A29" s="176"/>
      <c r="B29" s="179"/>
      <c r="C29" s="179"/>
      <c r="D29" s="58" t="s">
        <v>132</v>
      </c>
      <c r="E29" s="183"/>
    </row>
    <row r="30" spans="1:8" x14ac:dyDescent="0.3">
      <c r="A30" s="176"/>
      <c r="B30" s="179"/>
      <c r="C30" s="179"/>
      <c r="D30" s="77" t="s">
        <v>120</v>
      </c>
      <c r="E30" s="183"/>
    </row>
    <row r="31" spans="1:8" x14ac:dyDescent="0.3">
      <c r="A31" s="176"/>
      <c r="B31" s="179"/>
      <c r="C31" s="179"/>
      <c r="D31" s="58" t="s">
        <v>123</v>
      </c>
      <c r="E31" s="183"/>
    </row>
    <row r="32" spans="1:8" s="64" customFormat="1" ht="13.5" x14ac:dyDescent="0.25">
      <c r="A32" s="176"/>
      <c r="B32" s="179"/>
      <c r="C32" s="179"/>
      <c r="D32" s="60" t="s">
        <v>113</v>
      </c>
      <c r="E32" s="183"/>
    </row>
    <row r="33" spans="1:5" s="64" customFormat="1" ht="13.5" x14ac:dyDescent="0.25">
      <c r="A33" s="177"/>
      <c r="B33" s="180"/>
      <c r="C33" s="180"/>
      <c r="D33" s="58" t="s">
        <v>114</v>
      </c>
      <c r="E33" s="184"/>
    </row>
  </sheetData>
  <mergeCells count="21">
    <mergeCell ref="A17:A33"/>
    <mergeCell ref="B27:B33"/>
    <mergeCell ref="C27:C33"/>
    <mergeCell ref="E27:E33"/>
    <mergeCell ref="B17:B21"/>
    <mergeCell ref="C17:C21"/>
    <mergeCell ref="E17:E21"/>
    <mergeCell ref="B23:B25"/>
    <mergeCell ref="C23:C25"/>
    <mergeCell ref="E23:E25"/>
    <mergeCell ref="A9:E9"/>
    <mergeCell ref="A10:E10"/>
    <mergeCell ref="A11:E11"/>
    <mergeCell ref="A14:B14"/>
    <mergeCell ref="D14:D15"/>
    <mergeCell ref="A7:E7"/>
    <mergeCell ref="D1:E1"/>
    <mergeCell ref="D2:E2"/>
    <mergeCell ref="D3:E3"/>
    <mergeCell ref="D4:E4"/>
    <mergeCell ref="A6:E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I1" sqref="I1"/>
    </sheetView>
  </sheetViews>
  <sheetFormatPr defaultColWidth="9.140625" defaultRowHeight="16.5" x14ac:dyDescent="0.3"/>
  <cols>
    <col min="1" max="1" width="12.28515625" style="69" customWidth="1"/>
    <col min="2" max="2" width="8.5703125" style="69" customWidth="1"/>
    <col min="3" max="3" width="9.85546875" style="69" customWidth="1"/>
    <col min="4" max="7" width="12.28515625" style="69" customWidth="1"/>
    <col min="8" max="8" width="11.5703125" style="69" customWidth="1"/>
    <col min="9" max="9" width="13.85546875" style="69" customWidth="1"/>
    <col min="10" max="16384" width="9.140625" style="69"/>
  </cols>
  <sheetData>
    <row r="1" spans="1:9" x14ac:dyDescent="0.3">
      <c r="H1" s="89"/>
      <c r="I1" s="94" t="s">
        <v>17</v>
      </c>
    </row>
    <row r="2" spans="1:9" x14ac:dyDescent="0.3">
      <c r="H2" s="89"/>
      <c r="I2" s="95" t="s">
        <v>45</v>
      </c>
    </row>
    <row r="3" spans="1:9" x14ac:dyDescent="0.3">
      <c r="H3" s="89"/>
      <c r="I3" s="95" t="s">
        <v>72</v>
      </c>
    </row>
    <row r="4" spans="1:9" x14ac:dyDescent="0.3">
      <c r="H4" s="89"/>
      <c r="I4" s="95"/>
    </row>
    <row r="5" spans="1:9" x14ac:dyDescent="0.3">
      <c r="I5" s="70"/>
    </row>
    <row r="7" spans="1:9" ht="48.75" customHeight="1" x14ac:dyDescent="0.3">
      <c r="A7" s="200" t="s">
        <v>116</v>
      </c>
      <c r="B7" s="200"/>
      <c r="C7" s="200"/>
      <c r="D7" s="200"/>
      <c r="E7" s="200"/>
      <c r="F7" s="200"/>
      <c r="G7" s="200"/>
      <c r="H7" s="200"/>
      <c r="I7" s="200"/>
    </row>
    <row r="8" spans="1:9" ht="16.5" customHeight="1" x14ac:dyDescent="0.3">
      <c r="E8" s="89"/>
      <c r="F8" s="89"/>
      <c r="G8" s="89"/>
      <c r="H8" s="89"/>
      <c r="I8" s="89"/>
    </row>
    <row r="9" spans="1:9" x14ac:dyDescent="0.3">
      <c r="E9" s="89"/>
      <c r="F9" s="89"/>
      <c r="G9" s="89"/>
      <c r="H9" s="191" t="s">
        <v>1</v>
      </c>
      <c r="I9" s="191"/>
    </row>
    <row r="10" spans="1:9" ht="16.5" customHeight="1" x14ac:dyDescent="0.3">
      <c r="A10" s="188" t="s">
        <v>18</v>
      </c>
      <c r="B10" s="188"/>
      <c r="C10" s="188"/>
      <c r="D10" s="188"/>
      <c r="E10" s="188"/>
      <c r="F10" s="188"/>
      <c r="G10" s="188"/>
      <c r="H10" s="188"/>
      <c r="I10" s="188"/>
    </row>
    <row r="11" spans="1:9" ht="72.75" customHeight="1" x14ac:dyDescent="0.3">
      <c r="A11" s="188" t="s">
        <v>19</v>
      </c>
      <c r="B11" s="188" t="s">
        <v>20</v>
      </c>
      <c r="C11" s="188"/>
      <c r="D11" s="188" t="s">
        <v>21</v>
      </c>
      <c r="E11" s="188" t="s">
        <v>22</v>
      </c>
      <c r="F11" s="188" t="s">
        <v>23</v>
      </c>
      <c r="G11" s="197" t="s">
        <v>142</v>
      </c>
      <c r="H11" s="198"/>
      <c r="I11" s="199"/>
    </row>
    <row r="12" spans="1:9" ht="16.5" customHeight="1" x14ac:dyDescent="0.3">
      <c r="A12" s="188"/>
      <c r="B12" s="188"/>
      <c r="C12" s="188"/>
      <c r="D12" s="188"/>
      <c r="E12" s="188"/>
      <c r="F12" s="188"/>
      <c r="G12" s="195" t="s">
        <v>24</v>
      </c>
      <c r="H12" s="188" t="s">
        <v>25</v>
      </c>
      <c r="I12" s="188"/>
    </row>
    <row r="13" spans="1:9" ht="33" customHeight="1" x14ac:dyDescent="0.3">
      <c r="A13" s="188"/>
      <c r="B13" s="188"/>
      <c r="C13" s="188"/>
      <c r="D13" s="188"/>
      <c r="E13" s="188"/>
      <c r="F13" s="188"/>
      <c r="G13" s="196"/>
      <c r="H13" s="188" t="s">
        <v>26</v>
      </c>
      <c r="I13" s="188"/>
    </row>
    <row r="14" spans="1:9" ht="33" customHeight="1" x14ac:dyDescent="0.3">
      <c r="A14" s="193" t="s">
        <v>27</v>
      </c>
      <c r="B14" s="193"/>
      <c r="C14" s="193"/>
      <c r="D14" s="193"/>
      <c r="E14" s="193"/>
      <c r="F14" s="193"/>
      <c r="G14" s="193"/>
      <c r="H14" s="190">
        <v>700000</v>
      </c>
      <c r="I14" s="190"/>
    </row>
    <row r="15" spans="1:9" ht="33" x14ac:dyDescent="0.3">
      <c r="A15" s="90" t="s">
        <v>136</v>
      </c>
      <c r="B15" s="90" t="s">
        <v>137</v>
      </c>
      <c r="C15" s="90" t="s">
        <v>28</v>
      </c>
      <c r="D15" s="188" t="s">
        <v>138</v>
      </c>
      <c r="E15" s="188"/>
      <c r="F15" s="188"/>
      <c r="G15" s="188"/>
      <c r="H15" s="190">
        <v>700000</v>
      </c>
      <c r="I15" s="190"/>
    </row>
    <row r="16" spans="1:9" ht="49.5" customHeight="1" x14ac:dyDescent="0.3">
      <c r="A16" s="194" t="s">
        <v>119</v>
      </c>
      <c r="B16" s="194"/>
      <c r="C16" s="194"/>
      <c r="D16" s="194"/>
      <c r="E16" s="194"/>
      <c r="F16" s="194"/>
      <c r="G16" s="194"/>
      <c r="H16" s="190">
        <v>700000</v>
      </c>
      <c r="I16" s="190"/>
    </row>
    <row r="17" spans="1:9" x14ac:dyDescent="0.3">
      <c r="A17" s="192" t="s">
        <v>115</v>
      </c>
      <c r="B17" s="192"/>
      <c r="C17" s="192"/>
      <c r="D17" s="192"/>
      <c r="E17" s="192"/>
      <c r="F17" s="192"/>
      <c r="G17" s="192"/>
      <c r="H17" s="189">
        <v>700000</v>
      </c>
      <c r="I17" s="189"/>
    </row>
    <row r="18" spans="1:9" ht="124.5" customHeight="1" x14ac:dyDescent="0.3">
      <c r="A18" s="91" t="s">
        <v>139</v>
      </c>
      <c r="B18" s="188" t="s">
        <v>140</v>
      </c>
      <c r="C18" s="188"/>
      <c r="D18" s="90" t="s">
        <v>141</v>
      </c>
      <c r="E18" s="92" t="s">
        <v>29</v>
      </c>
      <c r="F18" s="93">
        <v>38888.879999999997</v>
      </c>
      <c r="G18" s="90">
        <v>18</v>
      </c>
      <c r="H18" s="189">
        <v>700000</v>
      </c>
      <c r="I18" s="189"/>
    </row>
  </sheetData>
  <mergeCells count="22">
    <mergeCell ref="A7:I7"/>
    <mergeCell ref="A10:I10"/>
    <mergeCell ref="A11:A13"/>
    <mergeCell ref="B11:C13"/>
    <mergeCell ref="D11:D13"/>
    <mergeCell ref="E11:E13"/>
    <mergeCell ref="F11:F13"/>
    <mergeCell ref="B18:C18"/>
    <mergeCell ref="H18:I18"/>
    <mergeCell ref="H15:I15"/>
    <mergeCell ref="H16:I16"/>
    <mergeCell ref="H9:I9"/>
    <mergeCell ref="A17:G17"/>
    <mergeCell ref="H17:I17"/>
    <mergeCell ref="H12:I12"/>
    <mergeCell ref="H13:I13"/>
    <mergeCell ref="A14:G14"/>
    <mergeCell ref="H14:I14"/>
    <mergeCell ref="D15:G15"/>
    <mergeCell ref="A16:G16"/>
    <mergeCell ref="G12:G13"/>
    <mergeCell ref="G11:I11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Havelvats 2</vt:lpstr>
      <vt:lpstr>Havelvats 3</vt:lpstr>
      <vt:lpstr>Havelvats4-1</vt:lpstr>
      <vt:lpstr>Havelvats 4-2</vt:lpstr>
      <vt:lpstr>Havelvats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2017-05-18T10:28:57Z</dcterms:modified>
</cp:coreProperties>
</file>