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4935" yWindow="1275" windowWidth="15135" windowHeight="9285" activeTab="1"/>
  </bookViews>
  <sheets>
    <sheet name="1" sheetId="50" r:id="rId1"/>
    <sheet name="2" sheetId="45" r:id="rId2"/>
    <sheet name="3" sheetId="46" r:id="rId3"/>
    <sheet name="4" sheetId="51" r:id="rId4"/>
  </sheets>
  <definedNames>
    <definedName name="_xlnm.Print_Area" localSheetId="0">'1'!$A$1:$I$11</definedName>
  </definedNames>
  <calcPr calcId="125725"/>
</workbook>
</file>

<file path=xl/calcChain.xml><?xml version="1.0" encoding="utf-8"?>
<calcChain xmlns="http://schemas.openxmlformats.org/spreadsheetml/2006/main">
  <c r="G32" i="45"/>
  <c r="H32" s="1"/>
  <c r="I32" s="1"/>
  <c r="H31"/>
  <c r="I31" s="1"/>
  <c r="G31"/>
  <c r="G30"/>
  <c r="H30" s="1"/>
  <c r="I30" s="1"/>
  <c r="E33" i="46"/>
  <c r="E27" s="1"/>
  <c r="G29" i="45"/>
  <c r="H29" l="1"/>
  <c r="I29" s="1"/>
  <c r="C10" i="50"/>
  <c r="C11"/>
  <c r="C9"/>
  <c r="D11"/>
  <c r="E9"/>
  <c r="D9"/>
  <c r="I13" i="51" l="1"/>
  <c r="G19" i="45" l="1"/>
  <c r="H19" s="1"/>
  <c r="I19" s="1"/>
  <c r="E21" i="46"/>
  <c r="E15" s="1"/>
  <c r="I12" i="51"/>
  <c r="I11" s="1"/>
  <c r="I10" s="1"/>
</calcChain>
</file>

<file path=xl/sharedStrings.xml><?xml version="1.0" encoding="utf-8"?>
<sst xmlns="http://schemas.openxmlformats.org/spreadsheetml/2006/main" count="157" uniqueCount="115">
  <si>
    <t>Տարի</t>
  </si>
  <si>
    <t xml:space="preserve">                   -ի N        -Ն որոշման</t>
  </si>
  <si>
    <t>Չափորոշիչներ</t>
  </si>
  <si>
    <t>Ծրագրային դասիչը</t>
  </si>
  <si>
    <t>Նկարագրություն՝</t>
  </si>
  <si>
    <t>x</t>
  </si>
  <si>
    <t>Բաժին 2.</t>
  </si>
  <si>
    <t>Գերատեսչության կողմից իրականացվող քաղաքականության միջոցառումների ծրագրային խմբավորումը</t>
  </si>
  <si>
    <t>Ծրագիրը/քաղաքականության միջոցառումը</t>
  </si>
  <si>
    <t>ԾՐԱԳԻՐ</t>
  </si>
  <si>
    <t>Անվանումը`</t>
  </si>
  <si>
    <t>Գործառական
դասիչը</t>
  </si>
  <si>
    <t>(բաժին/
խումբ/
դաս)</t>
  </si>
  <si>
    <t>Մատուցվող ծառայության վրա կատարվող ծախսը (հազար դրամ)</t>
  </si>
  <si>
    <t>ծրագիրը</t>
  </si>
  <si>
    <t>Մտուցվող ծառայության նկարագրությունը</t>
  </si>
  <si>
    <t>միջոցառումը</t>
  </si>
  <si>
    <t>Առաջին կիսամյակ</t>
  </si>
  <si>
    <t>Ինն ամիս</t>
  </si>
  <si>
    <t>Ծառայություն մատուցողի անվանումը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</si>
  <si>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</si>
  <si>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 Քաղաքականության միջոցառումներ</t>
  </si>
  <si>
    <t>1.1 Ծառայություններ</t>
  </si>
  <si>
    <t>Ծրագրի նկարագրությունը</t>
  </si>
  <si>
    <t>Վերջնական արդյունքի նկարագրությունը</t>
  </si>
  <si>
    <t>Քաղաքականության միջոցառումներ, Ծառայություններ</t>
  </si>
  <si>
    <t>Ափապաշտպան միջոցառումների իրականացում</t>
  </si>
  <si>
    <t xml:space="preserve">Գետերի ու հեղեղատարների խոցելի տեղամասերի ամրացման և մաքրման աշխատանքներ </t>
  </si>
  <si>
    <t>Գետեի հունի ամրացում, սելավների անվտանգ տեղափոխում</t>
  </si>
  <si>
    <t>Մշակվող հողատարածքների և բնակելի տարածքների պահպանում սելավներից և ջրհեղեղներից</t>
  </si>
  <si>
    <t>Հավելված N 2</t>
  </si>
  <si>
    <t>Գյուղատնտեսական հողատեսքերի պահպանում, բարելավում և ինժեներական կառուցվածքների վերականգնում</t>
  </si>
  <si>
    <t>ԱԾ01</t>
  </si>
  <si>
    <t>Քանակական</t>
  </si>
  <si>
    <t>X</t>
  </si>
  <si>
    <t>Մշակված չէ</t>
  </si>
  <si>
    <t>ՀՀ կառավարության 2017 թվականի</t>
  </si>
  <si>
    <t>Հավելված N 3</t>
  </si>
  <si>
    <t xml:space="preserve">                                                                                                                                                                           </t>
  </si>
  <si>
    <t>ՀՀ 2017 թվականի
պետական բյուջե
(հազ. դրամ)</t>
  </si>
  <si>
    <t>ՀՀ Էներգետիկ ենթակառուցվածքների և բնական պաշարների նախարարության ջրային տնտեսության պետական կոմիտե</t>
  </si>
  <si>
    <t>(հազար դրամ)</t>
  </si>
  <si>
    <t>Հ/Հ</t>
  </si>
  <si>
    <t>Մարզի անվանում</t>
  </si>
  <si>
    <t>Ընդամենը՝</t>
  </si>
  <si>
    <t>Աշխատանքի համար նախատեսվող գումարը</t>
  </si>
  <si>
    <t>Տեխնիկական հսկողության համար նախատեսվող  գումարը</t>
  </si>
  <si>
    <t>Ընդամենը</t>
  </si>
  <si>
    <t xml:space="preserve">ՀՀ Շիրակի մարզ   </t>
  </si>
  <si>
    <t>Կապսի ջրամբարի շինարարական թունելի մուտքային , ելքային հարակից լանջերի մաքրում (200 մ)</t>
  </si>
  <si>
    <t>Նախագծանախահաշվային փաստաթղթերի կազմման և փորձաքննության նախատեսվող գումարը, այդ թվում՝</t>
  </si>
  <si>
    <t>Աշխատանքի և տեխնիկական հսկողության համար նախատեսվող գումարը, այդ թվում՝</t>
  </si>
  <si>
    <t>Նախագծանախահաշվային փաստաթղթերի կազմման համար նախատեսվող գումարը</t>
  </si>
  <si>
    <t>Հեղինակային հսկողության համար նախատեսվող  գումարը</t>
  </si>
  <si>
    <t>Կոդը</t>
  </si>
  <si>
    <t>Անվանումը</t>
  </si>
  <si>
    <t>Ցուցանիշների փոփոխությունը (ավելացումները նշված են դրական նշանով, իսկ նվազեցումները` փակագծերում)</t>
  </si>
  <si>
    <t>Գնման ձևը</t>
  </si>
  <si>
    <t>Չափի միավորը</t>
  </si>
  <si>
    <t>Միավորի
գինը</t>
  </si>
  <si>
    <t>Քանակը</t>
  </si>
  <si>
    <t>Գումարը     (հազար դրամով)</t>
  </si>
  <si>
    <t>դրամ</t>
  </si>
  <si>
    <t>Դաս N 01</t>
  </si>
  <si>
    <t>ԲԸՀ</t>
  </si>
  <si>
    <t>ՀՀ էներգետիկ ենթակառուցվածքների և բնական պաշարների նախարարության ջրային տնտեսության պետական կոմիտե</t>
  </si>
  <si>
    <t>ՀՀ ԷԵԲՊՆ ջրային տնտեսության պետական կոմիտե</t>
  </si>
  <si>
    <t xml:space="preserve">Բաժին N 11  </t>
  </si>
  <si>
    <t xml:space="preserve"> Խումբ N 01</t>
  </si>
  <si>
    <t>ՀՀ կառավարության պահուստային ֆոնդ</t>
  </si>
  <si>
    <t>ՄԱՍ II ԱՇԽԱՏԱՆՔՆԵՐ</t>
  </si>
  <si>
    <t>45241131/1</t>
  </si>
  <si>
    <t>Գետերի հոսանքների կարգավորման և ջրհեղեղների վերահսկման աշխատանքներ</t>
  </si>
  <si>
    <t xml:space="preserve">ոչ ֆինանսական ցուցանիշներ  </t>
  </si>
  <si>
    <t>ֆինանսական ցուցանիշներ</t>
  </si>
  <si>
    <t>71241200/3</t>
  </si>
  <si>
    <t>ՀՄԱ</t>
  </si>
  <si>
    <t>Նախագծերի պատրաստում, ծախսերի գնահատում</t>
  </si>
  <si>
    <t>Ցուցանիշների փոփոխությունը (ավելացումները նշված են դրական նշանով, իսկ նվազեցումները՝ փակագծերում)</t>
  </si>
  <si>
    <t>ՀԱՅԱՍՏԱՆԻ ՀԱՆՐԱՊԵՏՈՒԹՅԱՆ ԿԱՌԱՎԱՐՈՒԹՅԱՆ 2016 ԹՎԱԿԱՆԻ ԴԵԿՏԵՄԲԵՐԻ 29-Ի N 1313-Ն  ՈՐՈՇՄԱՆ N 11 ՀԱՎԵԼՎԱԾԻ N 11.33 ԱՂՅՈՒՍԱԿՈՒՄ ԿԱՏԱՐՎՈՂ ՓՈՓՈԽՈՒԹՅՈՒՆՆԵՐԸ ԵՎ ԼՐԱՑՈՒՄՆԵՐԸ</t>
  </si>
  <si>
    <t>ՀԱՅԱՍՏԱՆԻ ՀԱՆՐԱՊԵՏՈՒԹՅԱՆ ԿԱՌԱՎԱՐՈՒԹՅԱՆ 2016 ԹՎԱԿԱՆԻ ԴԵԿՏԵՄԲԵՐԻ 29-Ի N 1313-Ն ՈՐՈՇՄԱՆ N 11 ՀԱՎԵԼՎԱԾԻ N 12 ԱՂՅՈՒՍԱԿՈՒՄ ԿԱՏԱՐՎՈՂ ՓՈՓՈԽՈՒԹՅՈՒՆՆԵՐԸ ԵՎ ԼՐԱՑՈՒՄՆԵՐԸ</t>
  </si>
  <si>
    <t>ՀԱՅԱՍՏԱՆԻ ՀԱՆՐԱՊԵՏՈՒԹՅԱՆ ԿԱՌԱՎԱՐՈՒԹՅԱՆ 2016 ԹՎԱԿԱՆԻ
ԴԵԿՏԵՄԲԵՐԻ 29-Ի N 1313-Ն ՈՐՈՇՄԱՆ N 12 ՀԱՎԵԼՎԱԾՈՒՄ ԿԱՏԱՐՎՈՂ ՓՈՓՈԽՈՒԹՅՈՒՆՆԵՐԸ ԵՎ ԼՐԱՑՈՒՄՆԵՐԸ</t>
  </si>
  <si>
    <t>Հավելված N 4</t>
  </si>
  <si>
    <t xml:space="preserve">              Հավելված N 1
ՀՀ կառավարության 2017 թվականի
-ի  N          -  Ն որոշման
</t>
  </si>
  <si>
    <t>Ցուցանիշների փոփոխությունը (նվազեցումները նշված են փակագծերում)</t>
  </si>
  <si>
    <t>Աջակցություն ոռոգման ծառայություններին</t>
  </si>
  <si>
    <t>Ոռոգման ծառայություններ մատակարարող ընկերությունների և ջրօգտագործողների ընկերությունների սուբսիդավորում</t>
  </si>
  <si>
    <t>Ոռոգման ծառայություններհասանելիության և մատչելիության ապահովում</t>
  </si>
  <si>
    <t>ԱՏ02</t>
  </si>
  <si>
    <t>Ջրային տնտեսության ենթակառուցվածքների հիմնանորոգում</t>
  </si>
  <si>
    <t>Ոռոգման համակարգերի հիմնանորոգում</t>
  </si>
  <si>
    <t>Ակտիվի նկարագրությունը</t>
  </si>
  <si>
    <t>Ակտիվն օգտագործող կազմակերպության անվանումը</t>
  </si>
  <si>
    <t>ՋՕԸ-ներ</t>
  </si>
  <si>
    <t>Ծրագիրը, որին առնչվում է ակտիվը</t>
  </si>
  <si>
    <t>/1004/ Աջակցություն ոռոգման ծառայություններին</t>
  </si>
  <si>
    <t>ՄԱՍ Բ: Կառավարչական հիմնարկի անմիջական գործունեության արդյունքները</t>
  </si>
  <si>
    <t>2. Հանրային սեփականության կառավարման արդյունքների ցուցանիշները</t>
  </si>
  <si>
    <t>2.1 Կարողությունների զարգացում</t>
  </si>
  <si>
    <t>2.1.3 Ֆիզիկական կապիտալ կառավարչական հիմնարկի հաշվեկշռում հաշվառվող սակայն այլ կազմակերպությունների կողմից օգտագործվող ակտիվներ</t>
  </si>
  <si>
    <t>Ցուցանիշների փոփոխությունը
 (ավելացումները նշված են դրական նշանով, նվազեցումը փակագծերում)</t>
  </si>
  <si>
    <t>ՀԱՅԱՍՏԱՆԻ ՀԱՆՐԱՊԵՏՈՒԹՅԱՆ ԿԱՌԱՎԱՐՈՒԹՅԱՆ 2017 ԹՎԱԿԱՆԻ ՓԵՏՐՎԱՐԻ 23-Ի  N 212-Ն ՈՐՈՇՈՒՄԱՆ N 4 ՀԱՎԵԼՎԱԾՈՒՄ ԿԱՏԱՐՎՈՂ ՓՈՓՈԽՈՒԹՅՈՒՆՆԵՐԸ</t>
  </si>
  <si>
    <t>Տվյալ տարվա պետական բյուջեից ակտիվի ձեռք բերման, կառուցման կամ հիմնանորոգման վրա կատարվող ծախսերը (հազար դրամ)</t>
  </si>
  <si>
    <t>Ակտիվի ծառայության կանխատեսվող ժամկետը</t>
  </si>
  <si>
    <t>Ակտիվի ընդհանուր արժեքը (հազար դրամ)</t>
  </si>
  <si>
    <t>Տվյալ բյուջետային տարվան նախորդող բյուջետային տարիների ընթացքում ակտիվի վրա կատարված ծախսերը  (հազար դրամ)</t>
  </si>
  <si>
    <t>Փոխարինվող ակտիվների նկարագրությունը
Ջրանցքների ոռոգման կառույցների հիմնանորոգում</t>
  </si>
  <si>
    <t>Ազդեցությունը կարողությունների զարգացման վրա, մասնավորապես՝</t>
  </si>
  <si>
    <t xml:space="preserve">Քանակական, որակական, ժամկետայնության և այլ չափորոշիչների փոփոխության վրա </t>
  </si>
  <si>
    <t>Հիմնանորոգումները կբարելավեն ոռոգման ջրի ծառայությունների որակը և քանակը</t>
  </si>
  <si>
    <t>Ծախսային արդյունավետության բարելավման վրա</t>
  </si>
  <si>
    <t>Հիմնանորոգումները կկրճատեն ոռոգման ջրի ծառայությունների ծախսերը՝ ջրի կորուստները կրճատելու միջոցով</t>
  </si>
  <si>
    <t>Ակտիվն օգտագործող կազմակերպության անվանումը
ՋՕԸ-ներ, ջրառ իրականացնող կազմակերպությաւն</t>
  </si>
  <si>
    <t>Ծրագիրը , որի շրջանակներում իրականացվում է քաղաքականության միջոցառումը
1004 Աջակցություն ոռոգման ծառայություններին</t>
  </si>
  <si>
    <t>Վերջնական արդյունքի նկարագրությունը
Ջրային համակարգերի արդյունավետության բարձրացում</t>
  </si>
</sst>
</file>

<file path=xl/styles.xml><?xml version="1.0" encoding="utf-8"?>
<styleSheet xmlns="http://schemas.openxmlformats.org/spreadsheetml/2006/main">
  <numFmts count="10">
    <numFmt numFmtId="43" formatCode="_-* #,##0.00\ _դ_ր_._-;\-* #,##0.00\ _դ_ր_._-;_-* &quot;-&quot;??\ _դ_ր_.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р_._-;\-* #,##0.00_р_._-;_-* &quot;-&quot;??_р_._-;_-@_-"/>
    <numFmt numFmtId="167" formatCode="_(* #,##0.0_);_(* \(#,##0.0\);_(* &quot;-&quot;??_);_(@_)"/>
    <numFmt numFmtId="168" formatCode="#,##0.0_);\(#,##0.0\)"/>
    <numFmt numFmtId="169" formatCode="#,##0.0"/>
    <numFmt numFmtId="170" formatCode="_(* #,##0.0_);_(* \(#,##0.0\);_(* &quot;-&quot;?_);_(@_)"/>
    <numFmt numFmtId="171" formatCode="_-* #,##0.0\ _դ_ր_._-;\-* #,##0.0\ _դ_ր_._-;_-* &quot;-&quot;??\ _դ_ր_._-;_-@_-"/>
    <numFmt numFmtId="172" formatCode="_-* #,##0.000\ _դ_ր_._-;\-* #,##0.000\ _դ_ր_._-;_-* &quot;-&quot;??\ _դ_ր_._-;_-@_-"/>
  </numFmts>
  <fonts count="28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Armenian"/>
      <family val="2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10"/>
      <color indexed="8"/>
      <name val="MS Sans Serif"/>
      <family val="2"/>
    </font>
    <font>
      <b/>
      <sz val="11"/>
      <color indexed="8"/>
      <name val="GHEA Grapalat"/>
      <family val="3"/>
    </font>
    <font>
      <sz val="10"/>
      <color indexed="8"/>
      <name val="GHEA Grapalat"/>
      <family val="3"/>
    </font>
    <font>
      <i/>
      <u/>
      <sz val="10"/>
      <name val="GHEA Grapalat"/>
      <family val="3"/>
    </font>
    <font>
      <b/>
      <u/>
      <sz val="10"/>
      <name val="GHEA Grapalat"/>
      <family val="3"/>
    </font>
    <font>
      <b/>
      <sz val="11"/>
      <name val="GHEA Grapalat"/>
      <family val="3"/>
    </font>
    <font>
      <sz val="11"/>
      <color theme="1"/>
      <name val="Calibri"/>
      <family val="2"/>
      <scheme val="minor"/>
    </font>
    <font>
      <sz val="11"/>
      <color theme="1"/>
      <name val="Arial Armenian"/>
      <family val="2"/>
    </font>
    <font>
      <sz val="12"/>
      <color rgb="FF000000"/>
      <name val="GHEA Grapalat"/>
      <family val="3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i/>
      <sz val="10"/>
      <color theme="1"/>
      <name val="GHEA Grapalat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rgb="FF000000"/>
      <name val="GHEA Grapalat"/>
      <family val="3"/>
    </font>
    <font>
      <b/>
      <sz val="12"/>
      <color theme="1"/>
      <name val="GHEA Grapalat"/>
      <family val="3"/>
    </font>
    <font>
      <b/>
      <sz val="11"/>
      <color theme="1"/>
      <name val="GHEA Grapalat"/>
      <family val="3"/>
    </font>
    <font>
      <u/>
      <sz val="1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0" fontId="4" fillId="0" borderId="0"/>
    <xf numFmtId="0" fontId="17" fillId="0" borderId="0"/>
    <xf numFmtId="0" fontId="3" fillId="0" borderId="0"/>
    <xf numFmtId="166" fontId="4" fillId="0" borderId="0" applyFont="0" applyFill="0" applyBorder="0" applyAlignment="0" applyProtection="0"/>
  </cellStyleXfs>
  <cellXfs count="174">
    <xf numFmtId="0" fontId="0" fillId="0" borderId="0" xfId="0"/>
    <xf numFmtId="0" fontId="12" fillId="0" borderId="0" xfId="14" applyFont="1" applyFill="1" applyAlignment="1">
      <alignment vertical="center" wrapText="1"/>
    </xf>
    <xf numFmtId="0" fontId="12" fillId="0" borderId="1" xfId="14" applyFont="1" applyFill="1" applyBorder="1" applyAlignment="1">
      <alignment horizontal="center" vertical="center" wrapText="1"/>
    </xf>
    <xf numFmtId="0" fontId="5" fillId="0" borderId="0" xfId="14" applyFont="1" applyFill="1" applyAlignment="1">
      <alignment vertical="center"/>
    </xf>
    <xf numFmtId="0" fontId="5" fillId="0" borderId="2" xfId="8" applyFont="1" applyFill="1" applyBorder="1" applyAlignment="1">
      <alignment vertical="center" wrapText="1"/>
    </xf>
    <xf numFmtId="0" fontId="9" fillId="0" borderId="0" xfId="8" applyFont="1" applyAlignment="1">
      <alignment vertical="center" wrapText="1"/>
    </xf>
    <xf numFmtId="0" fontId="18" fillId="0" borderId="0" xfId="8" applyFont="1" applyBorder="1" applyAlignment="1">
      <alignment horizontal="center" vertical="center" wrapText="1"/>
    </xf>
    <xf numFmtId="168" fontId="19" fillId="2" borderId="1" xfId="3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wrapText="1"/>
    </xf>
    <xf numFmtId="0" fontId="5" fillId="0" borderId="0" xfId="14" applyFont="1" applyFill="1" applyAlignment="1">
      <alignment horizontal="center" vertical="center"/>
    </xf>
    <xf numFmtId="0" fontId="8" fillId="0" borderId="0" xfId="8" applyFont="1" applyAlignment="1">
      <alignment vertical="center"/>
    </xf>
    <xf numFmtId="0" fontId="9" fillId="0" borderId="0" xfId="8" applyFont="1" applyBorder="1" applyAlignment="1">
      <alignment vertical="center" wrapText="1"/>
    </xf>
    <xf numFmtId="0" fontId="9" fillId="0" borderId="0" xfId="8" applyFont="1" applyBorder="1" applyAlignment="1">
      <alignment horizontal="center" vertical="center" wrapText="1"/>
    </xf>
    <xf numFmtId="0" fontId="14" fillId="0" borderId="3" xfId="8" applyFont="1" applyFill="1" applyBorder="1" applyAlignment="1">
      <alignment vertical="center" wrapText="1"/>
    </xf>
    <xf numFmtId="168" fontId="5" fillId="0" borderId="4" xfId="8" applyNumberFormat="1" applyFont="1" applyFill="1" applyBorder="1" applyAlignment="1">
      <alignment horizontal="center" vertical="center" wrapText="1"/>
    </xf>
    <xf numFmtId="0" fontId="6" fillId="2" borderId="3" xfId="8" applyFont="1" applyFill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5" fillId="0" borderId="6" xfId="8" applyFont="1" applyBorder="1" applyAlignment="1">
      <alignment vertical="center"/>
    </xf>
    <xf numFmtId="0" fontId="6" fillId="0" borderId="2" xfId="0" applyFont="1" applyBorder="1" applyAlignment="1">
      <alignment vertical="top" wrapText="1"/>
    </xf>
    <xf numFmtId="0" fontId="5" fillId="0" borderId="4" xfId="8" applyFont="1" applyBorder="1" applyAlignment="1">
      <alignment vertical="center"/>
    </xf>
    <xf numFmtId="0" fontId="5" fillId="0" borderId="0" xfId="8" applyFont="1" applyFill="1" applyBorder="1" applyAlignment="1">
      <alignment horizontal="center" vertical="center" wrapText="1"/>
    </xf>
    <xf numFmtId="168" fontId="5" fillId="0" borderId="6" xfId="8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6" fillId="2" borderId="1" xfId="8" applyFont="1" applyFill="1" applyBorder="1" applyAlignment="1">
      <alignment vertical="center" wrapText="1"/>
    </xf>
    <xf numFmtId="169" fontId="5" fillId="0" borderId="1" xfId="8" applyNumberFormat="1" applyFont="1" applyFill="1" applyBorder="1" applyAlignment="1">
      <alignment horizontal="center" vertical="center"/>
    </xf>
    <xf numFmtId="0" fontId="6" fillId="0" borderId="9" xfId="8" applyFont="1" applyFill="1" applyBorder="1" applyAlignment="1">
      <alignment vertical="center"/>
    </xf>
    <xf numFmtId="0" fontId="6" fillId="0" borderId="10" xfId="8" applyFont="1" applyFill="1" applyBorder="1" applyAlignment="1">
      <alignment vertical="center"/>
    </xf>
    <xf numFmtId="0" fontId="5" fillId="0" borderId="11" xfId="8" applyFont="1" applyFill="1" applyBorder="1" applyAlignment="1">
      <alignment horizontal="centerContinuous" vertical="center" wrapText="1"/>
    </xf>
    <xf numFmtId="0" fontId="13" fillId="0" borderId="1" xfId="8" applyFont="1" applyFill="1" applyBorder="1" applyAlignment="1">
      <alignment horizontal="left" vertical="center"/>
    </xf>
    <xf numFmtId="0" fontId="18" fillId="2" borderId="1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0" borderId="8" xfId="8" applyFont="1" applyBorder="1" applyAlignment="1">
      <alignment vertical="center" wrapText="1"/>
    </xf>
    <xf numFmtId="0" fontId="9" fillId="0" borderId="13" xfId="8" applyFont="1" applyBorder="1" applyAlignment="1">
      <alignment vertical="center" wrapText="1"/>
    </xf>
    <xf numFmtId="0" fontId="6" fillId="0" borderId="1" xfId="8" applyFont="1" applyFill="1" applyBorder="1" applyAlignment="1">
      <alignment horizontal="center" vertical="center"/>
    </xf>
    <xf numFmtId="0" fontId="5" fillId="0" borderId="3" xfId="8" applyFont="1" applyFill="1" applyBorder="1" applyAlignment="1">
      <alignment horizontal="left" vertical="center" wrapText="1"/>
    </xf>
    <xf numFmtId="0" fontId="5" fillId="0" borderId="2" xfId="8" applyFont="1" applyFill="1" applyBorder="1" applyAlignment="1">
      <alignment horizontal="left" vertical="center" wrapText="1"/>
    </xf>
    <xf numFmtId="0" fontId="5" fillId="0" borderId="9" xfId="8" applyFont="1" applyFill="1" applyBorder="1" applyAlignment="1">
      <alignment vertical="center" wrapText="1"/>
    </xf>
    <xf numFmtId="0" fontId="5" fillId="0" borderId="11" xfId="8" applyFont="1" applyFill="1" applyBorder="1" applyAlignment="1">
      <alignment vertical="center" wrapText="1"/>
    </xf>
    <xf numFmtId="0" fontId="5" fillId="0" borderId="3" xfId="8" applyFont="1" applyFill="1" applyBorder="1" applyAlignment="1">
      <alignment vertical="center" wrapText="1"/>
    </xf>
    <xf numFmtId="0" fontId="13" fillId="0" borderId="3" xfId="8" applyFont="1" applyFill="1" applyBorder="1" applyAlignment="1">
      <alignment vertical="center" wrapText="1"/>
    </xf>
    <xf numFmtId="0" fontId="20" fillId="0" borderId="0" xfId="12" applyFont="1" applyAlignment="1">
      <alignment horizontal="right" indent="15"/>
    </xf>
    <xf numFmtId="0" fontId="20" fillId="0" borderId="0" xfId="12" applyFont="1"/>
    <xf numFmtId="0" fontId="20" fillId="0" borderId="0" xfId="12" applyFont="1" applyAlignment="1">
      <alignment vertical="center" wrapText="1"/>
    </xf>
    <xf numFmtId="0" fontId="21" fillId="0" borderId="0" xfId="12" applyFont="1" applyAlignment="1">
      <alignment horizontal="center"/>
    </xf>
    <xf numFmtId="0" fontId="22" fillId="0" borderId="1" xfId="12" applyFont="1" applyBorder="1" applyAlignment="1">
      <alignment horizontal="center" wrapText="1"/>
    </xf>
    <xf numFmtId="0" fontId="22" fillId="0" borderId="1" xfId="12" applyFont="1" applyBorder="1" applyAlignment="1">
      <alignment wrapText="1"/>
    </xf>
    <xf numFmtId="0" fontId="19" fillId="0" borderId="0" xfId="12" applyFont="1"/>
    <xf numFmtId="0" fontId="19" fillId="0" borderId="0" xfId="12" applyFont="1" applyAlignment="1">
      <alignment horizontal="center"/>
    </xf>
    <xf numFmtId="0" fontId="23" fillId="0" borderId="1" xfId="12" applyFont="1" applyBorder="1" applyAlignment="1">
      <alignment horizontal="center" wrapText="1"/>
    </xf>
    <xf numFmtId="0" fontId="22" fillId="0" borderId="1" xfId="12" applyFont="1" applyBorder="1" applyAlignment="1">
      <alignment horizontal="center" vertical="center" wrapText="1"/>
    </xf>
    <xf numFmtId="0" fontId="22" fillId="0" borderId="10" xfId="12" applyFont="1" applyBorder="1" applyAlignment="1">
      <alignment horizontal="center" vertical="center" wrapText="1"/>
    </xf>
    <xf numFmtId="43" fontId="20" fillId="0" borderId="0" xfId="12" applyNumberFormat="1" applyFont="1"/>
    <xf numFmtId="171" fontId="20" fillId="0" borderId="0" xfId="12" applyNumberFormat="1" applyFont="1"/>
    <xf numFmtId="172" fontId="20" fillId="0" borderId="0" xfId="12" applyNumberFormat="1" applyFont="1"/>
    <xf numFmtId="2" fontId="20" fillId="0" borderId="0" xfId="12" applyNumberFormat="1" applyFont="1"/>
    <xf numFmtId="167" fontId="23" fillId="0" borderId="1" xfId="1" applyNumberFormat="1" applyFont="1" applyFill="1" applyBorder="1" applyAlignment="1">
      <alignment horizontal="center" vertical="center"/>
    </xf>
    <xf numFmtId="167" fontId="22" fillId="0" borderId="1" xfId="1" applyNumberFormat="1" applyFont="1" applyFill="1" applyBorder="1" applyAlignment="1">
      <alignment horizontal="center" vertical="center"/>
    </xf>
    <xf numFmtId="167" fontId="23" fillId="0" borderId="1" xfId="1" applyNumberFormat="1" applyFont="1" applyFill="1" applyBorder="1" applyAlignment="1">
      <alignment horizontal="center" vertical="center" wrapText="1"/>
    </xf>
    <xf numFmtId="0" fontId="23" fillId="3" borderId="1" xfId="12" applyFont="1" applyFill="1" applyBorder="1" applyAlignment="1">
      <alignment horizontal="center" vertical="center" wrapText="1"/>
    </xf>
    <xf numFmtId="167" fontId="23" fillId="3" borderId="1" xfId="1" applyNumberFormat="1" applyFont="1" applyFill="1" applyBorder="1" applyAlignment="1">
      <alignment horizontal="center" vertical="center" wrapText="1"/>
    </xf>
    <xf numFmtId="0" fontId="7" fillId="0" borderId="0" xfId="11" applyFont="1" applyAlignment="1">
      <alignment horizontal="center" vertical="center" wrapText="1"/>
    </xf>
    <xf numFmtId="0" fontId="7" fillId="0" borderId="1" xfId="11" applyFont="1" applyBorder="1" applyAlignment="1">
      <alignment horizontal="center" vertical="center" wrapText="1"/>
    </xf>
    <xf numFmtId="170" fontId="7" fillId="0" borderId="0" xfId="11" applyNumberFormat="1" applyFont="1" applyAlignment="1">
      <alignment horizontal="center" vertical="center" wrapText="1"/>
    </xf>
    <xf numFmtId="0" fontId="15" fillId="0" borderId="1" xfId="11" applyFont="1" applyFill="1" applyBorder="1" applyAlignment="1">
      <alignment horizontal="center" vertical="center" wrapText="1"/>
    </xf>
    <xf numFmtId="0" fontId="7" fillId="0" borderId="1" xfId="11" applyFont="1" applyFill="1" applyBorder="1" applyAlignment="1">
      <alignment horizontal="center" vertical="center" wrapText="1"/>
    </xf>
    <xf numFmtId="167" fontId="7" fillId="0" borderId="1" xfId="11" applyNumberFormat="1" applyFont="1" applyFill="1" applyBorder="1" applyAlignment="1">
      <alignment horizontal="center" vertical="center" wrapText="1"/>
    </xf>
    <xf numFmtId="0" fontId="7" fillId="0" borderId="9" xfId="11" applyFont="1" applyFill="1" applyBorder="1" applyAlignment="1">
      <alignment vertical="center" wrapText="1"/>
    </xf>
    <xf numFmtId="0" fontId="7" fillId="0" borderId="11" xfId="11" applyFont="1" applyFill="1" applyBorder="1" applyAlignment="1">
      <alignment vertical="center" wrapText="1"/>
    </xf>
    <xf numFmtId="0" fontId="7" fillId="0" borderId="10" xfId="11" applyFont="1" applyFill="1" applyBorder="1" applyAlignment="1">
      <alignment vertical="center" wrapText="1"/>
    </xf>
    <xf numFmtId="0" fontId="7" fillId="0" borderId="1" xfId="11" applyFont="1" applyFill="1" applyBorder="1" applyAlignment="1">
      <alignment vertical="center" wrapText="1"/>
    </xf>
    <xf numFmtId="0" fontId="7" fillId="0" borderId="1" xfId="11" applyFont="1" applyFill="1" applyBorder="1" applyAlignment="1">
      <alignment horizontal="left" vertical="center" wrapText="1"/>
    </xf>
    <xf numFmtId="0" fontId="22" fillId="0" borderId="1" xfId="12" applyFont="1" applyFill="1" applyBorder="1" applyAlignment="1">
      <alignment horizontal="left" vertical="center" wrapText="1"/>
    </xf>
    <xf numFmtId="167" fontId="23" fillId="0" borderId="1" xfId="1" applyNumberFormat="1" applyFont="1" applyFill="1" applyBorder="1" applyAlignment="1">
      <alignment horizontal="right" vertical="center" wrapText="1"/>
    </xf>
    <xf numFmtId="167" fontId="7" fillId="3" borderId="1" xfId="11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6" fillId="0" borderId="9" xfId="8" applyFont="1" applyFill="1" applyBorder="1" applyAlignment="1">
      <alignment vertical="center"/>
    </xf>
    <xf numFmtId="0" fontId="13" fillId="0" borderId="15" xfId="8" applyFont="1" applyFill="1" applyBorder="1" applyAlignment="1">
      <alignment horizontal="left" vertical="center" wrapText="1"/>
    </xf>
    <xf numFmtId="167" fontId="7" fillId="0" borderId="1" xfId="1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169" fontId="7" fillId="0" borderId="1" xfId="8" applyNumberFormat="1" applyFont="1" applyFill="1" applyBorder="1" applyAlignment="1">
      <alignment horizontal="center" vertical="center"/>
    </xf>
    <xf numFmtId="0" fontId="8" fillId="0" borderId="0" xfId="8" applyFont="1" applyAlignment="1">
      <alignment horizontal="right" vertical="center"/>
    </xf>
    <xf numFmtId="0" fontId="6" fillId="0" borderId="1" xfId="8" applyFont="1" applyFill="1" applyBorder="1" applyAlignment="1">
      <alignment horizontal="center" vertical="center"/>
    </xf>
    <xf numFmtId="0" fontId="9" fillId="0" borderId="7" xfId="8" applyFont="1" applyFill="1" applyBorder="1" applyAlignment="1">
      <alignment vertical="center" wrapText="1"/>
    </xf>
    <xf numFmtId="0" fontId="9" fillId="0" borderId="8" xfId="8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top" wrapText="1"/>
    </xf>
    <xf numFmtId="0" fontId="22" fillId="0" borderId="9" xfId="12" applyFont="1" applyBorder="1" applyAlignment="1">
      <alignment horizontal="center" vertical="center" wrapText="1"/>
    </xf>
    <xf numFmtId="0" fontId="22" fillId="0" borderId="10" xfId="12" applyFont="1" applyBorder="1" applyAlignment="1">
      <alignment horizontal="center" vertical="center" wrapText="1"/>
    </xf>
    <xf numFmtId="0" fontId="22" fillId="0" borderId="9" xfId="12" applyFont="1" applyBorder="1" applyAlignment="1">
      <alignment horizontal="center" wrapText="1"/>
    </xf>
    <xf numFmtId="0" fontId="22" fillId="0" borderId="11" xfId="12" applyFont="1" applyBorder="1" applyAlignment="1">
      <alignment horizontal="center" wrapText="1"/>
    </xf>
    <xf numFmtId="0" fontId="22" fillId="0" borderId="10" xfId="12" applyFont="1" applyBorder="1" applyAlignment="1">
      <alignment horizontal="center" wrapText="1"/>
    </xf>
    <xf numFmtId="0" fontId="23" fillId="0" borderId="7" xfId="12" applyFont="1" applyBorder="1" applyAlignment="1">
      <alignment horizontal="center" vertical="center" wrapText="1"/>
    </xf>
    <xf numFmtId="0" fontId="23" fillId="0" borderId="8" xfId="12" applyFont="1" applyBorder="1" applyAlignment="1">
      <alignment horizontal="center" vertical="center" wrapText="1"/>
    </xf>
    <xf numFmtId="0" fontId="23" fillId="0" borderId="13" xfId="12" applyFont="1" applyBorder="1" applyAlignment="1">
      <alignment horizontal="center" vertical="center" wrapText="1"/>
    </xf>
    <xf numFmtId="0" fontId="22" fillId="0" borderId="7" xfId="12" applyFont="1" applyBorder="1" applyAlignment="1">
      <alignment horizontal="center" vertical="center" wrapText="1"/>
    </xf>
    <xf numFmtId="0" fontId="22" fillId="0" borderId="8" xfId="12" applyFont="1" applyBorder="1" applyAlignment="1">
      <alignment horizontal="center" vertical="center" wrapText="1"/>
    </xf>
    <xf numFmtId="0" fontId="22" fillId="0" borderId="13" xfId="12" applyFont="1" applyBorder="1" applyAlignment="1">
      <alignment horizontal="center" vertical="center" wrapText="1"/>
    </xf>
    <xf numFmtId="167" fontId="23" fillId="0" borderId="9" xfId="1" applyNumberFormat="1" applyFont="1" applyFill="1" applyBorder="1" applyAlignment="1">
      <alignment horizontal="center" vertical="center" wrapText="1"/>
    </xf>
    <xf numFmtId="167" fontId="23" fillId="0" borderId="10" xfId="1" applyNumberFormat="1" applyFont="1" applyFill="1" applyBorder="1" applyAlignment="1">
      <alignment horizontal="center" vertical="center" wrapText="1"/>
    </xf>
    <xf numFmtId="167" fontId="22" fillId="0" borderId="9" xfId="1" applyNumberFormat="1" applyFont="1" applyFill="1" applyBorder="1" applyAlignment="1">
      <alignment horizontal="center" vertical="center" wrapText="1"/>
    </xf>
    <xf numFmtId="167" fontId="22" fillId="0" borderId="10" xfId="1" applyNumberFormat="1" applyFont="1" applyFill="1" applyBorder="1" applyAlignment="1">
      <alignment horizontal="center" vertical="center" wrapText="1"/>
    </xf>
    <xf numFmtId="167" fontId="23" fillId="0" borderId="9" xfId="1" applyNumberFormat="1" applyFont="1" applyFill="1" applyBorder="1" applyAlignment="1">
      <alignment horizontal="center" vertical="center"/>
    </xf>
    <xf numFmtId="167" fontId="23" fillId="0" borderId="10" xfId="1" applyNumberFormat="1" applyFont="1" applyFill="1" applyBorder="1" applyAlignment="1">
      <alignment horizontal="center" vertical="center"/>
    </xf>
    <xf numFmtId="0" fontId="22" fillId="0" borderId="11" xfId="12" applyFont="1" applyBorder="1" applyAlignment="1">
      <alignment horizontal="center" vertical="center" wrapText="1"/>
    </xf>
    <xf numFmtId="0" fontId="25" fillId="0" borderId="0" xfId="12" applyFont="1" applyAlignment="1">
      <alignment horizontal="right" vertical="center" wrapText="1"/>
    </xf>
    <xf numFmtId="0" fontId="20" fillId="0" borderId="0" xfId="12" applyFont="1" applyAlignment="1">
      <alignment horizontal="center" vertical="center"/>
    </xf>
    <xf numFmtId="0" fontId="26" fillId="0" borderId="0" xfId="12" applyFont="1" applyAlignment="1">
      <alignment horizontal="center" vertical="center" wrapText="1"/>
    </xf>
    <xf numFmtId="0" fontId="22" fillId="0" borderId="0" xfId="12" applyFont="1" applyBorder="1" applyAlignment="1">
      <alignment horizontal="right"/>
    </xf>
    <xf numFmtId="0" fontId="12" fillId="0" borderId="11" xfId="14" applyFont="1" applyFill="1" applyBorder="1" applyAlignment="1">
      <alignment horizontal="center" vertical="center" wrapText="1"/>
    </xf>
    <xf numFmtId="0" fontId="12" fillId="0" borderId="10" xfId="14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0" xfId="8" applyFont="1" applyAlignment="1">
      <alignment horizontal="right" vertical="center"/>
    </xf>
    <xf numFmtId="0" fontId="6" fillId="0" borderId="9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0" fontId="6" fillId="0" borderId="13" xfId="8" applyFont="1" applyFill="1" applyBorder="1" applyAlignment="1">
      <alignment horizontal="center" vertical="center"/>
    </xf>
    <xf numFmtId="0" fontId="6" fillId="0" borderId="13" xfId="8" applyFont="1" applyFill="1" applyBorder="1" applyAlignment="1">
      <alignment vertical="center"/>
    </xf>
    <xf numFmtId="0" fontId="6" fillId="0" borderId="1" xfId="8" applyFont="1" applyFill="1" applyBorder="1" applyAlignment="1">
      <alignment vertical="center"/>
    </xf>
    <xf numFmtId="0" fontId="6" fillId="0" borderId="9" xfId="8" applyFont="1" applyFill="1" applyBorder="1" applyAlignment="1">
      <alignment vertical="center"/>
    </xf>
    <xf numFmtId="0" fontId="5" fillId="0" borderId="0" xfId="14" applyFont="1" applyFill="1" applyAlignment="1">
      <alignment horizontal="center" vertical="center"/>
    </xf>
    <xf numFmtId="0" fontId="11" fillId="0" borderId="0" xfId="14" applyFont="1" applyFill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2" fillId="0" borderId="1" xfId="14" applyFont="1" applyFill="1" applyBorder="1" applyAlignment="1">
      <alignment horizontal="center" vertical="center" wrapText="1"/>
    </xf>
    <xf numFmtId="0" fontId="5" fillId="0" borderId="9" xfId="8" applyFont="1" applyFill="1" applyBorder="1" applyAlignment="1">
      <alignment horizontal="left" vertical="center" wrapText="1"/>
    </xf>
    <xf numFmtId="0" fontId="5" fillId="0" borderId="11" xfId="8" applyFont="1" applyFill="1" applyBorder="1" applyAlignment="1">
      <alignment horizontal="left" vertical="center" wrapText="1"/>
    </xf>
    <xf numFmtId="0" fontId="5" fillId="0" borderId="10" xfId="8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9" fillId="0" borderId="0" xfId="8" applyFont="1" applyAlignment="1">
      <alignment horizontal="center" vertical="center" wrapText="1"/>
    </xf>
    <xf numFmtId="0" fontId="18" fillId="2" borderId="1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14" applyFont="1" applyFill="1" applyAlignment="1">
      <alignment horizontal="right" vertical="center"/>
    </xf>
    <xf numFmtId="0" fontId="24" fillId="0" borderId="0" xfId="8" applyFont="1" applyAlignment="1">
      <alignment horizontal="center" vertical="center" wrapText="1"/>
    </xf>
    <xf numFmtId="167" fontId="7" fillId="0" borderId="7" xfId="1" applyNumberFormat="1" applyFont="1" applyBorder="1" applyAlignment="1">
      <alignment horizontal="center" vertical="center"/>
    </xf>
    <xf numFmtId="167" fontId="7" fillId="0" borderId="8" xfId="1" applyNumberFormat="1" applyFont="1" applyBorder="1" applyAlignment="1">
      <alignment horizontal="center" vertical="center"/>
    </xf>
    <xf numFmtId="167" fontId="7" fillId="0" borderId="13" xfId="1" applyNumberFormat="1" applyFont="1" applyBorder="1" applyAlignment="1">
      <alignment horizontal="center" vertical="center"/>
    </xf>
    <xf numFmtId="167" fontId="7" fillId="0" borderId="7" xfId="1" applyNumberFormat="1" applyFont="1" applyFill="1" applyBorder="1" applyAlignment="1">
      <alignment horizontal="center" vertical="center" wrapText="1"/>
    </xf>
    <xf numFmtId="167" fontId="7" fillId="0" borderId="8" xfId="1" applyNumberFormat="1" applyFont="1" applyFill="1" applyBorder="1" applyAlignment="1">
      <alignment horizontal="center" vertical="center" wrapText="1"/>
    </xf>
    <xf numFmtId="167" fontId="7" fillId="0" borderId="13" xfId="1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top" wrapText="1"/>
    </xf>
    <xf numFmtId="0" fontId="9" fillId="0" borderId="7" xfId="8" applyFont="1" applyBorder="1" applyAlignment="1">
      <alignment horizontal="center" vertical="center" wrapText="1"/>
    </xf>
    <xf numFmtId="0" fontId="9" fillId="0" borderId="8" xfId="8" applyFont="1" applyBorder="1" applyAlignment="1">
      <alignment horizontal="center" vertical="center" wrapText="1"/>
    </xf>
    <xf numFmtId="0" fontId="9" fillId="0" borderId="13" xfId="8" applyFont="1" applyBorder="1" applyAlignment="1">
      <alignment horizontal="center" vertical="center" wrapText="1"/>
    </xf>
    <xf numFmtId="0" fontId="7" fillId="0" borderId="9" xfId="11" applyFont="1" applyFill="1" applyBorder="1" applyAlignment="1">
      <alignment horizontal="left" vertical="center" wrapText="1"/>
    </xf>
    <xf numFmtId="0" fontId="7" fillId="0" borderId="11" xfId="11" applyFont="1" applyFill="1" applyBorder="1" applyAlignment="1">
      <alignment horizontal="left" vertical="center" wrapText="1"/>
    </xf>
    <xf numFmtId="0" fontId="7" fillId="0" borderId="10" xfId="11" applyFont="1" applyFill="1" applyBorder="1" applyAlignment="1">
      <alignment horizontal="left" vertical="center" wrapText="1"/>
    </xf>
    <xf numFmtId="0" fontId="15" fillId="0" borderId="0" xfId="11" applyFont="1" applyAlignment="1">
      <alignment horizontal="center" vertical="center" wrapText="1"/>
    </xf>
    <xf numFmtId="0" fontId="7" fillId="0" borderId="1" xfId="11" applyFont="1" applyBorder="1" applyAlignment="1">
      <alignment horizontal="center" vertical="center" wrapText="1"/>
    </xf>
    <xf numFmtId="0" fontId="15" fillId="0" borderId="9" xfId="11" applyFont="1" applyFill="1" applyBorder="1" applyAlignment="1">
      <alignment vertical="center" wrapText="1"/>
    </xf>
    <xf numFmtId="0" fontId="15" fillId="0" borderId="11" xfId="11" applyFont="1" applyFill="1" applyBorder="1" applyAlignment="1">
      <alignment vertical="center" wrapText="1"/>
    </xf>
    <xf numFmtId="0" fontId="15" fillId="0" borderId="10" xfId="11" applyFont="1" applyFill="1" applyBorder="1" applyAlignment="1">
      <alignment vertical="center" wrapText="1"/>
    </xf>
    <xf numFmtId="0" fontId="15" fillId="0" borderId="9" xfId="11" applyFont="1" applyFill="1" applyBorder="1" applyAlignment="1">
      <alignment horizontal="left" vertical="center" wrapText="1"/>
    </xf>
    <xf numFmtId="0" fontId="15" fillId="0" borderId="11" xfId="11" applyFont="1" applyFill="1" applyBorder="1" applyAlignment="1">
      <alignment horizontal="left" vertical="center" wrapText="1"/>
    </xf>
    <xf numFmtId="0" fontId="5" fillId="0" borderId="0" xfId="0" applyFont="1"/>
    <xf numFmtId="0" fontId="5" fillId="0" borderId="11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</cellXfs>
  <cellStyles count="21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2 2" xfId="6"/>
    <cellStyle name="Normal 2 2 2" xfId="7"/>
    <cellStyle name="Normal 2 3" xfId="8"/>
    <cellStyle name="Normal 3" xfId="9"/>
    <cellStyle name="Normal 4" xfId="10"/>
    <cellStyle name="Normal 5" xfId="11"/>
    <cellStyle name="Normal 6" xfId="12"/>
    <cellStyle name="Normal 7" xfId="13"/>
    <cellStyle name="Normal_Shushan" xfId="14"/>
    <cellStyle name="Style 1" xfId="15"/>
    <cellStyle name="Денежный 2" xfId="16"/>
    <cellStyle name="Обычный 2" xfId="17"/>
    <cellStyle name="Обычный 3" xfId="18"/>
    <cellStyle name="Обычный_+AMBERD_OK" xfId="19"/>
    <cellStyle name="Финансовый 2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2:K19"/>
  <sheetViews>
    <sheetView view="pageBreakPreview" topLeftCell="A7" zoomScale="93" zoomScaleNormal="100" zoomScaleSheetLayoutView="93" workbookViewId="0">
      <selection activeCell="C6" sqref="C6:H6"/>
    </sheetView>
  </sheetViews>
  <sheetFormatPr defaultRowHeight="16.5"/>
  <cols>
    <col min="1" max="1" width="5.5703125" style="43" customWidth="1"/>
    <col min="2" max="2" width="80.140625" style="43" customWidth="1"/>
    <col min="3" max="3" width="18" style="43" customWidth="1"/>
    <col min="4" max="4" width="20.28515625" style="43" customWidth="1"/>
    <col min="5" max="5" width="12.42578125" style="43" customWidth="1"/>
    <col min="6" max="6" width="7" style="43" customWidth="1"/>
    <col min="7" max="7" width="24.5703125" style="43" customWidth="1"/>
    <col min="8" max="8" width="19.5703125" style="43" customWidth="1"/>
    <col min="9" max="9" width="0.140625" style="43" customWidth="1"/>
    <col min="10" max="10" width="15.5703125" style="43" bestFit="1" customWidth="1"/>
    <col min="11" max="11" width="17.5703125" style="43" bestFit="1" customWidth="1"/>
    <col min="12" max="16384" width="9.140625" style="43"/>
  </cols>
  <sheetData>
    <row r="2" spans="1:11" ht="73.5" customHeight="1">
      <c r="A2" s="42" t="s">
        <v>37</v>
      </c>
      <c r="D2" s="105" t="s">
        <v>83</v>
      </c>
      <c r="E2" s="105"/>
      <c r="F2" s="105"/>
      <c r="G2" s="105"/>
      <c r="H2" s="105"/>
      <c r="I2" s="44"/>
    </row>
    <row r="3" spans="1:11" ht="48" customHeight="1">
      <c r="A3" s="107" t="s">
        <v>101</v>
      </c>
      <c r="B3" s="107"/>
      <c r="C3" s="107"/>
      <c r="D3" s="107"/>
      <c r="E3" s="107"/>
      <c r="F3" s="107"/>
      <c r="G3" s="107"/>
      <c r="H3" s="107"/>
    </row>
    <row r="4" spans="1:11">
      <c r="A4" s="106"/>
      <c r="B4" s="106"/>
      <c r="C4" s="106"/>
      <c r="D4" s="106"/>
      <c r="E4" s="106"/>
      <c r="F4" s="106"/>
      <c r="G4" s="106"/>
      <c r="H4" s="106"/>
    </row>
    <row r="5" spans="1:11">
      <c r="A5" s="45" t="s">
        <v>38</v>
      </c>
      <c r="E5" s="108" t="s">
        <v>41</v>
      </c>
      <c r="F5" s="108"/>
      <c r="G5" s="108"/>
      <c r="H5" s="108"/>
    </row>
    <row r="6" spans="1:11">
      <c r="A6" s="95" t="s">
        <v>42</v>
      </c>
      <c r="B6" s="92" t="s">
        <v>43</v>
      </c>
      <c r="C6" s="89" t="s">
        <v>84</v>
      </c>
      <c r="D6" s="90"/>
      <c r="E6" s="90"/>
      <c r="F6" s="90"/>
      <c r="G6" s="90"/>
      <c r="H6" s="91"/>
    </row>
    <row r="7" spans="1:11" ht="60" customHeight="1">
      <c r="A7" s="96"/>
      <c r="B7" s="93"/>
      <c r="C7" s="95" t="s">
        <v>47</v>
      </c>
      <c r="D7" s="104" t="s">
        <v>51</v>
      </c>
      <c r="E7" s="104"/>
      <c r="F7" s="88"/>
      <c r="G7" s="87" t="s">
        <v>50</v>
      </c>
      <c r="H7" s="88"/>
    </row>
    <row r="8" spans="1:11" ht="60.75" customHeight="1">
      <c r="A8" s="97"/>
      <c r="B8" s="94"/>
      <c r="C8" s="97"/>
      <c r="D8" s="52" t="s">
        <v>45</v>
      </c>
      <c r="E8" s="87" t="s">
        <v>46</v>
      </c>
      <c r="F8" s="88"/>
      <c r="G8" s="51" t="s">
        <v>52</v>
      </c>
      <c r="H8" s="51" t="s">
        <v>53</v>
      </c>
    </row>
    <row r="9" spans="1:11" ht="24.75" customHeight="1">
      <c r="A9" s="50">
        <v>3</v>
      </c>
      <c r="B9" s="60" t="s">
        <v>48</v>
      </c>
      <c r="C9" s="61">
        <f>SUM(D9:H9)</f>
        <v>-760</v>
      </c>
      <c r="D9" s="59">
        <f>D10</f>
        <v>-760</v>
      </c>
      <c r="E9" s="102">
        <f>E10</f>
        <v>0</v>
      </c>
      <c r="F9" s="103"/>
      <c r="G9" s="57">
        <v>0</v>
      </c>
      <c r="H9" s="57">
        <v>0</v>
      </c>
    </row>
    <row r="10" spans="1:11" ht="34.5" customHeight="1">
      <c r="A10" s="46">
        <v>3.1</v>
      </c>
      <c r="B10" s="73" t="s">
        <v>49</v>
      </c>
      <c r="C10" s="61">
        <f t="shared" ref="C10:C11" si="0">SUM(D10:H10)</f>
        <v>-760</v>
      </c>
      <c r="D10" s="59">
        <v>-760</v>
      </c>
      <c r="E10" s="100">
        <v>0</v>
      </c>
      <c r="F10" s="101"/>
      <c r="G10" s="58">
        <v>0</v>
      </c>
      <c r="H10" s="58">
        <v>0</v>
      </c>
    </row>
    <row r="11" spans="1:11" ht="25.5" customHeight="1">
      <c r="A11" s="47"/>
      <c r="B11" s="60" t="s">
        <v>44</v>
      </c>
      <c r="C11" s="61">
        <f t="shared" si="0"/>
        <v>-760</v>
      </c>
      <c r="D11" s="74">
        <f>+D9</f>
        <v>-760</v>
      </c>
      <c r="E11" s="98">
        <v>0</v>
      </c>
      <c r="F11" s="99"/>
      <c r="G11" s="57">
        <v>0</v>
      </c>
      <c r="H11" s="57">
        <v>0</v>
      </c>
    </row>
    <row r="12" spans="1:11" ht="17.25">
      <c r="A12" s="48"/>
      <c r="C12" s="55"/>
    </row>
    <row r="13" spans="1:11" ht="17.25">
      <c r="A13" s="49"/>
      <c r="C13" s="54"/>
      <c r="E13" s="53"/>
      <c r="G13" s="54"/>
      <c r="H13" s="53"/>
    </row>
    <row r="14" spans="1:11">
      <c r="C14" s="54"/>
      <c r="D14" s="54"/>
      <c r="E14" s="53"/>
      <c r="J14" s="53"/>
    </row>
    <row r="15" spans="1:11">
      <c r="C15" s="54"/>
    </row>
    <row r="16" spans="1:11">
      <c r="K16" s="53"/>
    </row>
    <row r="18" spans="2:4">
      <c r="B18" s="53"/>
      <c r="D18" s="53"/>
    </row>
    <row r="19" spans="2:4">
      <c r="B19" s="56"/>
    </row>
  </sheetData>
  <mergeCells count="14">
    <mergeCell ref="D2:H2"/>
    <mergeCell ref="A4:H4"/>
    <mergeCell ref="A3:H3"/>
    <mergeCell ref="E5:H5"/>
    <mergeCell ref="G7:H7"/>
    <mergeCell ref="E8:F8"/>
    <mergeCell ref="C6:H6"/>
    <mergeCell ref="B6:B8"/>
    <mergeCell ref="A6:A8"/>
    <mergeCell ref="E11:F11"/>
    <mergeCell ref="E10:F10"/>
    <mergeCell ref="E9:F9"/>
    <mergeCell ref="D7:F7"/>
    <mergeCell ref="C7:C8"/>
  </mergeCells>
  <pageMargins left="0.15748031496062992" right="0.15748031496062992" top="0.15748031496062992" bottom="0.15748031496062992" header="0.15748031496062992" footer="0.15748031496062992"/>
  <pageSetup scale="65" orientation="landscape" r:id="rId1"/>
  <colBreaks count="1" manualBreakCount="1">
    <brk id="8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2:I40"/>
  <sheetViews>
    <sheetView tabSelected="1" view="pageBreakPreview" topLeftCell="A25" zoomScale="60" zoomScaleNormal="100" workbookViewId="0">
      <selection activeCell="C43" sqref="C43"/>
    </sheetView>
  </sheetViews>
  <sheetFormatPr defaultRowHeight="12.75"/>
  <cols>
    <col min="2" max="2" width="10.28515625" customWidth="1"/>
    <col min="3" max="3" width="45.7109375" customWidth="1"/>
    <col min="4" max="4" width="10.85546875" customWidth="1"/>
    <col min="5" max="5" width="10.140625" customWidth="1"/>
    <col min="6" max="6" width="8.42578125" customWidth="1"/>
    <col min="7" max="7" width="12.42578125" customWidth="1"/>
    <col min="8" max="8" width="12.28515625" customWidth="1"/>
    <col min="9" max="9" width="11.85546875" customWidth="1"/>
  </cols>
  <sheetData>
    <row r="2" spans="1:9" ht="17.25">
      <c r="A2" s="5"/>
      <c r="B2" s="5"/>
      <c r="C2" s="5"/>
      <c r="D2" s="115" t="s">
        <v>30</v>
      </c>
      <c r="E2" s="115"/>
      <c r="F2" s="115"/>
      <c r="G2" s="115"/>
      <c r="H2" s="115"/>
      <c r="I2" s="115"/>
    </row>
    <row r="3" spans="1:9" ht="17.25">
      <c r="A3" s="5"/>
      <c r="B3" s="5"/>
      <c r="C3" s="5"/>
      <c r="D3" s="115" t="s">
        <v>36</v>
      </c>
      <c r="E3" s="115"/>
      <c r="F3" s="115"/>
      <c r="G3" s="115"/>
      <c r="H3" s="115"/>
      <c r="I3" s="115"/>
    </row>
    <row r="4" spans="1:9" ht="17.25">
      <c r="A4" s="5"/>
      <c r="B4" s="5"/>
      <c r="C4" s="5"/>
      <c r="D4" s="115" t="s">
        <v>1</v>
      </c>
      <c r="E4" s="115"/>
      <c r="F4" s="115"/>
      <c r="G4" s="115"/>
      <c r="H4" s="115"/>
      <c r="I4" s="115"/>
    </row>
    <row r="5" spans="1:9" ht="13.5">
      <c r="A5" s="1"/>
      <c r="B5" s="1"/>
      <c r="C5" s="1"/>
      <c r="D5" s="122"/>
      <c r="E5" s="122"/>
      <c r="F5" s="122"/>
      <c r="G5" s="122"/>
      <c r="H5" s="122"/>
      <c r="I5" s="122"/>
    </row>
    <row r="6" spans="1:9" ht="13.5">
      <c r="A6" s="1"/>
      <c r="B6" s="1"/>
      <c r="C6" s="1"/>
      <c r="D6" s="9"/>
      <c r="E6" s="9"/>
      <c r="F6" s="9"/>
      <c r="G6" s="9"/>
      <c r="H6" s="9"/>
      <c r="I6" s="9"/>
    </row>
    <row r="7" spans="1:9" ht="13.5">
      <c r="A7" s="1"/>
      <c r="B7" s="1"/>
      <c r="C7" s="1"/>
      <c r="D7" s="3"/>
      <c r="E7" s="3"/>
      <c r="F7" s="3"/>
      <c r="G7" s="3"/>
      <c r="H7" s="3"/>
      <c r="I7" s="9"/>
    </row>
    <row r="8" spans="1:9" ht="48" customHeight="1">
      <c r="A8" s="123" t="s">
        <v>79</v>
      </c>
      <c r="B8" s="123"/>
      <c r="C8" s="123"/>
      <c r="D8" s="123"/>
      <c r="E8" s="123"/>
      <c r="F8" s="123"/>
      <c r="G8" s="123"/>
      <c r="H8" s="123"/>
      <c r="I8" s="123"/>
    </row>
    <row r="9" spans="1:9" ht="61.5" customHeight="1">
      <c r="A9" s="126" t="s">
        <v>2</v>
      </c>
      <c r="B9" s="126"/>
      <c r="C9" s="126"/>
      <c r="D9" s="109" t="s">
        <v>100</v>
      </c>
      <c r="E9" s="109"/>
      <c r="F9" s="109"/>
      <c r="G9" s="109"/>
      <c r="H9" s="109"/>
      <c r="I9" s="110"/>
    </row>
    <row r="10" spans="1:9" ht="23.25" customHeight="1">
      <c r="A10" s="126"/>
      <c r="B10" s="126"/>
      <c r="C10" s="126"/>
      <c r="D10" s="109" t="s">
        <v>73</v>
      </c>
      <c r="E10" s="109"/>
      <c r="F10" s="110"/>
      <c r="G10" s="109" t="s">
        <v>74</v>
      </c>
      <c r="H10" s="109"/>
      <c r="I10" s="110"/>
    </row>
    <row r="11" spans="1:9" ht="30.75" customHeight="1">
      <c r="A11" s="126"/>
      <c r="B11" s="126"/>
      <c r="C11" s="126"/>
      <c r="D11" s="2" t="s">
        <v>17</v>
      </c>
      <c r="E11" s="2" t="s">
        <v>18</v>
      </c>
      <c r="F11" s="2" t="s">
        <v>0</v>
      </c>
      <c r="G11" s="2" t="s">
        <v>17</v>
      </c>
      <c r="H11" s="2" t="s">
        <v>18</v>
      </c>
      <c r="I11" s="2" t="s">
        <v>0</v>
      </c>
    </row>
    <row r="12" spans="1:9" ht="37.5" customHeight="1">
      <c r="A12" s="111" t="s">
        <v>20</v>
      </c>
      <c r="B12" s="112"/>
      <c r="C12" s="112"/>
      <c r="D12" s="112"/>
      <c r="E12" s="112"/>
      <c r="F12" s="112"/>
      <c r="G12" s="112"/>
      <c r="H12" s="112"/>
      <c r="I12" s="16"/>
    </row>
    <row r="13" spans="1:9" ht="23.25" customHeight="1">
      <c r="A13" s="113" t="s">
        <v>21</v>
      </c>
      <c r="B13" s="114"/>
      <c r="C13" s="114"/>
      <c r="D13" s="17"/>
      <c r="E13" s="17"/>
      <c r="F13" s="17"/>
      <c r="G13" s="17"/>
      <c r="H13" s="17"/>
      <c r="I13" s="18"/>
    </row>
    <row r="14" spans="1:9" ht="26.25" customHeight="1">
      <c r="A14" s="124" t="s">
        <v>22</v>
      </c>
      <c r="B14" s="125"/>
      <c r="C14" s="125"/>
      <c r="D14" s="19"/>
      <c r="E14" s="19"/>
      <c r="F14" s="19"/>
      <c r="G14" s="19"/>
      <c r="H14" s="19"/>
      <c r="I14" s="20"/>
    </row>
    <row r="15" spans="1:9" ht="13.5">
      <c r="A15" s="118" t="s">
        <v>3</v>
      </c>
      <c r="B15" s="119"/>
      <c r="C15" s="78" t="s">
        <v>10</v>
      </c>
      <c r="D15" s="21"/>
      <c r="E15" s="21"/>
      <c r="F15" s="21"/>
      <c r="G15" s="21"/>
      <c r="H15" s="21"/>
      <c r="I15" s="22"/>
    </row>
    <row r="16" spans="1:9" ht="45" customHeight="1">
      <c r="A16" s="120"/>
      <c r="B16" s="121"/>
      <c r="C16" s="36" t="s">
        <v>31</v>
      </c>
      <c r="D16" s="37"/>
      <c r="E16" s="4"/>
      <c r="F16" s="4"/>
      <c r="G16" s="4"/>
      <c r="H16" s="4"/>
      <c r="I16" s="14"/>
    </row>
    <row r="17" spans="1:9" ht="34.5" customHeight="1">
      <c r="A17" s="35">
        <v>1179</v>
      </c>
      <c r="B17" s="35" t="s">
        <v>32</v>
      </c>
      <c r="C17" s="41" t="s">
        <v>4</v>
      </c>
      <c r="D17" s="29"/>
      <c r="E17" s="29"/>
      <c r="F17" s="4"/>
      <c r="G17" s="4"/>
      <c r="H17" s="4"/>
      <c r="I17" s="14"/>
    </row>
    <row r="18" spans="1:9" ht="30" customHeight="1">
      <c r="A18" s="27"/>
      <c r="B18" s="28"/>
      <c r="C18" s="38" t="s">
        <v>27</v>
      </c>
      <c r="D18" s="39"/>
      <c r="E18" s="39"/>
      <c r="F18" s="4"/>
      <c r="G18" s="4"/>
      <c r="H18" s="4"/>
      <c r="I18" s="14"/>
    </row>
    <row r="19" spans="1:9" ht="27" customHeight="1">
      <c r="A19" s="127" t="s">
        <v>13</v>
      </c>
      <c r="B19" s="128"/>
      <c r="C19" s="129"/>
      <c r="D19" s="26" t="s">
        <v>5</v>
      </c>
      <c r="E19" s="26" t="s">
        <v>5</v>
      </c>
      <c r="F19" s="26" t="s">
        <v>5</v>
      </c>
      <c r="G19" s="79">
        <f>'4'!I13</f>
        <v>-760</v>
      </c>
      <c r="H19" s="79">
        <f>G19</f>
        <v>-760</v>
      </c>
      <c r="I19" s="79">
        <f>H19</f>
        <v>-760</v>
      </c>
    </row>
    <row r="20" spans="1:9" ht="37.5" customHeight="1">
      <c r="A20" s="111" t="s">
        <v>96</v>
      </c>
      <c r="B20" s="112"/>
      <c r="C20" s="112"/>
      <c r="D20" s="112"/>
      <c r="E20" s="112"/>
      <c r="F20" s="112"/>
      <c r="G20" s="112"/>
      <c r="H20" s="112"/>
      <c r="I20" s="16"/>
    </row>
    <row r="21" spans="1:9" ht="33" customHeight="1">
      <c r="A21" s="113" t="s">
        <v>97</v>
      </c>
      <c r="B21" s="114"/>
      <c r="C21" s="114"/>
      <c r="D21" s="114"/>
      <c r="E21" s="114"/>
      <c r="F21" s="114"/>
      <c r="G21" s="114"/>
      <c r="H21" s="114"/>
      <c r="I21" s="18"/>
    </row>
    <row r="22" spans="1:9" ht="26.25" customHeight="1">
      <c r="A22" s="124" t="s">
        <v>98</v>
      </c>
      <c r="B22" s="125"/>
      <c r="C22" s="125"/>
      <c r="D22" s="19"/>
      <c r="E22" s="19"/>
      <c r="F22" s="19"/>
      <c r="G22" s="19"/>
      <c r="H22" s="19"/>
      <c r="I22" s="20"/>
    </row>
    <row r="23" spans="1:9" ht="42" customHeight="1">
      <c r="A23" s="130" t="s">
        <v>99</v>
      </c>
      <c r="B23" s="131"/>
      <c r="C23" s="131"/>
      <c r="D23" s="131"/>
      <c r="E23" s="131"/>
      <c r="F23" s="131"/>
      <c r="G23" s="131"/>
      <c r="H23" s="131"/>
      <c r="I23" s="132"/>
    </row>
    <row r="24" spans="1:9" ht="13.5">
      <c r="A24" s="118" t="s">
        <v>3</v>
      </c>
      <c r="B24" s="119"/>
      <c r="C24" s="78" t="s">
        <v>10</v>
      </c>
      <c r="D24" s="21"/>
      <c r="E24" s="21"/>
      <c r="F24" s="21"/>
      <c r="G24" s="21"/>
      <c r="H24" s="21"/>
      <c r="I24" s="22"/>
    </row>
    <row r="25" spans="1:9" ht="45" customHeight="1">
      <c r="A25" s="120"/>
      <c r="B25" s="121"/>
      <c r="C25" s="36" t="s">
        <v>89</v>
      </c>
      <c r="D25" s="37"/>
      <c r="E25" s="4"/>
      <c r="F25" s="4"/>
      <c r="G25" s="4"/>
      <c r="H25" s="4"/>
      <c r="I25" s="14"/>
    </row>
    <row r="26" spans="1:9" ht="34.5" customHeight="1">
      <c r="A26" s="76">
        <v>1004</v>
      </c>
      <c r="B26" s="83" t="s">
        <v>88</v>
      </c>
      <c r="C26" s="41" t="s">
        <v>4</v>
      </c>
      <c r="D26" s="29"/>
      <c r="E26" s="29"/>
      <c r="F26" s="4"/>
      <c r="G26" s="4"/>
      <c r="H26" s="4"/>
      <c r="I26" s="14"/>
    </row>
    <row r="27" spans="1:9" ht="28.5" customHeight="1">
      <c r="A27" s="77"/>
      <c r="B27" s="28"/>
      <c r="C27" s="38" t="s">
        <v>90</v>
      </c>
      <c r="D27" s="39"/>
      <c r="E27" s="39"/>
      <c r="F27" s="4"/>
      <c r="G27" s="4"/>
      <c r="H27" s="4"/>
      <c r="I27" s="14"/>
    </row>
    <row r="28" spans="1:9" ht="21.75" customHeight="1">
      <c r="A28" s="116" t="s">
        <v>33</v>
      </c>
      <c r="B28" s="117"/>
      <c r="C28" s="30" t="s">
        <v>35</v>
      </c>
      <c r="D28" s="26" t="s">
        <v>5</v>
      </c>
      <c r="E28" s="26" t="s">
        <v>5</v>
      </c>
      <c r="F28" s="26" t="s">
        <v>5</v>
      </c>
      <c r="G28" s="26" t="s">
        <v>34</v>
      </c>
      <c r="H28" s="26" t="s">
        <v>34</v>
      </c>
      <c r="I28" s="26" t="s">
        <v>34</v>
      </c>
    </row>
    <row r="29" spans="1:9" ht="27" customHeight="1">
      <c r="A29" s="127" t="s">
        <v>102</v>
      </c>
      <c r="B29" s="128"/>
      <c r="C29" s="129"/>
      <c r="D29" s="26" t="s">
        <v>5</v>
      </c>
      <c r="E29" s="26" t="s">
        <v>5</v>
      </c>
      <c r="F29" s="26" t="s">
        <v>5</v>
      </c>
      <c r="G29" s="81">
        <f>'4'!I14</f>
        <v>760</v>
      </c>
      <c r="H29" s="81">
        <f>G29</f>
        <v>760</v>
      </c>
      <c r="I29" s="81">
        <f>H29</f>
        <v>760</v>
      </c>
    </row>
    <row r="30" spans="1:9" ht="27" customHeight="1">
      <c r="A30" s="127" t="s">
        <v>103</v>
      </c>
      <c r="B30" s="128"/>
      <c r="C30" s="129"/>
      <c r="D30" s="26" t="s">
        <v>5</v>
      </c>
      <c r="E30" s="26" t="s">
        <v>5</v>
      </c>
      <c r="F30" s="26" t="s">
        <v>5</v>
      </c>
      <c r="G30" s="81">
        <f>'4'!I15</f>
        <v>0</v>
      </c>
      <c r="H30" s="81">
        <f t="shared" ref="H30:I30" si="0">G30</f>
        <v>0</v>
      </c>
      <c r="I30" s="81">
        <f t="shared" si="0"/>
        <v>0</v>
      </c>
    </row>
    <row r="31" spans="1:9" ht="27" customHeight="1">
      <c r="A31" s="127" t="s">
        <v>104</v>
      </c>
      <c r="B31" s="128"/>
      <c r="C31" s="129"/>
      <c r="D31" s="26" t="s">
        <v>5</v>
      </c>
      <c r="E31" s="26" t="s">
        <v>5</v>
      </c>
      <c r="F31" s="26" t="s">
        <v>5</v>
      </c>
      <c r="G31" s="81">
        <f>'4'!I16</f>
        <v>0</v>
      </c>
      <c r="H31" s="81">
        <f t="shared" ref="H31:I31" si="1">G31</f>
        <v>0</v>
      </c>
      <c r="I31" s="81">
        <f t="shared" si="1"/>
        <v>0</v>
      </c>
    </row>
    <row r="32" spans="1:9" ht="27" customHeight="1">
      <c r="A32" s="127" t="s">
        <v>105</v>
      </c>
      <c r="B32" s="128"/>
      <c r="C32" s="129"/>
      <c r="D32" s="26" t="s">
        <v>5</v>
      </c>
      <c r="E32" s="26" t="s">
        <v>5</v>
      </c>
      <c r="F32" s="26" t="s">
        <v>5</v>
      </c>
      <c r="G32" s="81">
        <f>'4'!I17</f>
        <v>0</v>
      </c>
      <c r="H32" s="81">
        <f t="shared" ref="H32:I32" si="2">G32</f>
        <v>0</v>
      </c>
      <c r="I32" s="81">
        <f t="shared" si="2"/>
        <v>0</v>
      </c>
    </row>
    <row r="33" spans="1:9" ht="33.75" customHeight="1">
      <c r="A33" s="165" t="s">
        <v>106</v>
      </c>
      <c r="B33" s="166"/>
      <c r="C33" s="166"/>
      <c r="D33" s="166"/>
      <c r="E33" s="166"/>
      <c r="F33" s="166"/>
      <c r="G33" s="166"/>
      <c r="H33" s="166"/>
      <c r="I33" s="167"/>
    </row>
    <row r="34" spans="1:9" ht="21" customHeight="1">
      <c r="A34" s="168" t="s">
        <v>107</v>
      </c>
      <c r="B34" s="169"/>
      <c r="C34" s="169"/>
      <c r="D34" s="169"/>
      <c r="E34" s="169"/>
      <c r="F34" s="169"/>
      <c r="G34" s="169"/>
      <c r="H34" s="169"/>
      <c r="I34" s="170"/>
    </row>
    <row r="35" spans="1:9" ht="75.75" customHeight="1">
      <c r="A35" s="171" t="s">
        <v>108</v>
      </c>
      <c r="B35" s="172"/>
      <c r="C35" s="173" t="s">
        <v>109</v>
      </c>
      <c r="D35" s="163"/>
      <c r="E35" s="163"/>
      <c r="F35" s="163"/>
      <c r="G35" s="163"/>
      <c r="H35" s="163"/>
      <c r="I35" s="164"/>
    </row>
    <row r="36" spans="1:9" ht="75.75" customHeight="1">
      <c r="A36" s="171" t="s">
        <v>110</v>
      </c>
      <c r="B36" s="172"/>
      <c r="C36" s="173" t="s">
        <v>111</v>
      </c>
      <c r="D36" s="163"/>
      <c r="E36" s="163"/>
      <c r="F36" s="163"/>
      <c r="G36" s="163"/>
      <c r="H36" s="163"/>
      <c r="I36" s="164"/>
    </row>
    <row r="37" spans="1:9" ht="33.75" customHeight="1">
      <c r="A37" s="165" t="s">
        <v>112</v>
      </c>
      <c r="B37" s="166"/>
      <c r="C37" s="166"/>
      <c r="D37" s="166"/>
      <c r="E37" s="166"/>
      <c r="F37" s="166"/>
      <c r="G37" s="166"/>
      <c r="H37" s="166"/>
      <c r="I37" s="167"/>
    </row>
    <row r="38" spans="1:9" ht="33.75" customHeight="1">
      <c r="A38" s="165" t="s">
        <v>113</v>
      </c>
      <c r="B38" s="166"/>
      <c r="C38" s="166"/>
      <c r="D38" s="166"/>
      <c r="E38" s="166"/>
      <c r="F38" s="166"/>
      <c r="G38" s="166"/>
      <c r="H38" s="166"/>
      <c r="I38" s="167"/>
    </row>
    <row r="39" spans="1:9" ht="33.75" customHeight="1">
      <c r="A39" s="165" t="s">
        <v>114</v>
      </c>
      <c r="B39" s="166"/>
      <c r="C39" s="166"/>
      <c r="D39" s="166"/>
      <c r="E39" s="166"/>
      <c r="F39" s="166"/>
      <c r="G39" s="166"/>
      <c r="H39" s="166"/>
      <c r="I39" s="167"/>
    </row>
    <row r="40" spans="1:9" ht="13.5">
      <c r="A40" s="162"/>
      <c r="B40" s="162"/>
      <c r="C40" s="162"/>
      <c r="D40" s="162"/>
      <c r="E40" s="162"/>
      <c r="F40" s="162"/>
      <c r="G40" s="162"/>
      <c r="H40" s="162"/>
      <c r="I40" s="162"/>
    </row>
  </sheetData>
  <mergeCells count="31">
    <mergeCell ref="A39:I39"/>
    <mergeCell ref="A30:C30"/>
    <mergeCell ref="A31:C31"/>
    <mergeCell ref="A32:C32"/>
    <mergeCell ref="A33:I33"/>
    <mergeCell ref="A34:I34"/>
    <mergeCell ref="A35:B35"/>
    <mergeCell ref="A36:B36"/>
    <mergeCell ref="A37:I37"/>
    <mergeCell ref="A38:I38"/>
    <mergeCell ref="A29:C29"/>
    <mergeCell ref="A24:B25"/>
    <mergeCell ref="A19:C19"/>
    <mergeCell ref="A22:C22"/>
    <mergeCell ref="A21:H21"/>
    <mergeCell ref="A23:I23"/>
    <mergeCell ref="G10:I10"/>
    <mergeCell ref="A12:H12"/>
    <mergeCell ref="A13:C13"/>
    <mergeCell ref="D2:I2"/>
    <mergeCell ref="A28:B28"/>
    <mergeCell ref="A15:B16"/>
    <mergeCell ref="D3:I3"/>
    <mergeCell ref="D4:I4"/>
    <mergeCell ref="D5:I5"/>
    <mergeCell ref="A8:I8"/>
    <mergeCell ref="A14:C14"/>
    <mergeCell ref="A9:C11"/>
    <mergeCell ref="D9:I9"/>
    <mergeCell ref="D10:F10"/>
    <mergeCell ref="A20:H20"/>
  </mergeCells>
  <pageMargins left="0" right="0" top="0" bottom="0" header="0" footer="0"/>
  <pageSetup scale="70" orientation="landscape" r:id="rId1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2:F39"/>
  <sheetViews>
    <sheetView view="pageBreakPreview" topLeftCell="A25" zoomScale="66" zoomScaleNormal="100" zoomScaleSheetLayoutView="66" workbookViewId="0">
      <selection activeCell="D39" sqref="D39"/>
    </sheetView>
  </sheetViews>
  <sheetFormatPr defaultRowHeight="12.75"/>
  <cols>
    <col min="1" max="1" width="15.85546875" customWidth="1"/>
    <col min="2" max="2" width="20.42578125" customWidth="1"/>
    <col min="3" max="3" width="18.85546875" customWidth="1"/>
    <col min="4" max="4" width="32.5703125" customWidth="1"/>
    <col min="5" max="5" width="35.28515625" customWidth="1"/>
  </cols>
  <sheetData>
    <row r="2" spans="1:6" ht="17.25">
      <c r="A2" s="5"/>
      <c r="B2" s="5"/>
      <c r="C2" s="5"/>
      <c r="D2" s="5"/>
      <c r="E2" s="82" t="s">
        <v>37</v>
      </c>
      <c r="F2" s="10"/>
    </row>
    <row r="3" spans="1:6" ht="17.25">
      <c r="A3" s="5"/>
      <c r="B3" s="5"/>
      <c r="C3" s="5"/>
      <c r="D3" s="115" t="s">
        <v>36</v>
      </c>
      <c r="E3" s="115"/>
      <c r="F3" s="10"/>
    </row>
    <row r="4" spans="1:6" ht="17.25">
      <c r="A4" s="5"/>
      <c r="B4" s="5"/>
      <c r="C4" s="5"/>
      <c r="D4" s="115" t="s">
        <v>1</v>
      </c>
      <c r="E4" s="115"/>
      <c r="F4" s="10"/>
    </row>
    <row r="5" spans="1:6" ht="17.25">
      <c r="A5" s="5"/>
      <c r="B5" s="5"/>
      <c r="C5" s="5"/>
      <c r="D5" s="5"/>
      <c r="E5" s="5"/>
      <c r="F5" s="11"/>
    </row>
    <row r="6" spans="1:6" ht="17.25">
      <c r="A6" s="5"/>
      <c r="B6" s="5"/>
      <c r="C6" s="5"/>
      <c r="D6" s="138"/>
      <c r="E6" s="138"/>
      <c r="F6" s="11"/>
    </row>
    <row r="7" spans="1:6" ht="64.5" customHeight="1">
      <c r="A7" s="139" t="s">
        <v>80</v>
      </c>
      <c r="B7" s="139"/>
      <c r="C7" s="139"/>
      <c r="D7" s="139"/>
      <c r="E7" s="139"/>
      <c r="F7" s="11"/>
    </row>
    <row r="8" spans="1:6" ht="42" customHeight="1">
      <c r="A8" s="139" t="s">
        <v>40</v>
      </c>
      <c r="B8" s="139"/>
      <c r="C8" s="139"/>
      <c r="D8" s="139"/>
      <c r="E8" s="139"/>
      <c r="F8" s="11"/>
    </row>
    <row r="9" spans="1:6" ht="17.25">
      <c r="A9" s="133" t="s">
        <v>6</v>
      </c>
      <c r="B9" s="133"/>
      <c r="C9" s="133"/>
      <c r="D9" s="133"/>
      <c r="E9" s="133"/>
      <c r="F9" s="11"/>
    </row>
    <row r="10" spans="1:6" ht="17.25">
      <c r="A10" s="133" t="s">
        <v>7</v>
      </c>
      <c r="B10" s="133"/>
      <c r="C10" s="133"/>
      <c r="D10" s="133"/>
      <c r="E10" s="133"/>
      <c r="F10" s="11"/>
    </row>
    <row r="11" spans="1:6" ht="17.25">
      <c r="A11" s="5"/>
      <c r="B11" s="5"/>
      <c r="C11" s="5"/>
      <c r="D11" s="6"/>
      <c r="E11" s="6"/>
      <c r="F11" s="11"/>
    </row>
    <row r="12" spans="1:6" ht="96" customHeight="1">
      <c r="A12" s="134" t="s">
        <v>3</v>
      </c>
      <c r="B12" s="134"/>
      <c r="C12" s="32" t="s">
        <v>11</v>
      </c>
      <c r="D12" s="135" t="s">
        <v>8</v>
      </c>
      <c r="E12" s="7" t="s">
        <v>78</v>
      </c>
      <c r="F12" s="12"/>
    </row>
    <row r="13" spans="1:6" ht="59.25" customHeight="1">
      <c r="A13" s="31" t="s">
        <v>14</v>
      </c>
      <c r="B13" s="31" t="s">
        <v>16</v>
      </c>
      <c r="C13" s="32" t="s">
        <v>12</v>
      </c>
      <c r="D13" s="135"/>
      <c r="E13" s="7" t="s">
        <v>39</v>
      </c>
      <c r="F13" s="12"/>
    </row>
    <row r="14" spans="1:6" ht="17.25">
      <c r="A14" s="8">
        <v>1179</v>
      </c>
      <c r="B14" s="136" t="s">
        <v>9</v>
      </c>
      <c r="C14" s="136"/>
      <c r="D14" s="136"/>
      <c r="E14" s="137"/>
      <c r="F14" s="11"/>
    </row>
    <row r="15" spans="1:6" ht="33" customHeight="1">
      <c r="A15" s="84"/>
      <c r="B15" s="146"/>
      <c r="C15" s="149"/>
      <c r="D15" s="38" t="s">
        <v>26</v>
      </c>
      <c r="E15" s="140">
        <f>E21</f>
        <v>-760</v>
      </c>
      <c r="F15" s="11"/>
    </row>
    <row r="16" spans="1:6" ht="17.25">
      <c r="A16" s="85"/>
      <c r="B16" s="147"/>
      <c r="C16" s="150"/>
      <c r="D16" s="13" t="s">
        <v>23</v>
      </c>
      <c r="E16" s="141"/>
      <c r="F16" s="11"/>
    </row>
    <row r="17" spans="1:6" ht="46.5" customHeight="1">
      <c r="A17" s="85"/>
      <c r="B17" s="147"/>
      <c r="C17" s="150"/>
      <c r="D17" s="40" t="s">
        <v>27</v>
      </c>
      <c r="E17" s="141"/>
      <c r="F17" s="11"/>
    </row>
    <row r="18" spans="1:6" ht="28.5">
      <c r="A18" s="85"/>
      <c r="B18" s="147"/>
      <c r="C18" s="150"/>
      <c r="D18" s="13" t="s">
        <v>24</v>
      </c>
      <c r="E18" s="141"/>
      <c r="F18" s="11"/>
    </row>
    <row r="19" spans="1:6" ht="31.5" customHeight="1">
      <c r="A19" s="85"/>
      <c r="B19" s="148"/>
      <c r="C19" s="151"/>
      <c r="D19" s="40" t="s">
        <v>28</v>
      </c>
      <c r="E19" s="142"/>
      <c r="F19" s="11"/>
    </row>
    <row r="20" spans="1:6" ht="42.75">
      <c r="A20" s="85"/>
      <c r="B20" s="15"/>
      <c r="C20" s="15"/>
      <c r="D20" s="15" t="s">
        <v>25</v>
      </c>
      <c r="E20" s="25"/>
      <c r="F20" s="11"/>
    </row>
    <row r="21" spans="1:6" ht="56.25" customHeight="1">
      <c r="A21" s="85"/>
      <c r="B21" s="23" t="s">
        <v>32</v>
      </c>
      <c r="C21" s="23"/>
      <c r="D21" s="40" t="s">
        <v>29</v>
      </c>
      <c r="E21" s="143">
        <f>'4'!I13</f>
        <v>-760</v>
      </c>
      <c r="F21" s="11"/>
    </row>
    <row r="22" spans="1:6" ht="28.5">
      <c r="A22" s="85"/>
      <c r="B22" s="24"/>
      <c r="C22" s="24"/>
      <c r="D22" s="13" t="s">
        <v>15</v>
      </c>
      <c r="E22" s="144"/>
      <c r="F22" s="11"/>
    </row>
    <row r="23" spans="1:6" ht="48.75" customHeight="1">
      <c r="A23" s="85"/>
      <c r="B23" s="24"/>
      <c r="C23" s="24"/>
      <c r="D23" s="40" t="s">
        <v>27</v>
      </c>
      <c r="E23" s="144"/>
      <c r="F23" s="11"/>
    </row>
    <row r="24" spans="1:6" ht="33.75" customHeight="1">
      <c r="A24" s="85"/>
      <c r="B24" s="33"/>
      <c r="C24" s="33"/>
      <c r="D24" s="13" t="s">
        <v>19</v>
      </c>
      <c r="E24" s="144"/>
      <c r="F24" s="11"/>
    </row>
    <row r="25" spans="1:6" ht="33" customHeight="1">
      <c r="A25" s="85"/>
      <c r="B25" s="34"/>
      <c r="C25" s="34"/>
      <c r="D25" s="40" t="s">
        <v>66</v>
      </c>
      <c r="E25" s="145"/>
      <c r="F25" s="11"/>
    </row>
    <row r="26" spans="1:6" ht="17.25">
      <c r="A26" s="8">
        <v>1004</v>
      </c>
      <c r="B26" s="136" t="s">
        <v>9</v>
      </c>
      <c r="C26" s="136"/>
      <c r="D26" s="136"/>
      <c r="E26" s="137"/>
      <c r="F26" s="11"/>
    </row>
    <row r="27" spans="1:6" ht="33" customHeight="1">
      <c r="A27" s="84"/>
      <c r="B27" s="146"/>
      <c r="C27" s="149"/>
      <c r="D27" s="38" t="s">
        <v>85</v>
      </c>
      <c r="E27" s="140">
        <f>E33+E45</f>
        <v>760</v>
      </c>
      <c r="F27" s="11"/>
    </row>
    <row r="28" spans="1:6" ht="17.25">
      <c r="A28" s="85"/>
      <c r="B28" s="147"/>
      <c r="C28" s="150"/>
      <c r="D28" s="13" t="s">
        <v>23</v>
      </c>
      <c r="E28" s="141"/>
      <c r="F28" s="11"/>
    </row>
    <row r="29" spans="1:6" ht="71.25" customHeight="1">
      <c r="A29" s="85"/>
      <c r="B29" s="147"/>
      <c r="C29" s="150"/>
      <c r="D29" s="40" t="s">
        <v>86</v>
      </c>
      <c r="E29" s="141"/>
      <c r="F29" s="11"/>
    </row>
    <row r="30" spans="1:6" ht="28.5">
      <c r="A30" s="85"/>
      <c r="B30" s="147"/>
      <c r="C30" s="150"/>
      <c r="D30" s="13" t="s">
        <v>24</v>
      </c>
      <c r="E30" s="141"/>
      <c r="F30" s="11"/>
    </row>
    <row r="31" spans="1:6" ht="44.25" customHeight="1">
      <c r="A31" s="85"/>
      <c r="B31" s="148"/>
      <c r="C31" s="151"/>
      <c r="D31" s="40" t="s">
        <v>87</v>
      </c>
      <c r="E31" s="142"/>
      <c r="F31" s="11"/>
    </row>
    <row r="32" spans="1:6" ht="42.75">
      <c r="A32" s="85"/>
      <c r="B32" s="15"/>
      <c r="C32" s="15"/>
      <c r="D32" s="15" t="s">
        <v>25</v>
      </c>
      <c r="E32" s="25"/>
      <c r="F32" s="11"/>
    </row>
    <row r="33" spans="1:6" ht="48" customHeight="1">
      <c r="A33" s="85"/>
      <c r="B33" s="23" t="s">
        <v>88</v>
      </c>
      <c r="C33" s="23"/>
      <c r="D33" s="40" t="s">
        <v>89</v>
      </c>
      <c r="E33" s="143">
        <f>'4'!I14</f>
        <v>760</v>
      </c>
      <c r="F33" s="11"/>
    </row>
    <row r="34" spans="1:6" ht="17.25">
      <c r="A34" s="85"/>
      <c r="B34" s="24"/>
      <c r="C34" s="24"/>
      <c r="D34" s="13" t="s">
        <v>91</v>
      </c>
      <c r="E34" s="144"/>
      <c r="F34" s="11"/>
    </row>
    <row r="35" spans="1:6" ht="48.75" customHeight="1">
      <c r="A35" s="85"/>
      <c r="B35" s="24"/>
      <c r="C35" s="24"/>
      <c r="D35" s="40" t="s">
        <v>90</v>
      </c>
      <c r="E35" s="144"/>
      <c r="F35" s="11"/>
    </row>
    <row r="36" spans="1:6" ht="33.75" customHeight="1">
      <c r="A36" s="85"/>
      <c r="B36" s="24"/>
      <c r="C36" s="24"/>
      <c r="D36" s="13" t="s">
        <v>92</v>
      </c>
      <c r="E36" s="144"/>
      <c r="F36" s="11"/>
    </row>
    <row r="37" spans="1:6" ht="33" customHeight="1">
      <c r="A37" s="85"/>
      <c r="B37" s="24"/>
      <c r="C37" s="24"/>
      <c r="D37" s="40" t="s">
        <v>93</v>
      </c>
      <c r="E37" s="144"/>
      <c r="F37" s="11"/>
    </row>
    <row r="38" spans="1:6" ht="33.75" customHeight="1">
      <c r="A38" s="85"/>
      <c r="B38" s="24"/>
      <c r="C38" s="24"/>
      <c r="D38" s="13" t="s">
        <v>94</v>
      </c>
      <c r="E38" s="144"/>
      <c r="F38" s="11"/>
    </row>
    <row r="39" spans="1:6" ht="33" customHeight="1">
      <c r="A39" s="85"/>
      <c r="B39" s="86"/>
      <c r="C39" s="86"/>
      <c r="D39" s="40" t="s">
        <v>95</v>
      </c>
      <c r="E39" s="145"/>
      <c r="F39" s="11"/>
    </row>
  </sheetData>
  <mergeCells count="19">
    <mergeCell ref="E27:E31"/>
    <mergeCell ref="E33:E39"/>
    <mergeCell ref="B15:B19"/>
    <mergeCell ref="C15:C19"/>
    <mergeCell ref="B27:B31"/>
    <mergeCell ref="C27:C31"/>
    <mergeCell ref="E15:E19"/>
    <mergeCell ref="E21:E25"/>
    <mergeCell ref="B26:E26"/>
    <mergeCell ref="D3:E3"/>
    <mergeCell ref="D4:E4"/>
    <mergeCell ref="D6:E6"/>
    <mergeCell ref="A7:E7"/>
    <mergeCell ref="A8:E8"/>
    <mergeCell ref="A9:E9"/>
    <mergeCell ref="A10:E10"/>
    <mergeCell ref="A12:B12"/>
    <mergeCell ref="D12:D13"/>
    <mergeCell ref="B14:E14"/>
  </mergeCells>
  <pageMargins left="1.65625" right="0" top="0" bottom="0" header="0" footer="0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2:K14"/>
  <sheetViews>
    <sheetView view="pageBreakPreview" topLeftCell="A4" zoomScaleNormal="100" zoomScaleSheetLayoutView="100" workbookViewId="0">
      <selection activeCell="G9" sqref="G9"/>
    </sheetView>
  </sheetViews>
  <sheetFormatPr defaultRowHeight="16.5"/>
  <cols>
    <col min="1" max="1" width="14.140625" style="62" customWidth="1"/>
    <col min="2" max="3" width="15.7109375" style="62" customWidth="1"/>
    <col min="4" max="4" width="25.5703125" style="62" customWidth="1"/>
    <col min="5" max="5" width="9.140625" style="62"/>
    <col min="6" max="6" width="11" style="62" customWidth="1"/>
    <col min="7" max="7" width="17.140625" style="62" customWidth="1"/>
    <col min="8" max="8" width="9.7109375" style="62" customWidth="1"/>
    <col min="9" max="9" width="17" style="62" customWidth="1"/>
    <col min="10" max="10" width="9.140625" style="62"/>
    <col min="11" max="11" width="19.28515625" style="62" bestFit="1" customWidth="1"/>
    <col min="12" max="16384" width="9.140625" style="62"/>
  </cols>
  <sheetData>
    <row r="2" spans="1:11" ht="17.25">
      <c r="G2" s="115" t="s">
        <v>82</v>
      </c>
      <c r="H2" s="115"/>
      <c r="I2" s="115"/>
    </row>
    <row r="3" spans="1:11" ht="17.25">
      <c r="G3" s="115" t="s">
        <v>36</v>
      </c>
      <c r="H3" s="115"/>
      <c r="I3" s="115"/>
    </row>
    <row r="4" spans="1:11" ht="17.25">
      <c r="G4" s="115" t="s">
        <v>1</v>
      </c>
      <c r="H4" s="115"/>
      <c r="I4" s="115"/>
    </row>
    <row r="5" spans="1:11" ht="15" customHeight="1"/>
    <row r="6" spans="1:11" ht="51.75" customHeight="1">
      <c r="A6" s="155" t="s">
        <v>81</v>
      </c>
      <c r="B6" s="155"/>
      <c r="C6" s="155"/>
      <c r="D6" s="155"/>
      <c r="E6" s="155"/>
      <c r="F6" s="155"/>
      <c r="G6" s="155"/>
      <c r="H6" s="155"/>
      <c r="I6" s="155"/>
    </row>
    <row r="8" spans="1:11" ht="41.25" customHeight="1">
      <c r="A8" s="156" t="s">
        <v>54</v>
      </c>
      <c r="B8" s="156" t="s">
        <v>55</v>
      </c>
      <c r="C8" s="156"/>
      <c r="D8" s="156"/>
      <c r="E8" s="156" t="s">
        <v>56</v>
      </c>
      <c r="F8" s="156"/>
      <c r="G8" s="156"/>
      <c r="H8" s="156"/>
      <c r="I8" s="156"/>
    </row>
    <row r="9" spans="1:11" ht="60" customHeight="1">
      <c r="A9" s="156"/>
      <c r="B9" s="156"/>
      <c r="C9" s="156"/>
      <c r="D9" s="156"/>
      <c r="E9" s="63" t="s">
        <v>57</v>
      </c>
      <c r="F9" s="63" t="s">
        <v>58</v>
      </c>
      <c r="G9" s="63" t="s">
        <v>59</v>
      </c>
      <c r="H9" s="63" t="s">
        <v>60</v>
      </c>
      <c r="I9" s="63" t="s">
        <v>61</v>
      </c>
    </row>
    <row r="10" spans="1:11" ht="38.25" customHeight="1">
      <c r="A10" s="157" t="s">
        <v>65</v>
      </c>
      <c r="B10" s="158"/>
      <c r="C10" s="158"/>
      <c r="D10" s="158"/>
      <c r="E10" s="158"/>
      <c r="F10" s="158"/>
      <c r="G10" s="159"/>
      <c r="H10" s="65"/>
      <c r="I10" s="80">
        <f>+I11</f>
        <v>0</v>
      </c>
      <c r="K10" s="64"/>
    </row>
    <row r="11" spans="1:11">
      <c r="A11" s="66" t="s">
        <v>67</v>
      </c>
      <c r="B11" s="66" t="s">
        <v>68</v>
      </c>
      <c r="C11" s="66" t="s">
        <v>63</v>
      </c>
      <c r="D11" s="152" t="s">
        <v>69</v>
      </c>
      <c r="E11" s="153"/>
      <c r="F11" s="153"/>
      <c r="G11" s="154"/>
      <c r="H11" s="66"/>
      <c r="I11" s="80">
        <f>I12</f>
        <v>0</v>
      </c>
    </row>
    <row r="12" spans="1:11" ht="34.5" customHeight="1">
      <c r="A12" s="68"/>
      <c r="B12" s="160" t="s">
        <v>70</v>
      </c>
      <c r="C12" s="161"/>
      <c r="D12" s="161"/>
      <c r="E12" s="69"/>
      <c r="F12" s="69"/>
      <c r="G12" s="70"/>
      <c r="H12" s="66"/>
      <c r="I12" s="80">
        <f>I13+I14</f>
        <v>0</v>
      </c>
    </row>
    <row r="13" spans="1:11" ht="45.75" customHeight="1">
      <c r="A13" s="72" t="s">
        <v>71</v>
      </c>
      <c r="B13" s="152" t="s">
        <v>72</v>
      </c>
      <c r="C13" s="153"/>
      <c r="D13" s="153"/>
      <c r="E13" s="66" t="s">
        <v>64</v>
      </c>
      <c r="F13" s="71" t="s">
        <v>62</v>
      </c>
      <c r="G13" s="67">
        <v>0</v>
      </c>
      <c r="H13" s="66">
        <v>1</v>
      </c>
      <c r="I13" s="75">
        <f>'1'!D11</f>
        <v>-760</v>
      </c>
    </row>
    <row r="14" spans="1:11" ht="41.25" customHeight="1">
      <c r="A14" s="72" t="s">
        <v>75</v>
      </c>
      <c r="B14" s="152" t="s">
        <v>77</v>
      </c>
      <c r="C14" s="153"/>
      <c r="D14" s="154"/>
      <c r="E14" s="66" t="s">
        <v>76</v>
      </c>
      <c r="F14" s="71" t="s">
        <v>62</v>
      </c>
      <c r="G14" s="67">
        <v>760000</v>
      </c>
      <c r="H14" s="66">
        <v>1</v>
      </c>
      <c r="I14" s="75">
        <v>760</v>
      </c>
    </row>
  </sheetData>
  <mergeCells count="12">
    <mergeCell ref="B14:D14"/>
    <mergeCell ref="G2:I2"/>
    <mergeCell ref="G3:I3"/>
    <mergeCell ref="G4:I4"/>
    <mergeCell ref="A6:I6"/>
    <mergeCell ref="A8:A9"/>
    <mergeCell ref="E8:I8"/>
    <mergeCell ref="A10:G10"/>
    <mergeCell ref="D11:G11"/>
    <mergeCell ref="B8:D9"/>
    <mergeCell ref="B13:D13"/>
    <mergeCell ref="B12:D12"/>
  </mergeCells>
  <pageMargins left="0" right="0" top="0" bottom="0" header="0" footer="0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</vt:lpstr>
      <vt:lpstr>2</vt:lpstr>
      <vt:lpstr>3</vt:lpstr>
      <vt:lpstr>4</vt:lpstr>
      <vt:lpstr>'1'!Print_Area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lilit.harutyunyan</dc:creator>
  <cp:lastModifiedBy>User</cp:lastModifiedBy>
  <cp:lastPrinted>2017-03-02T12:32:00Z</cp:lastPrinted>
  <dcterms:created xsi:type="dcterms:W3CDTF">1996-10-14T23:33:28Z</dcterms:created>
  <dcterms:modified xsi:type="dcterms:W3CDTF">2017-05-24T14:32:57Z</dcterms:modified>
</cp:coreProperties>
</file>