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ArmenakKh\Desktop\2019-ԿԳՆ-1515-կրթաթոշակ\"/>
    </mc:Choice>
  </mc:AlternateContent>
  <bookViews>
    <workbookView xWindow="0" yWindow="0" windowWidth="28800" windowHeight="11730" activeTab="4"/>
  </bookViews>
  <sheets>
    <sheet name="հավելված 1" sheetId="37" r:id="rId1"/>
    <sheet name="հավելված 2" sheetId="30" r:id="rId2"/>
    <sheet name="հավելված 3" sheetId="27" r:id="rId3"/>
    <sheet name="հավելված 4" sheetId="28" r:id="rId4"/>
    <sheet name="հավելված 5" sheetId="29" r:id="rId5"/>
  </sheets>
  <definedNames>
    <definedName name="AgencyCode">#REF!</definedName>
    <definedName name="AgencyName">#REF!</definedName>
    <definedName name="åû">#REF!</definedName>
    <definedName name="Functional1">#REF!</definedName>
    <definedName name="mas">#REF!</definedName>
    <definedName name="mass">#REF!</definedName>
    <definedName name="PANature">#REF!</definedName>
    <definedName name="PAType">#REF!</definedName>
    <definedName name="Performance2">#REF!</definedName>
    <definedName name="PerformanceType">#REF!</definedName>
    <definedName name="x">#REF!</definedName>
  </definedNames>
  <calcPr calcId="162913"/>
</workbook>
</file>

<file path=xl/calcChain.xml><?xml version="1.0" encoding="utf-8"?>
<calcChain xmlns="http://schemas.openxmlformats.org/spreadsheetml/2006/main">
  <c r="D13" i="27" l="1"/>
  <c r="E36" i="30"/>
  <c r="D36" i="30"/>
  <c r="E27" i="30"/>
  <c r="E25" i="30"/>
  <c r="E10" i="30"/>
  <c r="D27" i="30"/>
  <c r="D25" i="30"/>
  <c r="D10" i="30"/>
  <c r="E29" i="30"/>
  <c r="D29" i="30"/>
  <c r="G17" i="37"/>
  <c r="G15" i="37"/>
  <c r="G13" i="37"/>
  <c r="H27" i="37"/>
  <c r="H19" i="37"/>
  <c r="G27" i="37"/>
  <c r="H21" i="37"/>
  <c r="G21" i="37"/>
  <c r="H17" i="37"/>
  <c r="H15" i="37"/>
  <c r="H13" i="37"/>
  <c r="E13" i="27"/>
  <c r="G19" i="37"/>
  <c r="G11" i="37"/>
  <c r="H11" i="37"/>
  <c r="H10" i="37"/>
  <c r="G10" i="37"/>
</calcChain>
</file>

<file path=xl/sharedStrings.xml><?xml version="1.0" encoding="utf-8"?>
<sst xmlns="http://schemas.openxmlformats.org/spreadsheetml/2006/main" count="365" uniqueCount="110">
  <si>
    <t>Արդյունքի չափորոշիչներ</t>
  </si>
  <si>
    <t>Ծրագրի դասիչը</t>
  </si>
  <si>
    <t>Ծրագրի անվանումը</t>
  </si>
  <si>
    <t>Ծրագրի միջոցառումները</t>
  </si>
  <si>
    <t>Ծրագրի դասիչը՝</t>
  </si>
  <si>
    <t>Միջոցառման դասիչը՝</t>
  </si>
  <si>
    <t>Միջոցառման անվանումը՝</t>
  </si>
  <si>
    <t>Միջոցառման տեսակը՝</t>
  </si>
  <si>
    <t>Միջոցառման վրա կատարվող ծախսը (հազար դրամ)</t>
  </si>
  <si>
    <t>Նկարագրությունը՝</t>
  </si>
  <si>
    <t>ՄԱՍ 2. ՊԵՏԱԿԱՆ ՄԱՐՄՆԻ ԳԾՈՎ ԱՐԴՅՈՒՆՔԱՅԻՆ (ԿԱՏԱՐՈՂԱԿԱՆ) ՑՈՒՑԱՆԻՇՆԵՐԸ</t>
  </si>
  <si>
    <t xml:space="preserve"> Ինն ամիս </t>
  </si>
  <si>
    <t xml:space="preserve"> Տարի </t>
  </si>
  <si>
    <t>ՄԱՍ 1. ՊԵՏԱԿԱՆ ՄԱՐՄՆԻ ԳԾՈՎ ԱՐԴՅՈՒՆՔԱՅԻՆ (ԿԱՏԱՐՈՂԱԿԱՆ) ՑՈՒՑԱՆԻՇՆԵՐԸ</t>
  </si>
  <si>
    <t xml:space="preserve"> Ծրագրային դասիչը</t>
  </si>
  <si>
    <t xml:space="preserve"> Բյուջետային հատկացումների գլխավոր կարգադրիչների, ծրագրերի և միջոցառումների անվանումները</t>
  </si>
  <si>
    <t xml:space="preserve"> Ինն ամիս</t>
  </si>
  <si>
    <t xml:space="preserve"> Տարի</t>
  </si>
  <si>
    <t xml:space="preserve"> Ծրագիր</t>
  </si>
  <si>
    <t xml:space="preserve"> Միջոցառում</t>
  </si>
  <si>
    <t xml:space="preserve">Ծրագրի անվանումը </t>
  </si>
  <si>
    <t>Ծրագրի նպատակը</t>
  </si>
  <si>
    <t>Վերջնական արդյունքի նկարագրությունը</t>
  </si>
  <si>
    <t>Ծրագրի միջոցառումներ</t>
  </si>
  <si>
    <t>Միջոցառման նկարագրությունը՝</t>
  </si>
  <si>
    <t xml:space="preserve"> Բյուջետային հատկացումների գլխավոր կարգադրիչների, ծրագրերի, միջոցառումների և միջոցառումները կատարող պետական մարմինների անվանումները</t>
  </si>
  <si>
    <t xml:space="preserve"> այդ թվում`</t>
  </si>
  <si>
    <t xml:space="preserve"> ԸՆԴԱՄԵՆԸ</t>
  </si>
  <si>
    <t>հազ. դրամներով</t>
  </si>
  <si>
    <t>ՀՀ կառավարություն</t>
  </si>
  <si>
    <t xml:space="preserve"> Ծրագրի անվանումը`</t>
  </si>
  <si>
    <t xml:space="preserve"> Ծրագրի նպատակը`</t>
  </si>
  <si>
    <t xml:space="preserve"> Վերջնական արդյունքի նկարագրությունը`</t>
  </si>
  <si>
    <t xml:space="preserve"> Միջոցառման անվանումը`</t>
  </si>
  <si>
    <t xml:space="preserve"> Միջոցառման նկարագրությունը`</t>
  </si>
  <si>
    <t xml:space="preserve"> Ծառայությունների մատուցում</t>
  </si>
  <si>
    <t>ՀՀ  կառավարություն</t>
  </si>
  <si>
    <t xml:space="preserve"> Ծառայությունների մատուցում </t>
  </si>
  <si>
    <t xml:space="preserve">Միջոցառումն իրականացնողի անվանումը </t>
  </si>
  <si>
    <t>ՀՀ կառավարության 2019 թվականի</t>
  </si>
  <si>
    <t>________ N ____ որոշման</t>
  </si>
  <si>
    <t>Հավելված N 1</t>
  </si>
  <si>
    <t>ՀՀ Կրթության և գիտության նախարարությւն</t>
  </si>
  <si>
    <t>Նախնական մասնագիտական (արհեստագործական) և միջին մասնագիտական կրթություն</t>
  </si>
  <si>
    <t>Աշխատաշուկայի արդի պահանջներին համապատասխան նախնական մասնագիտական (արհեստագործական) և միջին մասնագիտական կրթության որակավորում ունեցող մասնագետների պատրաստում, կրթության մատչելիության ապահովում:</t>
  </si>
  <si>
    <t>Նախնական մասնագիտական (արհեստագործական) և միջին մասնագիտական կրթության գրավչության բարձրացում, մատչելի և մրցունակ նախնական (արհեստագործական) և միջին մասնագիտական կրթության ապահովում</t>
  </si>
  <si>
    <t>Նախնական մասնագիտական (արհեստագործական) կրթություն ստացող ուսանողների  կրթաթոշակ</t>
  </si>
  <si>
    <t>Նախնական մասնագիտական (արհեստագործական) կրթություն ստացող ուսանողներին  կրթաթոշակի տրամադրում</t>
  </si>
  <si>
    <t>Տրանսֆերտների տրամադրում</t>
  </si>
  <si>
    <t>Միջին մասնագիտական  կրթություն ստացող ուսանողների կրթաթոշակ</t>
  </si>
  <si>
    <t>Միջին մասնագիտական  կրթություն ստացող ուսանողներին  կրթաթոշակի տրամադրում</t>
  </si>
  <si>
    <t>Նախնական մասնագիտական (արհեստագործական) կրթության գծով ուսանողական նպաստների տրամադրում</t>
  </si>
  <si>
    <t>Միջին մասնագիտական  կրթության գծով ուսանողական նպաստների տրամադրում</t>
  </si>
  <si>
    <t>ԿՐԹՈՒԹՅՈՒՆ</t>
  </si>
  <si>
    <t>Նախնական մասնագիտական (արհեստագործական)  կրթություն</t>
  </si>
  <si>
    <t>ՀՀ կրթության և գիտության նախարարություն</t>
  </si>
  <si>
    <t>Հավելված N4</t>
  </si>
  <si>
    <t>ՀՀ  կրթության և գիտության նախարարություն</t>
  </si>
  <si>
    <t>Տրանսֆերտների տրամադրումը</t>
  </si>
  <si>
    <t>Շահառուների ընտրության չափորոշիչները</t>
  </si>
  <si>
    <t>Արհեստագործական ոլորտում կրթաթոշակ ստացող ուսանողներ</t>
  </si>
  <si>
    <t>Նախնական մասնագիտական (արհեստագործական) կրթության  ծրագիր իրականացնող պետական ուսումնական հաստատությունների թիվը, հատ</t>
  </si>
  <si>
    <t>Կրթաթոշակ ստացող ուսանողների թիվ, մարդ</t>
  </si>
  <si>
    <t>Միջին մասնագիտական կրթություն ստացող ուսանողներ</t>
  </si>
  <si>
    <t>Միջին մասնագիտականկրթության  ծրագիր իրականացնող պետական ուսումնական հաստատությունների թիվը, հատ</t>
  </si>
  <si>
    <t>Նախնական մասնագիտական (արհեստագործական) կրթություն ստացող ուսանողներ</t>
  </si>
  <si>
    <t>Ուսանողական նպաստ ստացող ուսանողների թիվ, մարդ</t>
  </si>
  <si>
    <t>Միջին մասնագիտական կրթության  ծրագիր իրականացնող պետական ուսումնական հաստատությունների թիվը, հատ</t>
  </si>
  <si>
    <t xml:space="preserve">ՀԱՅԱՍՏԱՆԻ ՀԱՆՐԱՊԵՏՈՒԹՅԱՆ ԿԱՌԱՎԱՐՈՒԹՅԱՆ 2018ԹՎԱԿԱՆԻ ԴԵԿՏԵՄԲԵՐԻ 27-Ի ԹԻՎ 1515-Ն ՈՐՈՇՄԱՆ N11.1 ՀԱՎԵԼՎԱԾԻ  11.1.16 ԱՂՅՈՒՍԱԿՈՒՄ ԿԱՏԱՐՎՈՂ ՓՈՓՈԽՈՒԹՅՈՒՆՆԵՐԸ </t>
  </si>
  <si>
    <t xml:space="preserve">ՀՀ  կրթության և գիտության նախարարություն </t>
  </si>
  <si>
    <t xml:space="preserve"> Գործառական դասիչը</t>
  </si>
  <si>
    <t xml:space="preserve"> Բաժին</t>
  </si>
  <si>
    <t xml:space="preserve"> Խումբ</t>
  </si>
  <si>
    <t xml:space="preserve"> Դաս</t>
  </si>
  <si>
    <t xml:space="preserve"> 01</t>
  </si>
  <si>
    <t>01</t>
  </si>
  <si>
    <t>09</t>
  </si>
  <si>
    <t>03</t>
  </si>
  <si>
    <t>Միջին մասնագիտական   կրթություն</t>
  </si>
  <si>
    <t>02</t>
  </si>
  <si>
    <t>Հավելված N5</t>
  </si>
  <si>
    <t xml:space="preserve"> այդ թվում` բյուջետային ծախսերի տնտեսագիտական դասակարգման հոդվածներ</t>
  </si>
  <si>
    <t xml:space="preserve"> ԸՆԴԱՄԵՆԸ ԾԱԽՍԵՐ</t>
  </si>
  <si>
    <t xml:space="preserve"> ԸՆԹԱՑԻԿ ԾԱԽՍԵՐ</t>
  </si>
  <si>
    <t>Նախնական  (արհեստագործական) և միջին մասնագիտական կրթություն</t>
  </si>
  <si>
    <t xml:space="preserve"> այդ թվում` ըստ կատարողների</t>
  </si>
  <si>
    <t>ՍՈՑԻԱԼԱԿԱՆ ՆՊԱՍՏՆԵՐ ԵՎ ԿԵՆՍԱԹՈՇԱԿՆԵՐ</t>
  </si>
  <si>
    <t>Սոցիալական օգնության դրամական արտահայտությամբ նպաստներ (բյուջեից)</t>
  </si>
  <si>
    <t>կրթական, մշակութային և սպորտային նպաստներ բյուջեից</t>
  </si>
  <si>
    <t>Այլ նպաստներ բյուջեից</t>
  </si>
  <si>
    <t>Ցուցանիշների փոփոխությունը (ավելացումները նշված են դրական նշանով)</t>
  </si>
  <si>
    <t>Կրթությանը տրամադրվող օժանդակ ծառայություններ</t>
  </si>
  <si>
    <t>Կրթության և գիտության ոլորտի այլ միջոցառումներ</t>
  </si>
  <si>
    <t>06</t>
  </si>
  <si>
    <t>Կրթության որակի ապահովում</t>
  </si>
  <si>
    <t>ԾԱՌԱՅՈՒԹՅՈՒՆՆԵՐԻ ԵՎ ԱՊՐԱՆՔՆԵՐԻ ՁԵՌՔԲԵՐՈՒՄ</t>
  </si>
  <si>
    <t>Պայմանագրային այլ ծառայությունների ձեռքբերում</t>
  </si>
  <si>
    <t>Ընդհանուր բնույթի այլ ծառայություններ</t>
  </si>
  <si>
    <t xml:space="preserve"> ՀՀ կրթության և գիտության նախարարություն</t>
  </si>
  <si>
    <t>Ընթացիկ աշխատանքների, բարեփոխումների և նոր նախաձեռնությունների միջոցով ֆորմալ և ոչ ֆորմալ կրթության ոլորտում իրականացվող միջոցառումների, մատուցվող ծառայությունների բովանդակության և կազմակերպման որակի շարունակական բարելավում</t>
  </si>
  <si>
    <t>Նախադպրոցականից մինչև հետբուհական կրթության որակի, այն է սովորողների, միջավայրի, ծրագրերի և ուսումնական նյութերի բովանդակության, գործընթացների, ինչպես նաև վերջնաարդյուքների որակի բարելավում ըստ ներպետական և միջազգային ցուցիչների</t>
  </si>
  <si>
    <t xml:space="preserve"> Միջոցառման տեսակը՝</t>
  </si>
  <si>
    <t>«Գնումների մասին» ՀՀ օրենքի համաձայն ընտրված կազմակերպություն</t>
  </si>
  <si>
    <t>Հավելված N2</t>
  </si>
  <si>
    <t>Հավելված N 3</t>
  </si>
  <si>
    <t>ՀԱՅԱՍՏԱՆԻ ՀԱՆՐԱՊԵՏՈՒԹՅԱՆ ԿԱՌԱՎԱՐՈՒԹՅԱՆ 2018 ԹՎԱԿԱՆԻ ԴԵԿՏԵՄԲԵՐԻ 27-Ի N 1515-Ն ՈՐՈՇՄԱՆ N 3  ՀԱՎԵԼՎԱԾՈՒՄ ԿԱՏԱՐՎՈՂ ՓՈՓՈԽՈՒԹՅՈՒՆՆԵՐԸ</t>
  </si>
  <si>
    <t>ՀԱՅԱՍՏԱՆԻ ՀԱՆՐԱՊԵՏՈՒԹՅԱՆ ԿԱՌԱՎԱՐՈՒԹՅԱՆ 2018 ԹՎԱԿԱՆԻ ԴԵԿՏԵՄԲԵՐԻ 27-Ի N 1515-Ն ՈՐՈՇՄԱՆ N 4 ՀԱՎԵԼՎԱԾՈՒՄ ԿԱՏԱՐՎՈՂ ՓՈՓՈԽՈՒԹՅՈՒՆՆԵՐԸ</t>
  </si>
  <si>
    <t>«ՀԱՅԱUՏԱՆԻ ՀԱՆՐԱՊԵՏՈՒԹՅԱՆ 2019 ԹՎԱԿԱՆԻ ՊԵՏԱԿԱՆ ԲՅՈՒՋԵԻ ՄԱUԻՆ» ՀԱՅԱUՏԱՆԻ ՀԱՆՐԱՊԵՏՈՒԹՅԱՆ OՐԵՆՔԻ N 1 ՀԱՎԵԼՎԱԾԻ N 2 ԱՂՅՈՒՍԱԿՈՒՄ ԿԱՏԱՐՎՈՂ ՎԵՐԱԲԱՇԽՈՒՄԸ ԵՎ ՀԱՅԱՍՏԱՆԻ ՀԱՆՐԱՊԵՏՈՒԹՅԱՆ ԿԱՌԱՎԱՐՈՒԹՅԱՆ 2018 ԹՎԱԿԱՆԻ ԴԵԿՏԵՄԲԵՐԻ 27-Ի N 1515-Ն ՈՐՈՇՄԱՆ N 5  ՀԱՎԵԼՎԱԾԻ  N 1  ԱՂՅՈՒՍԱԿՈՒՄ ԿԱՏԱՐՎՈՂ ՓՈՓՈԽՈՒԹՅՈՒՆՆԵՐԸ</t>
  </si>
  <si>
    <t>ՀԱՅԱՍՏԱՆԻ ՀԱՆՐԱՊԵՏՈՒԹՅԱՆ ԿԱՌԱՎԱՐՈՒԹՅԱՆ 2018ԹՎԱԿԱՆԻ ԴԵԿՏԵՄԲԵՐԻ 27-Ի ԹԻՎ 1515-Ն ՈՐՈՇՄԱՆ N 11 ՀԱՎԵԼՎԱԾԻ  11.16 ԱՂՅՈՒՍԱԿՈՒՄ ԿԱՏԱՐՎՈՂ ՓՈՓՈԽՈՒԹՅՈՒՆՆԵՐԸ</t>
  </si>
  <si>
    <t>ՀԱՅԱՍՏԱՆԻ ՀԱՆՐԱՊԵՏՈՒԹՅԱՆ ԿԱՌԱՎԱՐՈՒԹՅԱՆ 2018ԹՎԱԿԱՆԻ ԴԵԿՏԵՄԲԵՐԻ 27-Ի ԹԻՎ 1515-Ն ՈՐՈՇՄԱՆ N 11.1 ՀԱՎԵԼՎԱԾԻ  11.1.66  ԱՂՅՈՒՍԱԿՈՒՄ ԿԱՏԱՐՎՈՂ  ՓՈՓՈԽՈՒԹՅՈՒՆՆԵՐԸ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</si>
</sst>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* #,##0.00_);_(* \(#,##0.00\);_(* &quot;-&quot;??_);_(@_)"/>
    <numFmt numFmtId="165" formatCode="##,##0.0;\(##,##0.0\);\-"/>
    <numFmt numFmtId="166" formatCode="0.0"/>
    <numFmt numFmtId="167" formatCode="#,##0.0_);\(#,##0.0\)"/>
    <numFmt numFmtId="168" formatCode="0.0_);\(0.0\)"/>
  </numFmts>
  <fonts count="33" x14ac:knownFonts="1">
    <font>
      <sz val="11"/>
      <color theme="1"/>
      <name val="Calibri"/>
      <family val="2"/>
      <charset val="1"/>
      <scheme val="minor"/>
    </font>
    <font>
      <sz val="8"/>
      <name val="GHEA Grapalat"/>
      <family val="3"/>
    </font>
    <font>
      <sz val="8"/>
      <name val="GHEA Grapalat"/>
      <family val="3"/>
    </font>
    <font>
      <sz val="10"/>
      <name val="Arial"/>
      <family val="2"/>
    </font>
    <font>
      <sz val="8"/>
      <name val="Arial Armenian"/>
      <family val="2"/>
    </font>
    <font>
      <sz val="11"/>
      <color indexed="8"/>
      <name val="Calibri"/>
      <family val="2"/>
      <charset val="1"/>
    </font>
    <font>
      <sz val="10"/>
      <color indexed="8"/>
      <name val="GHEA Grapalat"/>
      <family val="3"/>
    </font>
    <font>
      <b/>
      <sz val="12"/>
      <color indexed="8"/>
      <name val="GHEA Grapalat"/>
      <family val="3"/>
    </font>
    <font>
      <b/>
      <sz val="10"/>
      <color indexed="8"/>
      <name val="GHEA Grapalat"/>
      <family val="3"/>
    </font>
    <font>
      <i/>
      <sz val="10"/>
      <color indexed="8"/>
      <name val="GHEA Grapalat"/>
      <family val="3"/>
    </font>
    <font>
      <b/>
      <sz val="10"/>
      <name val="GHEA Grapalat"/>
      <family val="3"/>
    </font>
    <font>
      <sz val="9"/>
      <color indexed="8"/>
      <name val="GHEA Grapalat"/>
      <family val="3"/>
    </font>
    <font>
      <i/>
      <sz val="10"/>
      <name val="GHEA Grapalat"/>
      <family val="3"/>
    </font>
    <font>
      <i/>
      <sz val="10"/>
      <name val="GHEA Grapalat"/>
      <family val="2"/>
    </font>
    <font>
      <sz val="8"/>
      <name val="GHEA Grapalat"/>
      <family val="2"/>
    </font>
    <font>
      <sz val="10"/>
      <name val="GHEA Grapalat"/>
      <family val="3"/>
    </font>
    <font>
      <sz val="11"/>
      <color indexed="8"/>
      <name val="GHEA Grapalat"/>
      <family val="3"/>
    </font>
    <font>
      <sz val="10"/>
      <color indexed="8"/>
      <name val="Calibri"/>
      <family val="2"/>
      <charset val="1"/>
    </font>
    <font>
      <b/>
      <sz val="12"/>
      <name val="GHEA Grapalat"/>
      <family val="2"/>
    </font>
    <font>
      <sz val="12"/>
      <name val="Times LatArm"/>
    </font>
    <font>
      <sz val="11"/>
      <color indexed="8"/>
      <name val="Calibri"/>
      <family val="2"/>
    </font>
    <font>
      <sz val="8"/>
      <name val="Calibri"/>
      <family val="2"/>
      <charset val="1"/>
    </font>
    <font>
      <sz val="10"/>
      <name val="Times Armenian"/>
      <family val="1"/>
    </font>
    <font>
      <b/>
      <sz val="10"/>
      <name val="GHEA Grapalat"/>
      <family val="2"/>
    </font>
    <font>
      <sz val="11"/>
      <color theme="1"/>
      <name val="Calibri"/>
      <family val="2"/>
      <charset val="1"/>
      <scheme val="minor"/>
    </font>
    <font>
      <sz val="10"/>
      <color theme="1"/>
      <name val="GHEA Grapalat"/>
      <family val="3"/>
    </font>
    <font>
      <i/>
      <sz val="10"/>
      <color theme="1"/>
      <name val="GHEA Grapalat"/>
      <family val="3"/>
    </font>
    <font>
      <b/>
      <sz val="10"/>
      <color theme="1"/>
      <name val="GHEA Grapalat"/>
      <family val="3"/>
    </font>
    <font>
      <sz val="9"/>
      <color theme="1"/>
      <name val="GHEA Grapalat"/>
      <family val="3"/>
    </font>
    <font>
      <b/>
      <u/>
      <sz val="10"/>
      <color theme="1"/>
      <name val="GHEA Grapalat"/>
      <family val="3"/>
    </font>
    <font>
      <sz val="11"/>
      <color theme="1"/>
      <name val="GHEA Grapalat"/>
      <family val="3"/>
    </font>
    <font>
      <sz val="10"/>
      <color theme="1"/>
      <name val="Calibri"/>
      <family val="2"/>
      <charset val="1"/>
      <scheme val="minor"/>
    </font>
    <font>
      <b/>
      <sz val="12"/>
      <color theme="1"/>
      <name val="GHEA Grapalat"/>
      <family val="3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4">
    <xf numFmtId="0" fontId="0" fillId="0" borderId="0"/>
    <xf numFmtId="164" fontId="5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4" fillId="0" borderId="0">
      <alignment horizontal="left" vertical="top" wrapText="1"/>
    </xf>
    <xf numFmtId="0" fontId="1" fillId="0" borderId="0"/>
    <xf numFmtId="0" fontId="3" fillId="0" borderId="0"/>
    <xf numFmtId="0" fontId="24" fillId="0" borderId="0"/>
    <xf numFmtId="0" fontId="19" fillId="0" borderId="0"/>
    <xf numFmtId="0" fontId="3" fillId="0" borderId="0"/>
    <xf numFmtId="0" fontId="20" fillId="0" borderId="0"/>
    <xf numFmtId="9" fontId="2" fillId="0" borderId="0" applyFont="0" applyFill="0" applyBorder="0" applyAlignment="0" applyProtection="0"/>
    <xf numFmtId="165" fontId="14" fillId="0" borderId="0" applyFill="0" applyBorder="0" applyProtection="0">
      <alignment horizontal="right" vertical="top"/>
    </xf>
    <xf numFmtId="0" fontId="22" fillId="0" borderId="0"/>
    <xf numFmtId="164" fontId="22" fillId="0" borderId="0" applyFont="0" applyFill="0" applyBorder="0" applyAlignment="0" applyProtection="0"/>
  </cellStyleXfs>
  <cellXfs count="169">
    <xf numFmtId="0" fontId="0" fillId="0" borderId="0" xfId="0"/>
    <xf numFmtId="0" fontId="6" fillId="0" borderId="0" xfId="0" applyFont="1"/>
    <xf numFmtId="0" fontId="10" fillId="0" borderId="0" xfId="0" applyFont="1" applyFill="1" applyBorder="1" applyAlignment="1">
      <alignment vertical="top" wrapText="1"/>
    </xf>
    <xf numFmtId="0" fontId="6" fillId="2" borderId="1" xfId="0" applyFont="1" applyFill="1" applyBorder="1" applyAlignment="1">
      <alignment wrapText="1"/>
    </xf>
    <xf numFmtId="0" fontId="6" fillId="2" borderId="2" xfId="0" applyFont="1" applyFill="1" applyBorder="1" applyAlignment="1">
      <alignment vertical="top" wrapText="1"/>
    </xf>
    <xf numFmtId="0" fontId="6" fillId="2" borderId="3" xfId="0" applyFont="1" applyFill="1" applyBorder="1" applyAlignment="1">
      <alignment vertical="top" wrapText="1"/>
    </xf>
    <xf numFmtId="0" fontId="11" fillId="2" borderId="1" xfId="0" applyFont="1" applyFill="1" applyBorder="1" applyAlignment="1">
      <alignment horizontal="center" vertical="top" wrapText="1"/>
    </xf>
    <xf numFmtId="0" fontId="6" fillId="0" borderId="1" xfId="0" applyFont="1" applyBorder="1" applyAlignment="1">
      <alignment horizontal="left" vertical="top" wrapText="1"/>
    </xf>
    <xf numFmtId="0" fontId="12" fillId="0" borderId="1" xfId="0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6" fillId="0" borderId="1" xfId="0" applyFont="1" applyBorder="1"/>
    <xf numFmtId="0" fontId="10" fillId="0" borderId="0" xfId="0" applyFont="1" applyAlignment="1">
      <alignment horizontal="left" vertical="top" wrapText="1"/>
    </xf>
    <xf numFmtId="0" fontId="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 wrapText="1"/>
    </xf>
    <xf numFmtId="0" fontId="17" fillId="0" borderId="0" xfId="0" applyFont="1" applyAlignment="1">
      <alignment horizontal="left" vertical="top" wrapText="1"/>
    </xf>
    <xf numFmtId="0" fontId="6" fillId="2" borderId="0" xfId="0" applyFont="1" applyFill="1"/>
    <xf numFmtId="0" fontId="6" fillId="2" borderId="0" xfId="0" applyFont="1" applyFill="1" applyBorder="1" applyAlignment="1">
      <alignment horizontal="left" vertical="top"/>
    </xf>
    <xf numFmtId="166" fontId="9" fillId="2" borderId="0" xfId="0" applyNumberFormat="1" applyFont="1" applyFill="1" applyBorder="1" applyAlignment="1">
      <alignment horizontal="right" wrapText="1"/>
    </xf>
    <xf numFmtId="49" fontId="12" fillId="0" borderId="0" xfId="1" applyNumberFormat="1" applyFont="1" applyBorder="1" applyAlignment="1">
      <alignment horizontal="right"/>
    </xf>
    <xf numFmtId="167" fontId="9" fillId="2" borderId="1" xfId="0" applyNumberFormat="1" applyFont="1" applyFill="1" applyBorder="1" applyAlignment="1">
      <alignment horizontal="center" vertical="center" wrapText="1"/>
    </xf>
    <xf numFmtId="167" fontId="6" fillId="0" borderId="1" xfId="0" applyNumberFormat="1" applyFont="1" applyBorder="1" applyAlignment="1">
      <alignment horizontal="center" vertical="center" wrapText="1"/>
    </xf>
    <xf numFmtId="167" fontId="6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167" fontId="6" fillId="0" borderId="0" xfId="0" applyNumberFormat="1" applyFont="1"/>
    <xf numFmtId="0" fontId="7" fillId="0" borderId="0" xfId="0" applyFont="1" applyAlignment="1">
      <alignment horizontal="center" wrapText="1"/>
    </xf>
    <xf numFmtId="0" fontId="25" fillId="0" borderId="1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center" vertical="top" wrapText="1"/>
    </xf>
    <xf numFmtId="0" fontId="6" fillId="0" borderId="5" xfId="0" applyFont="1" applyBorder="1" applyAlignment="1">
      <alignment horizontal="center" vertical="top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vertical="top" wrapText="1"/>
    </xf>
    <xf numFmtId="167" fontId="9" fillId="2" borderId="8" xfId="0" applyNumberFormat="1" applyFont="1" applyFill="1" applyBorder="1" applyAlignment="1">
      <alignment horizontal="center" vertical="center" wrapText="1"/>
    </xf>
    <xf numFmtId="167" fontId="9" fillId="2" borderId="6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top" wrapText="1"/>
    </xf>
    <xf numFmtId="0" fontId="15" fillId="0" borderId="3" xfId="0" applyFont="1" applyFill="1" applyBorder="1" applyAlignment="1">
      <alignment wrapText="1"/>
    </xf>
    <xf numFmtId="0" fontId="15" fillId="0" borderId="1" xfId="0" applyFont="1" applyBorder="1" applyAlignment="1">
      <alignment horizontal="left" vertical="top" wrapText="1"/>
    </xf>
    <xf numFmtId="0" fontId="15" fillId="0" borderId="1" xfId="0" applyFont="1" applyFill="1" applyBorder="1" applyAlignment="1">
      <alignment vertical="center" wrapText="1"/>
    </xf>
    <xf numFmtId="0" fontId="15" fillId="0" borderId="1" xfId="0" applyFont="1" applyFill="1" applyBorder="1" applyAlignment="1">
      <alignment wrapText="1"/>
    </xf>
    <xf numFmtId="0" fontId="25" fillId="0" borderId="4" xfId="0" applyFont="1" applyFill="1" applyBorder="1" applyAlignment="1">
      <alignment horizontal="left" vertical="top" wrapText="1"/>
    </xf>
    <xf numFmtId="0" fontId="25" fillId="0" borderId="1" xfId="0" applyFont="1" applyFill="1" applyBorder="1" applyAlignment="1">
      <alignment horizontal="left" vertical="top" wrapText="1"/>
    </xf>
    <xf numFmtId="0" fontId="26" fillId="0" borderId="1" xfId="0" applyFont="1" applyBorder="1" applyAlignment="1">
      <alignment horizontal="left" vertical="top" wrapText="1"/>
    </xf>
    <xf numFmtId="0" fontId="26" fillId="0" borderId="1" xfId="0" applyFont="1" applyFill="1" applyBorder="1" applyAlignment="1">
      <alignment vertical="top" wrapText="1"/>
    </xf>
    <xf numFmtId="0" fontId="15" fillId="0" borderId="1" xfId="0" applyFont="1" applyFill="1" applyBorder="1" applyAlignment="1">
      <alignment horizontal="left" vertical="top" wrapText="1"/>
    </xf>
    <xf numFmtId="0" fontId="25" fillId="0" borderId="0" xfId="0" applyFont="1"/>
    <xf numFmtId="166" fontId="26" fillId="0" borderId="1" xfId="0" applyNumberFormat="1" applyFont="1" applyFill="1" applyBorder="1" applyAlignment="1">
      <alignment horizontal="right" wrapText="1"/>
    </xf>
    <xf numFmtId="168" fontId="26" fillId="0" borderId="1" xfId="0" applyNumberFormat="1" applyFont="1" applyFill="1" applyBorder="1" applyAlignment="1">
      <alignment horizontal="right" wrapText="1"/>
    </xf>
    <xf numFmtId="0" fontId="27" fillId="3" borderId="1" xfId="0" applyFont="1" applyFill="1" applyBorder="1" applyAlignment="1">
      <alignment vertical="top" wrapText="1"/>
    </xf>
    <xf numFmtId="0" fontId="10" fillId="3" borderId="0" xfId="0" applyFont="1" applyFill="1"/>
    <xf numFmtId="0" fontId="25" fillId="0" borderId="0" xfId="0" applyFont="1" applyAlignment="1">
      <alignment horizontal="justify"/>
    </xf>
    <xf numFmtId="0" fontId="25" fillId="3" borderId="1" xfId="0" applyFont="1" applyFill="1" applyBorder="1" applyAlignment="1">
      <alignment vertical="top" wrapText="1"/>
    </xf>
    <xf numFmtId="0" fontId="26" fillId="3" borderId="1" xfId="0" applyFont="1" applyFill="1" applyBorder="1" applyAlignment="1">
      <alignment horizontal="left" vertical="top" wrapText="1"/>
    </xf>
    <xf numFmtId="0" fontId="28" fillId="3" borderId="1" xfId="0" applyFont="1" applyFill="1" applyBorder="1" applyAlignment="1">
      <alignment horizontal="center" vertical="top" wrapText="1"/>
    </xf>
    <xf numFmtId="0" fontId="25" fillId="3" borderId="1" xfId="0" applyFont="1" applyFill="1" applyBorder="1" applyAlignment="1">
      <alignment wrapText="1"/>
    </xf>
    <xf numFmtId="0" fontId="15" fillId="0" borderId="3" xfId="0" applyFont="1" applyFill="1" applyBorder="1" applyAlignment="1">
      <alignment vertical="top" wrapText="1"/>
    </xf>
    <xf numFmtId="0" fontId="25" fillId="3" borderId="2" xfId="0" applyFont="1" applyFill="1" applyBorder="1" applyAlignment="1">
      <alignment vertical="top" wrapText="1"/>
    </xf>
    <xf numFmtId="0" fontId="25" fillId="3" borderId="7" xfId="0" applyFont="1" applyFill="1" applyBorder="1" applyAlignment="1">
      <alignment vertical="top" wrapText="1"/>
    </xf>
    <xf numFmtId="0" fontId="25" fillId="3" borderId="9" xfId="0" applyFont="1" applyFill="1" applyBorder="1" applyAlignment="1">
      <alignment vertical="top" wrapText="1"/>
    </xf>
    <xf numFmtId="0" fontId="25" fillId="3" borderId="3" xfId="0" applyFont="1" applyFill="1" applyBorder="1" applyAlignment="1">
      <alignment vertical="top" wrapText="1"/>
    </xf>
    <xf numFmtId="1" fontId="26" fillId="3" borderId="1" xfId="6" applyNumberFormat="1" applyFont="1" applyFill="1" applyBorder="1" applyAlignment="1">
      <alignment horizontal="right" wrapText="1"/>
    </xf>
    <xf numFmtId="0" fontId="25" fillId="3" borderId="7" xfId="0" applyFont="1" applyFill="1" applyBorder="1" applyAlignment="1">
      <alignment horizontal="left" vertical="top"/>
    </xf>
    <xf numFmtId="0" fontId="25" fillId="3" borderId="9" xfId="0" applyFont="1" applyFill="1" applyBorder="1" applyAlignment="1">
      <alignment horizontal="left" vertical="top"/>
    </xf>
    <xf numFmtId="0" fontId="25" fillId="3" borderId="0" xfId="0" applyFont="1" applyFill="1"/>
    <xf numFmtId="0" fontId="0" fillId="0" borderId="1" xfId="0" applyBorder="1" applyAlignment="1">
      <alignment horizontal="left" vertical="top" wrapText="1"/>
    </xf>
    <xf numFmtId="0" fontId="23" fillId="2" borderId="4" xfId="0" applyFont="1" applyFill="1" applyBorder="1" applyAlignment="1">
      <alignment vertical="top" wrapText="1"/>
    </xf>
    <xf numFmtId="0" fontId="23" fillId="2" borderId="2" xfId="0" applyFont="1" applyFill="1" applyBorder="1" applyAlignment="1">
      <alignment vertical="top" wrapText="1"/>
    </xf>
    <xf numFmtId="166" fontId="26" fillId="0" borderId="1" xfId="0" applyNumberFormat="1" applyFont="1" applyFill="1" applyBorder="1" applyAlignment="1">
      <alignment horizontal="center" vertical="center" wrapText="1"/>
    </xf>
    <xf numFmtId="0" fontId="25" fillId="0" borderId="1" xfId="0" applyFont="1" applyBorder="1"/>
    <xf numFmtId="0" fontId="25" fillId="0" borderId="1" xfId="0" applyFont="1" applyBorder="1" applyAlignment="1">
      <alignment wrapText="1"/>
    </xf>
    <xf numFmtId="0" fontId="26" fillId="0" borderId="1" xfId="0" applyFont="1" applyBorder="1" applyAlignment="1">
      <alignment vertical="top" wrapText="1"/>
    </xf>
    <xf numFmtId="166" fontId="6" fillId="0" borderId="1" xfId="0" applyNumberFormat="1" applyFont="1" applyBorder="1" applyAlignment="1">
      <alignment horizontal="center"/>
    </xf>
    <xf numFmtId="0" fontId="15" fillId="0" borderId="3" xfId="0" applyFont="1" applyFill="1" applyBorder="1" applyAlignment="1">
      <alignment vertical="center" wrapText="1"/>
    </xf>
    <xf numFmtId="0" fontId="7" fillId="0" borderId="7" xfId="0" applyFont="1" applyBorder="1" applyAlignment="1"/>
    <xf numFmtId="0" fontId="7" fillId="0" borderId="10" xfId="0" applyFont="1" applyBorder="1" applyAlignment="1"/>
    <xf numFmtId="167" fontId="7" fillId="0" borderId="1" xfId="0" applyNumberFormat="1" applyFont="1" applyBorder="1" applyAlignment="1"/>
    <xf numFmtId="0" fontId="15" fillId="0" borderId="7" xfId="0" applyFont="1" applyFill="1" applyBorder="1" applyAlignment="1">
      <alignment horizontal="left" vertical="top" wrapText="1"/>
    </xf>
    <xf numFmtId="0" fontId="25" fillId="0" borderId="0" xfId="0" applyFont="1" applyBorder="1"/>
    <xf numFmtId="0" fontId="6" fillId="0" borderId="0" xfId="0" applyFont="1" applyBorder="1" applyAlignment="1">
      <alignment vertical="center" wrapText="1"/>
    </xf>
    <xf numFmtId="0" fontId="23" fillId="0" borderId="1" xfId="0" applyFont="1" applyBorder="1" applyAlignment="1">
      <alignment horizontal="left" vertical="top" wrapText="1"/>
    </xf>
    <xf numFmtId="0" fontId="25" fillId="0" borderId="1" xfId="0" applyFont="1" applyBorder="1" applyAlignment="1">
      <alignment horizontal="left" vertical="top" wrapText="1"/>
    </xf>
    <xf numFmtId="0" fontId="29" fillId="0" borderId="1" xfId="0" applyFont="1" applyBorder="1" applyAlignment="1">
      <alignment horizontal="left" vertical="top" wrapText="1"/>
    </xf>
    <xf numFmtId="0" fontId="10" fillId="0" borderId="11" xfId="0" applyFont="1" applyBorder="1" applyAlignment="1">
      <alignment horizontal="left" vertical="top" wrapText="1"/>
    </xf>
    <xf numFmtId="0" fontId="25" fillId="0" borderId="9" xfId="0" applyFont="1" applyBorder="1" applyAlignment="1">
      <alignment horizontal="left" vertical="top" wrapText="1"/>
    </xf>
    <xf numFmtId="0" fontId="27" fillId="0" borderId="1" xfId="0" applyFont="1" applyBorder="1" applyAlignment="1">
      <alignment horizontal="left" vertical="top" wrapText="1"/>
    </xf>
    <xf numFmtId="0" fontId="12" fillId="0" borderId="9" xfId="0" applyFont="1" applyFill="1" applyBorder="1" applyAlignment="1">
      <alignment horizontal="left" vertical="top" wrapText="1"/>
    </xf>
    <xf numFmtId="0" fontId="30" fillId="0" borderId="1" xfId="0" applyFont="1" applyBorder="1" applyAlignment="1">
      <alignment horizontal="center" vertical="top" wrapText="1"/>
    </xf>
    <xf numFmtId="0" fontId="25" fillId="3" borderId="9" xfId="0" applyFont="1" applyFill="1" applyBorder="1" applyAlignment="1">
      <alignment vertical="center" wrapText="1"/>
    </xf>
    <xf numFmtId="0" fontId="32" fillId="0" borderId="0" xfId="0" applyFont="1" applyAlignment="1">
      <alignment wrapText="1"/>
    </xf>
    <xf numFmtId="0" fontId="25" fillId="0" borderId="4" xfId="0" applyFont="1" applyFill="1" applyBorder="1" applyAlignment="1">
      <alignment horizontal="center" vertical="center"/>
    </xf>
    <xf numFmtId="0" fontId="25" fillId="0" borderId="3" xfId="0" applyFont="1" applyFill="1" applyBorder="1" applyAlignment="1">
      <alignment horizontal="center" vertical="center"/>
    </xf>
    <xf numFmtId="0" fontId="25" fillId="0" borderId="4" xfId="0" applyFont="1" applyFill="1" applyBorder="1" applyAlignment="1">
      <alignment horizontal="center" vertical="center" wrapText="1"/>
    </xf>
    <xf numFmtId="0" fontId="25" fillId="0" borderId="3" xfId="0" applyFont="1" applyFill="1" applyBorder="1" applyAlignment="1">
      <alignment horizontal="center" vertical="center" wrapText="1"/>
    </xf>
    <xf numFmtId="0" fontId="15" fillId="0" borderId="0" xfId="7" applyFont="1" applyAlignment="1">
      <alignment horizontal="right" vertical="center" wrapText="1"/>
    </xf>
    <xf numFmtId="0" fontId="15" fillId="0" borderId="0" xfId="7" applyFont="1" applyAlignment="1">
      <alignment horizontal="right" vertical="top" wrapText="1"/>
    </xf>
    <xf numFmtId="0" fontId="7" fillId="0" borderId="0" xfId="0" applyFont="1" applyAlignment="1">
      <alignment horizontal="center" wrapText="1"/>
    </xf>
    <xf numFmtId="0" fontId="6" fillId="0" borderId="7" xfId="0" applyFont="1" applyBorder="1" applyAlignment="1">
      <alignment horizontal="center" vertical="top" wrapText="1"/>
    </xf>
    <xf numFmtId="0" fontId="6" fillId="0" borderId="10" xfId="0" applyFont="1" applyBorder="1" applyAlignment="1">
      <alignment horizontal="center" vertical="top" wrapText="1"/>
    </xf>
    <xf numFmtId="0" fontId="6" fillId="0" borderId="9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center" wrapText="1"/>
    </xf>
    <xf numFmtId="49" fontId="23" fillId="2" borderId="1" xfId="0" applyNumberFormat="1" applyFont="1" applyFill="1" applyBorder="1" applyAlignment="1">
      <alignment horizontal="center" vertical="top" wrapText="1"/>
    </xf>
    <xf numFmtId="0" fontId="17" fillId="2" borderId="1" xfId="0" applyFont="1" applyFill="1" applyBorder="1" applyAlignment="1">
      <alignment horizontal="center" vertical="top" wrapText="1"/>
    </xf>
    <xf numFmtId="0" fontId="25" fillId="0" borderId="4" xfId="0" applyFont="1" applyFill="1" applyBorder="1" applyAlignment="1">
      <alignment horizontal="center" vertical="top"/>
    </xf>
    <xf numFmtId="0" fontId="25" fillId="0" borderId="3" xfId="0" applyFont="1" applyFill="1" applyBorder="1" applyAlignment="1">
      <alignment horizontal="center" vertical="top"/>
    </xf>
    <xf numFmtId="0" fontId="0" fillId="0" borderId="4" xfId="0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49" fontId="23" fillId="0" borderId="4" xfId="0" applyNumberFormat="1" applyFont="1" applyFill="1" applyBorder="1" applyAlignment="1">
      <alignment horizontal="center" vertical="top"/>
    </xf>
    <xf numFmtId="49" fontId="23" fillId="0" borderId="2" xfId="0" applyNumberFormat="1" applyFont="1" applyFill="1" applyBorder="1" applyAlignment="1">
      <alignment horizontal="center" vertical="top"/>
    </xf>
    <xf numFmtId="49" fontId="23" fillId="0" borderId="3" xfId="0" applyNumberFormat="1" applyFont="1" applyFill="1" applyBorder="1" applyAlignment="1">
      <alignment horizontal="center" vertical="top"/>
    </xf>
    <xf numFmtId="0" fontId="17" fillId="0" borderId="1" xfId="0" applyFont="1" applyBorder="1" applyAlignment="1">
      <alignment horizontal="center" vertical="top" wrapText="1"/>
    </xf>
    <xf numFmtId="0" fontId="31" fillId="0" borderId="4" xfId="0" applyFont="1" applyFill="1" applyBorder="1" applyAlignment="1">
      <alignment horizontal="center" vertical="top" wrapText="1"/>
    </xf>
    <xf numFmtId="0" fontId="31" fillId="0" borderId="3" xfId="0" applyFont="1" applyFill="1" applyBorder="1" applyAlignment="1">
      <alignment horizontal="center" vertical="top" wrapText="1"/>
    </xf>
    <xf numFmtId="49" fontId="23" fillId="3" borderId="4" xfId="0" applyNumberFormat="1" applyFont="1" applyFill="1" applyBorder="1" applyAlignment="1">
      <alignment horizontal="center" vertical="top" wrapText="1"/>
    </xf>
    <xf numFmtId="49" fontId="23" fillId="3" borderId="3" xfId="0" applyNumberFormat="1" applyFont="1" applyFill="1" applyBorder="1" applyAlignment="1">
      <alignment horizontal="center" vertical="top" wrapText="1"/>
    </xf>
    <xf numFmtId="0" fontId="17" fillId="2" borderId="9" xfId="0" applyFont="1" applyFill="1" applyBorder="1" applyAlignment="1">
      <alignment horizontal="center" vertical="top" wrapText="1"/>
    </xf>
    <xf numFmtId="0" fontId="17" fillId="2" borderId="12" xfId="0" applyFont="1" applyFill="1" applyBorder="1" applyAlignment="1">
      <alignment horizontal="center" vertical="top" wrapText="1"/>
    </xf>
    <xf numFmtId="0" fontId="17" fillId="2" borderId="13" xfId="0" applyFont="1" applyFill="1" applyBorder="1" applyAlignment="1">
      <alignment horizontal="center" vertical="top" wrapText="1"/>
    </xf>
    <xf numFmtId="0" fontId="17" fillId="2" borderId="0" xfId="0" applyFont="1" applyFill="1" applyBorder="1" applyAlignment="1">
      <alignment horizontal="center" vertical="top" wrapText="1"/>
    </xf>
    <xf numFmtId="0" fontId="17" fillId="2" borderId="8" xfId="0" applyFont="1" applyFill="1" applyBorder="1" applyAlignment="1">
      <alignment horizontal="center" vertical="top" wrapText="1"/>
    </xf>
    <xf numFmtId="49" fontId="23" fillId="0" borderId="4" xfId="0" applyNumberFormat="1" applyFont="1" applyFill="1" applyBorder="1" applyAlignment="1">
      <alignment horizontal="center" vertical="top" wrapText="1"/>
    </xf>
    <xf numFmtId="49" fontId="23" fillId="0" borderId="2" xfId="0" applyNumberFormat="1" applyFont="1" applyFill="1" applyBorder="1" applyAlignment="1">
      <alignment horizontal="center" vertical="top" wrapText="1"/>
    </xf>
    <xf numFmtId="49" fontId="23" fillId="0" borderId="3" xfId="0" applyNumberFormat="1" applyFont="1" applyFill="1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6" fillId="0" borderId="1" xfId="0" applyFont="1" applyBorder="1" applyAlignment="1">
      <alignment horizontal="left" vertical="top"/>
    </xf>
    <xf numFmtId="0" fontId="6" fillId="0" borderId="11" xfId="0" applyFont="1" applyBorder="1" applyAlignment="1">
      <alignment horizontal="left" vertical="top" wrapText="1"/>
    </xf>
    <xf numFmtId="0" fontId="6" fillId="0" borderId="14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center" vertical="top" wrapText="1"/>
    </xf>
    <xf numFmtId="0" fontId="25" fillId="0" borderId="1" xfId="0" applyFont="1" applyFill="1" applyBorder="1" applyAlignment="1">
      <alignment horizontal="left" vertical="top"/>
    </xf>
    <xf numFmtId="0" fontId="6" fillId="0" borderId="2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25" fillId="0" borderId="12" xfId="0" applyFont="1" applyBorder="1" applyAlignment="1">
      <alignment horizontal="center" vertical="top" wrapText="1"/>
    </xf>
    <xf numFmtId="0" fontId="25" fillId="0" borderId="13" xfId="0" applyFont="1" applyBorder="1" applyAlignment="1">
      <alignment horizontal="center" vertical="top" wrapText="1"/>
    </xf>
    <xf numFmtId="0" fontId="25" fillId="0" borderId="5" xfId="0" applyFont="1" applyBorder="1" applyAlignment="1">
      <alignment horizontal="center" vertical="top" wrapText="1"/>
    </xf>
    <xf numFmtId="167" fontId="9" fillId="2" borderId="4" xfId="0" applyNumberFormat="1" applyFont="1" applyFill="1" applyBorder="1" applyAlignment="1">
      <alignment horizontal="center" vertical="center" wrapText="1"/>
    </xf>
    <xf numFmtId="167" fontId="9" fillId="2" borderId="2" xfId="0" applyNumberFormat="1" applyFont="1" applyFill="1" applyBorder="1" applyAlignment="1">
      <alignment horizontal="center" vertical="center" wrapText="1"/>
    </xf>
    <xf numFmtId="167" fontId="9" fillId="2" borderId="3" xfId="0" applyNumberFormat="1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 vertical="top"/>
    </xf>
    <xf numFmtId="0" fontId="6" fillId="0" borderId="2" xfId="0" applyFont="1" applyBorder="1" applyAlignment="1">
      <alignment horizontal="center" vertical="top"/>
    </xf>
    <xf numFmtId="0" fontId="6" fillId="0" borderId="3" xfId="0" applyFont="1" applyBorder="1" applyAlignment="1">
      <alignment horizontal="center" vertical="top"/>
    </xf>
    <xf numFmtId="0" fontId="6" fillId="0" borderId="4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25" fillId="0" borderId="4" xfId="0" applyFont="1" applyBorder="1" applyAlignment="1">
      <alignment horizontal="center" vertical="top" wrapText="1"/>
    </xf>
    <xf numFmtId="0" fontId="25" fillId="0" borderId="2" xfId="0" applyFont="1" applyBorder="1" applyAlignment="1">
      <alignment horizontal="center" vertical="top" wrapText="1"/>
    </xf>
    <xf numFmtId="0" fontId="25" fillId="0" borderId="3" xfId="0" applyFont="1" applyBorder="1" applyAlignment="1">
      <alignment horizontal="center" vertical="top" wrapText="1"/>
    </xf>
    <xf numFmtId="0" fontId="18" fillId="0" borderId="7" xfId="0" applyFont="1" applyFill="1" applyBorder="1" applyAlignment="1">
      <alignment horizontal="left" vertical="top" wrapText="1"/>
    </xf>
    <xf numFmtId="0" fontId="18" fillId="0" borderId="9" xfId="0" applyFont="1" applyFill="1" applyBorder="1" applyAlignment="1">
      <alignment horizontal="left" vertical="top" wrapText="1"/>
    </xf>
    <xf numFmtId="0" fontId="25" fillId="0" borderId="15" xfId="0" applyFont="1" applyBorder="1" applyAlignment="1">
      <alignment horizontal="center" vertical="top" wrapText="1"/>
    </xf>
    <xf numFmtId="0" fontId="25" fillId="0" borderId="0" xfId="0" applyFont="1" applyAlignment="1">
      <alignment horizontal="center" vertical="top" wrapText="1"/>
    </xf>
    <xf numFmtId="0" fontId="25" fillId="0" borderId="8" xfId="0" applyFont="1" applyBorder="1" applyAlignment="1">
      <alignment horizontal="center" vertical="top" wrapText="1"/>
    </xf>
    <xf numFmtId="0" fontId="25" fillId="3" borderId="1" xfId="0" applyFont="1" applyFill="1" applyBorder="1" applyAlignment="1">
      <alignment horizontal="left" vertical="top" wrapText="1"/>
    </xf>
    <xf numFmtId="0" fontId="25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top" wrapText="1"/>
    </xf>
    <xf numFmtId="0" fontId="32" fillId="3" borderId="0" xfId="0" applyFont="1" applyFill="1" applyAlignment="1">
      <alignment horizontal="center"/>
    </xf>
    <xf numFmtId="0" fontId="32" fillId="3" borderId="0" xfId="0" applyFont="1" applyFill="1" applyAlignment="1">
      <alignment horizontal="center" wrapText="1"/>
    </xf>
    <xf numFmtId="0" fontId="7" fillId="2" borderId="0" xfId="0" applyFont="1" applyFill="1" applyAlignment="1">
      <alignment horizontal="center"/>
    </xf>
    <xf numFmtId="0" fontId="10" fillId="3" borderId="0" xfId="0" applyFont="1" applyFill="1" applyAlignment="1">
      <alignment horizontal="center" wrapText="1"/>
    </xf>
    <xf numFmtId="0" fontId="32" fillId="0" borderId="0" xfId="0" applyFont="1" applyAlignment="1">
      <alignment horizontal="center" wrapText="1"/>
    </xf>
    <xf numFmtId="0" fontId="32" fillId="0" borderId="0" xfId="0" applyFont="1" applyAlignment="1">
      <alignment horizontal="center"/>
    </xf>
  </cellXfs>
  <cellStyles count="14">
    <cellStyle name="Comma" xfId="1" builtinId="3"/>
    <cellStyle name="Comma 2" xfId="2"/>
    <cellStyle name="Normal" xfId="0" builtinId="0"/>
    <cellStyle name="Normal 10" xfId="3"/>
    <cellStyle name="Normal 2" xfId="4"/>
    <cellStyle name="Normal 3" xfId="5"/>
    <cellStyle name="Normal 4" xfId="6"/>
    <cellStyle name="Normal 5" xfId="7"/>
    <cellStyle name="Normal 5 2" xfId="8"/>
    <cellStyle name="Normal 9 3_հավ1-3" xfId="9"/>
    <cellStyle name="Percent 2" xfId="10"/>
    <cellStyle name="SN_241" xfId="11"/>
    <cellStyle name="Обычный 2" xfId="12"/>
    <cellStyle name="Финансовый 2" xfId="1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view="pageBreakPreview" zoomScaleNormal="100" zoomScaleSheetLayoutView="100" workbookViewId="0">
      <selection activeCell="A6" sqref="A6"/>
    </sheetView>
  </sheetViews>
  <sheetFormatPr defaultRowHeight="13.5" x14ac:dyDescent="0.25"/>
  <cols>
    <col min="1" max="1" width="7.28515625" style="1" customWidth="1"/>
    <col min="2" max="2" width="7.5703125" style="1" customWidth="1"/>
    <col min="3" max="3" width="8" style="1" customWidth="1"/>
    <col min="4" max="4" width="10.42578125" style="1" customWidth="1"/>
    <col min="5" max="5" width="10.7109375" style="1" customWidth="1"/>
    <col min="6" max="6" width="67" style="1" customWidth="1"/>
    <col min="7" max="7" width="15.85546875" style="1" customWidth="1"/>
    <col min="8" max="8" width="15.28515625" style="1" customWidth="1"/>
    <col min="9" max="9" width="12.85546875" style="1" customWidth="1"/>
    <col min="10" max="10" width="14.140625" style="1" customWidth="1"/>
    <col min="11" max="11" width="10.7109375" style="1" customWidth="1"/>
    <col min="12" max="16384" width="9.140625" style="1"/>
  </cols>
  <sheetData>
    <row r="1" spans="1:9" x14ac:dyDescent="0.25">
      <c r="F1" s="92" t="s">
        <v>41</v>
      </c>
      <c r="G1" s="92"/>
      <c r="H1" s="92"/>
    </row>
    <row r="2" spans="1:9" x14ac:dyDescent="0.25">
      <c r="F2" s="92" t="s">
        <v>39</v>
      </c>
      <c r="G2" s="92"/>
      <c r="H2" s="92"/>
    </row>
    <row r="3" spans="1:9" x14ac:dyDescent="0.25">
      <c r="F3" s="93" t="s">
        <v>40</v>
      </c>
      <c r="G3" s="93"/>
      <c r="H3" s="93"/>
    </row>
    <row r="5" spans="1:9" ht="45" customHeight="1" x14ac:dyDescent="0.3">
      <c r="A5" s="94" t="s">
        <v>105</v>
      </c>
      <c r="B5" s="94"/>
      <c r="C5" s="94"/>
      <c r="D5" s="94"/>
      <c r="E5" s="94"/>
      <c r="F5" s="94"/>
      <c r="G5" s="94"/>
      <c r="H5" s="94"/>
    </row>
    <row r="7" spans="1:9" x14ac:dyDescent="0.25">
      <c r="G7" s="1" t="s">
        <v>28</v>
      </c>
    </row>
    <row r="8" spans="1:9" s="9" customFormat="1" ht="47.25" customHeight="1" x14ac:dyDescent="0.25">
      <c r="A8" s="95" t="s">
        <v>70</v>
      </c>
      <c r="B8" s="96"/>
      <c r="C8" s="97"/>
      <c r="D8" s="98" t="s">
        <v>14</v>
      </c>
      <c r="E8" s="98"/>
      <c r="F8" s="98" t="s">
        <v>25</v>
      </c>
      <c r="G8" s="98" t="s">
        <v>90</v>
      </c>
      <c r="H8" s="98"/>
      <c r="I8" s="77"/>
    </row>
    <row r="9" spans="1:9" s="9" customFormat="1" ht="30" customHeight="1" x14ac:dyDescent="0.25">
      <c r="A9" s="28" t="s">
        <v>71</v>
      </c>
      <c r="B9" s="28" t="s">
        <v>72</v>
      </c>
      <c r="C9" s="28" t="s">
        <v>73</v>
      </c>
      <c r="D9" s="12" t="s">
        <v>18</v>
      </c>
      <c r="E9" s="12" t="s">
        <v>19</v>
      </c>
      <c r="F9" s="98"/>
      <c r="G9" s="14" t="s">
        <v>16</v>
      </c>
      <c r="H9" s="14" t="s">
        <v>17</v>
      </c>
    </row>
    <row r="10" spans="1:9" s="9" customFormat="1" ht="15" x14ac:dyDescent="0.25">
      <c r="A10" s="63"/>
      <c r="B10" s="63"/>
      <c r="C10" s="63"/>
      <c r="D10" s="12"/>
      <c r="E10" s="12"/>
      <c r="F10" s="11" t="s">
        <v>27</v>
      </c>
      <c r="G10" s="22">
        <f>+G19+G18</f>
        <v>0</v>
      </c>
      <c r="H10" s="22">
        <f>+H19+H18</f>
        <v>0</v>
      </c>
    </row>
    <row r="11" spans="1:9" s="9" customFormat="1" ht="16.899999999999999" customHeight="1" x14ac:dyDescent="0.25">
      <c r="A11" s="111" t="s">
        <v>76</v>
      </c>
      <c r="B11" s="113"/>
      <c r="C11" s="114"/>
      <c r="D11" s="103"/>
      <c r="E11" s="103"/>
      <c r="F11" s="78" t="s">
        <v>53</v>
      </c>
      <c r="G11" s="22">
        <f>G19+G13</f>
        <v>0</v>
      </c>
      <c r="H11" s="22">
        <f>H19+H13</f>
        <v>0</v>
      </c>
    </row>
    <row r="12" spans="1:9" s="9" customFormat="1" ht="15" x14ac:dyDescent="0.25">
      <c r="A12" s="112"/>
      <c r="B12" s="113"/>
      <c r="C12" s="115"/>
      <c r="D12" s="104"/>
      <c r="E12" s="104"/>
      <c r="F12" s="79" t="s">
        <v>26</v>
      </c>
      <c r="G12" s="22"/>
      <c r="H12" s="22"/>
    </row>
    <row r="13" spans="1:9" s="9" customFormat="1" ht="15" x14ac:dyDescent="0.25">
      <c r="A13" s="65"/>
      <c r="B13" s="111" t="s">
        <v>93</v>
      </c>
      <c r="C13" s="116"/>
      <c r="D13" s="104"/>
      <c r="E13" s="104"/>
      <c r="F13" s="78" t="s">
        <v>91</v>
      </c>
      <c r="G13" s="21">
        <f>+G15</f>
        <v>-327619.59999999998</v>
      </c>
      <c r="H13" s="21">
        <f>+H15</f>
        <v>-552387.30000000005</v>
      </c>
    </row>
    <row r="14" spans="1:9" s="9" customFormat="1" ht="15" x14ac:dyDescent="0.25">
      <c r="A14" s="65"/>
      <c r="B14" s="112"/>
      <c r="C14" s="117"/>
      <c r="D14" s="104"/>
      <c r="E14" s="104"/>
      <c r="F14" s="79" t="s">
        <v>26</v>
      </c>
      <c r="G14" s="22"/>
      <c r="H14" s="22"/>
    </row>
    <row r="15" spans="1:9" s="9" customFormat="1" ht="15" x14ac:dyDescent="0.25">
      <c r="A15" s="65"/>
      <c r="B15" s="65"/>
      <c r="C15" s="64" t="s">
        <v>74</v>
      </c>
      <c r="D15" s="104"/>
      <c r="E15" s="104"/>
      <c r="F15" s="78" t="s">
        <v>91</v>
      </c>
      <c r="G15" s="21">
        <f>+G17</f>
        <v>-327619.59999999998</v>
      </c>
      <c r="H15" s="21">
        <f>+H17</f>
        <v>-552387.30000000005</v>
      </c>
    </row>
    <row r="16" spans="1:9" s="9" customFormat="1" ht="15" x14ac:dyDescent="0.25">
      <c r="A16" s="65"/>
      <c r="B16" s="65"/>
      <c r="C16" s="65"/>
      <c r="D16" s="104"/>
      <c r="E16" s="104"/>
      <c r="F16" s="79" t="s">
        <v>26</v>
      </c>
      <c r="G16" s="22"/>
      <c r="H16" s="22"/>
    </row>
    <row r="17" spans="1:8" s="9" customFormat="1" ht="15" x14ac:dyDescent="0.25">
      <c r="A17" s="65"/>
      <c r="B17" s="65"/>
      <c r="C17" s="65"/>
      <c r="D17" s="15">
        <v>1192</v>
      </c>
      <c r="E17" s="15">
        <v>11017</v>
      </c>
      <c r="F17" s="80" t="s">
        <v>92</v>
      </c>
      <c r="G17" s="23">
        <f>+G18</f>
        <v>-327619.59999999998</v>
      </c>
      <c r="H17" s="23">
        <f>+H18</f>
        <v>-552387.30000000005</v>
      </c>
    </row>
    <row r="18" spans="1:8" s="9" customFormat="1" ht="15" x14ac:dyDescent="0.25">
      <c r="A18" s="65"/>
      <c r="B18" s="65"/>
      <c r="C18" s="65"/>
      <c r="F18" s="79" t="s">
        <v>55</v>
      </c>
      <c r="G18" s="21">
        <v>-327619.59999999998</v>
      </c>
      <c r="H18" s="21">
        <v>-552387.30000000005</v>
      </c>
    </row>
    <row r="19" spans="1:8" s="9" customFormat="1" ht="35.450000000000003" customHeight="1" x14ac:dyDescent="0.25">
      <c r="A19" s="99"/>
      <c r="B19" s="99" t="s">
        <v>77</v>
      </c>
      <c r="C19" s="100"/>
      <c r="D19" s="108"/>
      <c r="E19" s="108"/>
      <c r="F19" s="34" t="s">
        <v>43</v>
      </c>
      <c r="G19" s="66">
        <f>+G21+G27</f>
        <v>327619.60000000003</v>
      </c>
      <c r="H19" s="66">
        <f>+H21+H27</f>
        <v>552387.30000000005</v>
      </c>
    </row>
    <row r="20" spans="1:8" s="9" customFormat="1" ht="15" x14ac:dyDescent="0.25">
      <c r="A20" s="99"/>
      <c r="B20" s="99"/>
      <c r="C20" s="100"/>
      <c r="D20" s="108"/>
      <c r="E20" s="108"/>
      <c r="F20" s="39" t="s">
        <v>26</v>
      </c>
      <c r="G20" s="66"/>
      <c r="H20" s="66"/>
    </row>
    <row r="21" spans="1:8" s="9" customFormat="1" ht="18.600000000000001" customHeight="1" x14ac:dyDescent="0.25">
      <c r="A21" s="99"/>
      <c r="B21" s="99"/>
      <c r="C21" s="105" t="s">
        <v>75</v>
      </c>
      <c r="D21" s="101"/>
      <c r="E21" s="109"/>
      <c r="F21" s="34" t="s">
        <v>54</v>
      </c>
      <c r="G21" s="66">
        <f>+G23+G25</f>
        <v>128554.8</v>
      </c>
      <c r="H21" s="66">
        <f>+H23+H25</f>
        <v>218376</v>
      </c>
    </row>
    <row r="22" spans="1:8" s="9" customFormat="1" ht="19.899999999999999" customHeight="1" x14ac:dyDescent="0.25">
      <c r="A22" s="99"/>
      <c r="B22" s="99"/>
      <c r="C22" s="106"/>
      <c r="D22" s="102"/>
      <c r="E22" s="110"/>
      <c r="F22" s="40" t="s">
        <v>26</v>
      </c>
      <c r="G22" s="66"/>
      <c r="H22" s="66"/>
    </row>
    <row r="23" spans="1:8" s="9" customFormat="1" ht="28.15" customHeight="1" x14ac:dyDescent="0.25">
      <c r="A23" s="99"/>
      <c r="B23" s="99"/>
      <c r="C23" s="106"/>
      <c r="D23" s="88">
        <v>1045</v>
      </c>
      <c r="E23" s="88">
        <v>12001</v>
      </c>
      <c r="F23" s="35" t="s">
        <v>46</v>
      </c>
      <c r="G23" s="66">
        <v>22237.5</v>
      </c>
      <c r="H23" s="66">
        <v>41180.5</v>
      </c>
    </row>
    <row r="24" spans="1:8" s="9" customFormat="1" ht="15" x14ac:dyDescent="0.25">
      <c r="A24" s="99"/>
      <c r="B24" s="99"/>
      <c r="C24" s="106"/>
      <c r="D24" s="89"/>
      <c r="E24" s="89"/>
      <c r="F24" s="41" t="s">
        <v>55</v>
      </c>
      <c r="G24" s="66"/>
      <c r="H24" s="66"/>
    </row>
    <row r="25" spans="1:8" s="9" customFormat="1" ht="28.15" customHeight="1" x14ac:dyDescent="0.25">
      <c r="A25" s="99"/>
      <c r="B25" s="99"/>
      <c r="C25" s="106"/>
      <c r="D25" s="88">
        <v>1045</v>
      </c>
      <c r="E25" s="88">
        <v>12003</v>
      </c>
      <c r="F25" s="35" t="s">
        <v>51</v>
      </c>
      <c r="G25" s="66">
        <v>106317.3</v>
      </c>
      <c r="H25" s="66">
        <v>177195.5</v>
      </c>
    </row>
    <row r="26" spans="1:8" ht="18" customHeight="1" x14ac:dyDescent="0.25">
      <c r="A26" s="99"/>
      <c r="B26" s="99"/>
      <c r="C26" s="107"/>
      <c r="D26" s="89"/>
      <c r="E26" s="89"/>
      <c r="F26" s="41" t="s">
        <v>55</v>
      </c>
      <c r="G26" s="66"/>
      <c r="H26" s="66"/>
    </row>
    <row r="27" spans="1:8" ht="14.25" x14ac:dyDescent="0.25">
      <c r="A27" s="99"/>
      <c r="B27" s="99"/>
      <c r="C27" s="118" t="s">
        <v>79</v>
      </c>
      <c r="D27" s="90"/>
      <c r="E27" s="101"/>
      <c r="F27" s="34" t="s">
        <v>78</v>
      </c>
      <c r="G27" s="66">
        <f>+G29+G31</f>
        <v>199064.80000000002</v>
      </c>
      <c r="H27" s="66">
        <f>+H29+H31</f>
        <v>334011.3</v>
      </c>
    </row>
    <row r="28" spans="1:8" ht="18" customHeight="1" x14ac:dyDescent="0.25">
      <c r="A28" s="99"/>
      <c r="B28" s="99"/>
      <c r="C28" s="119"/>
      <c r="D28" s="91"/>
      <c r="E28" s="102"/>
      <c r="F28" s="40" t="s">
        <v>26</v>
      </c>
      <c r="G28" s="66"/>
      <c r="H28" s="66"/>
    </row>
    <row r="29" spans="1:8" x14ac:dyDescent="0.25">
      <c r="A29" s="99"/>
      <c r="B29" s="99"/>
      <c r="C29" s="119"/>
      <c r="D29" s="88">
        <v>1045</v>
      </c>
      <c r="E29" s="90">
        <v>12002</v>
      </c>
      <c r="F29" s="37" t="s">
        <v>49</v>
      </c>
      <c r="G29" s="66">
        <v>12077.7</v>
      </c>
      <c r="H29" s="66">
        <v>22366.1</v>
      </c>
    </row>
    <row r="30" spans="1:8" ht="16.5" customHeight="1" x14ac:dyDescent="0.25">
      <c r="A30" s="99"/>
      <c r="B30" s="99"/>
      <c r="C30" s="119"/>
      <c r="D30" s="89"/>
      <c r="E30" s="91"/>
      <c r="F30" s="42" t="s">
        <v>55</v>
      </c>
      <c r="G30" s="66"/>
      <c r="H30" s="66"/>
    </row>
    <row r="31" spans="1:8" ht="35.450000000000003" customHeight="1" x14ac:dyDescent="0.25">
      <c r="A31" s="99"/>
      <c r="B31" s="99"/>
      <c r="C31" s="119"/>
      <c r="D31" s="88">
        <v>1045</v>
      </c>
      <c r="E31" s="90">
        <v>12004</v>
      </c>
      <c r="F31" s="38" t="s">
        <v>52</v>
      </c>
      <c r="G31" s="66">
        <v>186987.1</v>
      </c>
      <c r="H31" s="66">
        <v>311645.2</v>
      </c>
    </row>
    <row r="32" spans="1:8" ht="22.9" customHeight="1" x14ac:dyDescent="0.25">
      <c r="A32" s="99"/>
      <c r="B32" s="99"/>
      <c r="C32" s="120"/>
      <c r="D32" s="89"/>
      <c r="E32" s="91"/>
      <c r="F32" s="42" t="s">
        <v>55</v>
      </c>
      <c r="G32" s="66"/>
      <c r="H32" s="66"/>
    </row>
  </sheetData>
  <mergeCells count="33">
    <mergeCell ref="A11:A12"/>
    <mergeCell ref="B13:B14"/>
    <mergeCell ref="B11:B12"/>
    <mergeCell ref="C11:C14"/>
    <mergeCell ref="C27:C32"/>
    <mergeCell ref="D27:D28"/>
    <mergeCell ref="D29:D30"/>
    <mergeCell ref="D11:D16"/>
    <mergeCell ref="E11:E16"/>
    <mergeCell ref="C21:C26"/>
    <mergeCell ref="D23:D24"/>
    <mergeCell ref="D19:D20"/>
    <mergeCell ref="E19:E20"/>
    <mergeCell ref="D21:D22"/>
    <mergeCell ref="E21:E22"/>
    <mergeCell ref="E23:E24"/>
    <mergeCell ref="D25:D26"/>
    <mergeCell ref="D31:D32"/>
    <mergeCell ref="E29:E30"/>
    <mergeCell ref="E31:E32"/>
    <mergeCell ref="F1:H1"/>
    <mergeCell ref="F2:H2"/>
    <mergeCell ref="F3:H3"/>
    <mergeCell ref="A5:H5"/>
    <mergeCell ref="A8:C8"/>
    <mergeCell ref="D8:E8"/>
    <mergeCell ref="F8:F9"/>
    <mergeCell ref="G8:H8"/>
    <mergeCell ref="A19:A32"/>
    <mergeCell ref="C19:C20"/>
    <mergeCell ref="B19:B32"/>
    <mergeCell ref="E25:E26"/>
    <mergeCell ref="E27:E28"/>
  </mergeCells>
  <pageMargins left="0.7" right="0.7" top="0.75" bottom="0.75" header="0.3" footer="0.3"/>
  <pageSetup paperSize="9" scale="7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2"/>
  <sheetViews>
    <sheetView view="pageBreakPreview" topLeftCell="A4" zoomScaleNormal="100" zoomScaleSheetLayoutView="100" workbookViewId="0">
      <selection activeCell="A6" sqref="A6"/>
    </sheetView>
  </sheetViews>
  <sheetFormatPr defaultRowHeight="13.5" x14ac:dyDescent="0.25"/>
  <cols>
    <col min="1" max="1" width="10.42578125" style="1" customWidth="1"/>
    <col min="2" max="2" width="10.7109375" style="1" customWidth="1"/>
    <col min="3" max="3" width="67" style="1" customWidth="1"/>
    <col min="4" max="4" width="15.85546875" style="1" customWidth="1"/>
    <col min="5" max="5" width="15.28515625" style="1" customWidth="1"/>
    <col min="6" max="6" width="12.85546875" style="1" customWidth="1"/>
    <col min="7" max="7" width="14.140625" style="1" customWidth="1"/>
    <col min="8" max="8" width="10.7109375" style="1" customWidth="1"/>
    <col min="9" max="16384" width="9.140625" style="1"/>
  </cols>
  <sheetData>
    <row r="1" spans="1:10" x14ac:dyDescent="0.25">
      <c r="C1" s="92" t="s">
        <v>103</v>
      </c>
      <c r="D1" s="92"/>
      <c r="E1" s="92"/>
    </row>
    <row r="2" spans="1:10" x14ac:dyDescent="0.25">
      <c r="C2" s="92" t="s">
        <v>39</v>
      </c>
      <c r="D2" s="92"/>
      <c r="E2" s="92"/>
    </row>
    <row r="3" spans="1:10" x14ac:dyDescent="0.25">
      <c r="C3" s="93" t="s">
        <v>40</v>
      </c>
      <c r="D3" s="93"/>
      <c r="E3" s="93"/>
    </row>
    <row r="5" spans="1:10" ht="45" customHeight="1" x14ac:dyDescent="0.3">
      <c r="A5" s="94" t="s">
        <v>106</v>
      </c>
      <c r="B5" s="94"/>
      <c r="C5" s="94"/>
      <c r="D5" s="94"/>
      <c r="E5" s="94"/>
      <c r="F5" s="26"/>
      <c r="G5" s="26"/>
      <c r="H5" s="26"/>
      <c r="I5" s="26"/>
      <c r="J5" s="26"/>
    </row>
    <row r="7" spans="1:10" x14ac:dyDescent="0.25">
      <c r="D7" s="1" t="s">
        <v>28</v>
      </c>
    </row>
    <row r="8" spans="1:10" s="9" customFormat="1" ht="47.25" customHeight="1" x14ac:dyDescent="0.25">
      <c r="A8" s="98" t="s">
        <v>14</v>
      </c>
      <c r="B8" s="98"/>
      <c r="C8" s="98" t="s">
        <v>25</v>
      </c>
      <c r="D8" s="129" t="s">
        <v>90</v>
      </c>
      <c r="E8" s="130"/>
    </row>
    <row r="9" spans="1:10" s="9" customFormat="1" ht="30" customHeight="1" x14ac:dyDescent="0.25">
      <c r="A9" s="12" t="s">
        <v>18</v>
      </c>
      <c r="B9" s="12" t="s">
        <v>19</v>
      </c>
      <c r="C9" s="98"/>
      <c r="D9" s="14" t="s">
        <v>16</v>
      </c>
      <c r="E9" s="14" t="s">
        <v>17</v>
      </c>
    </row>
    <row r="10" spans="1:10" s="9" customFormat="1" ht="15" x14ac:dyDescent="0.25">
      <c r="A10" s="12"/>
      <c r="B10" s="12"/>
      <c r="C10" s="81" t="s">
        <v>27</v>
      </c>
      <c r="D10" s="22">
        <f>+D14+D25</f>
        <v>0</v>
      </c>
      <c r="E10" s="22">
        <f>+E14+E25</f>
        <v>0</v>
      </c>
    </row>
    <row r="11" spans="1:10" s="9" customFormat="1" ht="24.75" customHeight="1" x14ac:dyDescent="0.25">
      <c r="A11" s="103"/>
      <c r="B11" s="103"/>
      <c r="C11" s="82" t="s">
        <v>26</v>
      </c>
      <c r="D11" s="21"/>
      <c r="E11" s="21"/>
    </row>
    <row r="12" spans="1:10" s="9" customFormat="1" ht="15" x14ac:dyDescent="0.25">
      <c r="A12" s="104"/>
      <c r="B12" s="104"/>
      <c r="C12" s="83" t="s">
        <v>55</v>
      </c>
      <c r="D12" s="22">
        <v>0</v>
      </c>
      <c r="E12" s="22">
        <v>0</v>
      </c>
    </row>
    <row r="13" spans="1:10" s="9" customFormat="1" ht="15" x14ac:dyDescent="0.25">
      <c r="A13" s="123">
        <v>1192</v>
      </c>
      <c r="B13" s="104"/>
      <c r="C13" s="79" t="s">
        <v>26</v>
      </c>
      <c r="D13" s="21"/>
      <c r="E13" s="21"/>
    </row>
    <row r="14" spans="1:10" s="9" customFormat="1" ht="15" x14ac:dyDescent="0.25">
      <c r="A14" s="124"/>
      <c r="B14" s="121"/>
      <c r="C14" s="83" t="s">
        <v>94</v>
      </c>
      <c r="D14" s="21">
        <v>-327619.59999999998</v>
      </c>
      <c r="E14" s="21">
        <v>-552387.30000000005</v>
      </c>
    </row>
    <row r="15" spans="1:10" s="9" customFormat="1" ht="15" x14ac:dyDescent="0.25">
      <c r="A15" s="124"/>
      <c r="C15" s="79" t="s">
        <v>26</v>
      </c>
      <c r="D15" s="21"/>
      <c r="E15" s="21"/>
    </row>
    <row r="16" spans="1:10" s="9" customFormat="1" ht="15" x14ac:dyDescent="0.25">
      <c r="A16" s="124"/>
      <c r="B16" s="28">
        <v>11017</v>
      </c>
      <c r="C16" s="82" t="s">
        <v>92</v>
      </c>
      <c r="D16" s="21">
        <v>-327619.59999999998</v>
      </c>
      <c r="E16" s="21">
        <v>-552387.30000000005</v>
      </c>
    </row>
    <row r="17" spans="1:5" s="9" customFormat="1" ht="15" x14ac:dyDescent="0.25">
      <c r="A17" s="124"/>
      <c r="B17" s="127"/>
      <c r="C17" s="82" t="s">
        <v>85</v>
      </c>
      <c r="D17" s="21"/>
      <c r="E17" s="21"/>
    </row>
    <row r="18" spans="1:5" s="9" customFormat="1" ht="15" x14ac:dyDescent="0.25">
      <c r="A18" s="124"/>
      <c r="B18" s="127"/>
      <c r="C18" s="84" t="s">
        <v>29</v>
      </c>
      <c r="D18" s="21">
        <v>-327619.59999999998</v>
      </c>
      <c r="E18" s="21">
        <v>-552387.30000000005</v>
      </c>
    </row>
    <row r="19" spans="1:5" s="9" customFormat="1" ht="27" x14ac:dyDescent="0.25">
      <c r="A19" s="124"/>
      <c r="B19" s="127"/>
      <c r="C19" s="82" t="s">
        <v>81</v>
      </c>
      <c r="D19" s="21"/>
      <c r="E19" s="21"/>
    </row>
    <row r="20" spans="1:5" s="9" customFormat="1" ht="15" x14ac:dyDescent="0.25">
      <c r="A20" s="124"/>
      <c r="B20" s="127"/>
      <c r="C20" s="82" t="s">
        <v>82</v>
      </c>
      <c r="D20" s="21">
        <v>-327619.59999999998</v>
      </c>
      <c r="E20" s="21">
        <v>-552387.30000000005</v>
      </c>
    </row>
    <row r="21" spans="1:5" s="9" customFormat="1" ht="15" x14ac:dyDescent="0.25">
      <c r="A21" s="124"/>
      <c r="B21" s="127"/>
      <c r="C21" s="82" t="s">
        <v>83</v>
      </c>
      <c r="D21" s="21">
        <v>-327619.59999999998</v>
      </c>
      <c r="E21" s="21">
        <v>-552387.30000000005</v>
      </c>
    </row>
    <row r="22" spans="1:5" s="9" customFormat="1" ht="15" x14ac:dyDescent="0.25">
      <c r="A22" s="124"/>
      <c r="B22" s="127"/>
      <c r="C22" s="82" t="s">
        <v>95</v>
      </c>
      <c r="D22" s="21">
        <v>-327619.59999999998</v>
      </c>
      <c r="E22" s="21">
        <v>-552387.30000000005</v>
      </c>
    </row>
    <row r="23" spans="1:5" s="9" customFormat="1" ht="15" x14ac:dyDescent="0.25">
      <c r="A23" s="124"/>
      <c r="B23" s="127"/>
      <c r="C23" s="82" t="s">
        <v>96</v>
      </c>
      <c r="D23" s="21">
        <v>-327619.59999999998</v>
      </c>
      <c r="E23" s="21">
        <v>-552387.30000000005</v>
      </c>
    </row>
    <row r="24" spans="1:5" s="9" customFormat="1" ht="15" x14ac:dyDescent="0.25">
      <c r="A24" s="124"/>
      <c r="B24" s="128"/>
      <c r="C24" s="82" t="s">
        <v>97</v>
      </c>
      <c r="D24" s="21">
        <v>-327619.59999999998</v>
      </c>
      <c r="E24" s="21">
        <v>-552387.30000000005</v>
      </c>
    </row>
    <row r="25" spans="1:5" s="9" customFormat="1" ht="34.9" customHeight="1" x14ac:dyDescent="0.25">
      <c r="A25" s="125">
        <v>1045</v>
      </c>
      <c r="B25" s="125"/>
      <c r="C25" s="34" t="s">
        <v>84</v>
      </c>
      <c r="D25" s="21">
        <f>D27+D36+D45+D54</f>
        <v>327619.59999999998</v>
      </c>
      <c r="E25" s="21">
        <f>E27+E36+E45+E54</f>
        <v>552387.30000000005</v>
      </c>
    </row>
    <row r="26" spans="1:5" s="9" customFormat="1" ht="15" x14ac:dyDescent="0.25">
      <c r="A26" s="125"/>
      <c r="B26" s="125"/>
      <c r="C26" s="39" t="s">
        <v>26</v>
      </c>
      <c r="D26" s="22"/>
      <c r="E26" s="22"/>
    </row>
    <row r="27" spans="1:5" s="9" customFormat="1" ht="29.45" customHeight="1" x14ac:dyDescent="0.25">
      <c r="A27" s="125"/>
      <c r="B27" s="126">
        <v>12001</v>
      </c>
      <c r="C27" s="38" t="s">
        <v>46</v>
      </c>
      <c r="D27" s="22">
        <f>+D35</f>
        <v>22237.5</v>
      </c>
      <c r="E27" s="22">
        <f>+E35</f>
        <v>41180.5</v>
      </c>
    </row>
    <row r="28" spans="1:5" s="9" customFormat="1" ht="15" x14ac:dyDescent="0.25">
      <c r="A28" s="125"/>
      <c r="B28" s="126"/>
      <c r="C28" s="27" t="s">
        <v>85</v>
      </c>
      <c r="D28" s="22"/>
      <c r="E28" s="22"/>
    </row>
    <row r="29" spans="1:5" s="9" customFormat="1" ht="18" customHeight="1" x14ac:dyDescent="0.25">
      <c r="A29" s="125"/>
      <c r="B29" s="126"/>
      <c r="C29" s="41" t="s">
        <v>55</v>
      </c>
      <c r="D29" s="21">
        <f>+D35</f>
        <v>22237.5</v>
      </c>
      <c r="E29" s="21">
        <f>+E35</f>
        <v>41180.5</v>
      </c>
    </row>
    <row r="30" spans="1:5" ht="35.450000000000003" customHeight="1" x14ac:dyDescent="0.25">
      <c r="A30" s="125"/>
      <c r="B30" s="126"/>
      <c r="C30" s="27" t="s">
        <v>81</v>
      </c>
      <c r="D30" s="21"/>
      <c r="E30" s="21"/>
    </row>
    <row r="31" spans="1:5" ht="15.6" customHeight="1" x14ac:dyDescent="0.25">
      <c r="A31" s="125"/>
      <c r="B31" s="126"/>
      <c r="C31" s="27" t="s">
        <v>82</v>
      </c>
      <c r="D31" s="66">
        <v>22237.5</v>
      </c>
      <c r="E31" s="66">
        <v>41180.5</v>
      </c>
    </row>
    <row r="32" spans="1:5" ht="18" customHeight="1" x14ac:dyDescent="0.25">
      <c r="A32" s="125"/>
      <c r="B32" s="126"/>
      <c r="C32" s="27" t="s">
        <v>83</v>
      </c>
      <c r="D32" s="66">
        <v>22237.5</v>
      </c>
      <c r="E32" s="66">
        <v>41180.5</v>
      </c>
    </row>
    <row r="33" spans="1:5" x14ac:dyDescent="0.25">
      <c r="A33" s="125"/>
      <c r="B33" s="126"/>
      <c r="C33" s="67" t="s">
        <v>86</v>
      </c>
      <c r="D33" s="66">
        <v>22237.5</v>
      </c>
      <c r="E33" s="66">
        <v>41180.5</v>
      </c>
    </row>
    <row r="34" spans="1:5" ht="27" x14ac:dyDescent="0.25">
      <c r="A34" s="125"/>
      <c r="B34" s="126"/>
      <c r="C34" s="68" t="s">
        <v>87</v>
      </c>
      <c r="D34" s="66">
        <v>22237.5</v>
      </c>
      <c r="E34" s="66">
        <v>41180.5</v>
      </c>
    </row>
    <row r="35" spans="1:5" x14ac:dyDescent="0.25">
      <c r="A35" s="125"/>
      <c r="B35" s="126"/>
      <c r="C35" s="68" t="s">
        <v>88</v>
      </c>
      <c r="D35" s="66">
        <v>22237.5</v>
      </c>
      <c r="E35" s="66">
        <v>41180.5</v>
      </c>
    </row>
    <row r="36" spans="1:5" x14ac:dyDescent="0.25">
      <c r="A36" s="125"/>
      <c r="B36" s="122">
        <v>12002</v>
      </c>
      <c r="C36" s="37" t="s">
        <v>49</v>
      </c>
      <c r="D36" s="70">
        <f>+D38</f>
        <v>12077.7</v>
      </c>
      <c r="E36" s="70">
        <f>+E38</f>
        <v>22366.1</v>
      </c>
    </row>
    <row r="37" spans="1:5" ht="17.45" customHeight="1" x14ac:dyDescent="0.25">
      <c r="A37" s="125"/>
      <c r="B37" s="122"/>
      <c r="C37" s="27" t="s">
        <v>85</v>
      </c>
      <c r="D37" s="10"/>
      <c r="E37" s="10"/>
    </row>
    <row r="38" spans="1:5" ht="16.149999999999999" customHeight="1" x14ac:dyDescent="0.25">
      <c r="A38" s="125"/>
      <c r="B38" s="122"/>
      <c r="C38" s="41" t="s">
        <v>55</v>
      </c>
      <c r="D38" s="66">
        <v>12077.7</v>
      </c>
      <c r="E38" s="66">
        <v>22366.1</v>
      </c>
    </row>
    <row r="39" spans="1:5" ht="33.6" customHeight="1" x14ac:dyDescent="0.25">
      <c r="A39" s="125"/>
      <c r="B39" s="122"/>
      <c r="C39" s="27" t="s">
        <v>81</v>
      </c>
      <c r="D39" s="10"/>
      <c r="E39" s="10"/>
    </row>
    <row r="40" spans="1:5" x14ac:dyDescent="0.25">
      <c r="A40" s="125"/>
      <c r="B40" s="122"/>
      <c r="C40" s="27" t="s">
        <v>82</v>
      </c>
      <c r="D40" s="66">
        <v>12077.7</v>
      </c>
      <c r="E40" s="66">
        <v>22366.1</v>
      </c>
    </row>
    <row r="41" spans="1:5" x14ac:dyDescent="0.25">
      <c r="A41" s="125"/>
      <c r="B41" s="122"/>
      <c r="C41" s="27" t="s">
        <v>83</v>
      </c>
      <c r="D41" s="66">
        <v>12077.7</v>
      </c>
      <c r="E41" s="66">
        <v>22366.1</v>
      </c>
    </row>
    <row r="42" spans="1:5" x14ac:dyDescent="0.25">
      <c r="A42" s="125"/>
      <c r="B42" s="122"/>
      <c r="C42" s="67" t="s">
        <v>86</v>
      </c>
      <c r="D42" s="66">
        <v>12077.7</v>
      </c>
      <c r="E42" s="66">
        <v>22366.1</v>
      </c>
    </row>
    <row r="43" spans="1:5" ht="27" x14ac:dyDescent="0.25">
      <c r="A43" s="125"/>
      <c r="B43" s="122"/>
      <c r="C43" s="68" t="s">
        <v>87</v>
      </c>
      <c r="D43" s="66">
        <v>12077.7</v>
      </c>
      <c r="E43" s="66">
        <v>22366.1</v>
      </c>
    </row>
    <row r="44" spans="1:5" x14ac:dyDescent="0.25">
      <c r="A44" s="125"/>
      <c r="B44" s="122"/>
      <c r="C44" s="68" t="s">
        <v>88</v>
      </c>
      <c r="D44" s="66">
        <v>12077.7</v>
      </c>
      <c r="E44" s="66">
        <v>22366.1</v>
      </c>
    </row>
    <row r="45" spans="1:5" ht="27" x14ac:dyDescent="0.25">
      <c r="A45" s="125"/>
      <c r="B45" s="122">
        <v>12003</v>
      </c>
      <c r="C45" s="38" t="s">
        <v>51</v>
      </c>
      <c r="D45" s="66">
        <v>106317.3</v>
      </c>
      <c r="E45" s="66">
        <v>177195.5</v>
      </c>
    </row>
    <row r="46" spans="1:5" x14ac:dyDescent="0.25">
      <c r="A46" s="125"/>
      <c r="B46" s="122"/>
      <c r="C46" s="27" t="s">
        <v>85</v>
      </c>
      <c r="D46" s="10"/>
      <c r="E46" s="10"/>
    </row>
    <row r="47" spans="1:5" x14ac:dyDescent="0.25">
      <c r="A47" s="125"/>
      <c r="B47" s="122"/>
      <c r="C47" s="69" t="s">
        <v>55</v>
      </c>
      <c r="D47" s="66">
        <v>106317.3</v>
      </c>
      <c r="E47" s="66">
        <v>177195.5</v>
      </c>
    </row>
    <row r="48" spans="1:5" ht="27" x14ac:dyDescent="0.25">
      <c r="A48" s="125"/>
      <c r="B48" s="122"/>
      <c r="C48" s="27" t="s">
        <v>81</v>
      </c>
      <c r="D48" s="10"/>
      <c r="E48" s="10"/>
    </row>
    <row r="49" spans="1:5" x14ac:dyDescent="0.25">
      <c r="A49" s="125"/>
      <c r="B49" s="122"/>
      <c r="C49" s="27" t="s">
        <v>82</v>
      </c>
      <c r="D49" s="66">
        <v>106317.3</v>
      </c>
      <c r="E49" s="66">
        <v>177195.5</v>
      </c>
    </row>
    <row r="50" spans="1:5" x14ac:dyDescent="0.25">
      <c r="A50" s="125"/>
      <c r="B50" s="122"/>
      <c r="C50" s="27" t="s">
        <v>83</v>
      </c>
      <c r="D50" s="66">
        <v>106317.3</v>
      </c>
      <c r="E50" s="66">
        <v>177195.5</v>
      </c>
    </row>
    <row r="51" spans="1:5" x14ac:dyDescent="0.25">
      <c r="A51" s="125"/>
      <c r="B51" s="122"/>
      <c r="C51" s="67" t="s">
        <v>86</v>
      </c>
      <c r="D51" s="66">
        <v>106317.3</v>
      </c>
      <c r="E51" s="66">
        <v>177195.5</v>
      </c>
    </row>
    <row r="52" spans="1:5" ht="27" x14ac:dyDescent="0.25">
      <c r="A52" s="125"/>
      <c r="B52" s="122"/>
      <c r="C52" s="68" t="s">
        <v>87</v>
      </c>
      <c r="D52" s="66">
        <v>106317.3</v>
      </c>
      <c r="E52" s="66">
        <v>177195.5</v>
      </c>
    </row>
    <row r="53" spans="1:5" x14ac:dyDescent="0.25">
      <c r="A53" s="125"/>
      <c r="B53" s="122"/>
      <c r="C53" s="67" t="s">
        <v>89</v>
      </c>
      <c r="D53" s="66">
        <v>106317.3</v>
      </c>
      <c r="E53" s="66">
        <v>177195.5</v>
      </c>
    </row>
    <row r="54" spans="1:5" ht="27" x14ac:dyDescent="0.25">
      <c r="A54" s="125"/>
      <c r="B54" s="122">
        <v>12004</v>
      </c>
      <c r="C54" s="38" t="s">
        <v>52</v>
      </c>
      <c r="D54" s="66">
        <v>186987.1</v>
      </c>
      <c r="E54" s="66">
        <v>311645.2</v>
      </c>
    </row>
    <row r="55" spans="1:5" x14ac:dyDescent="0.25">
      <c r="A55" s="125"/>
      <c r="B55" s="122"/>
      <c r="C55" s="27" t="s">
        <v>85</v>
      </c>
      <c r="D55" s="10"/>
      <c r="E55" s="10"/>
    </row>
    <row r="56" spans="1:5" x14ac:dyDescent="0.25">
      <c r="A56" s="125"/>
      <c r="B56" s="122"/>
      <c r="C56" s="69" t="s">
        <v>55</v>
      </c>
      <c r="D56" s="66">
        <v>186987.1</v>
      </c>
      <c r="E56" s="66">
        <v>311645.2</v>
      </c>
    </row>
    <row r="57" spans="1:5" ht="27" x14ac:dyDescent="0.25">
      <c r="A57" s="125"/>
      <c r="B57" s="122"/>
      <c r="C57" s="27" t="s">
        <v>81</v>
      </c>
      <c r="D57" s="10"/>
      <c r="E57" s="10"/>
    </row>
    <row r="58" spans="1:5" x14ac:dyDescent="0.25">
      <c r="A58" s="125"/>
      <c r="B58" s="122"/>
      <c r="C58" s="27" t="s">
        <v>82</v>
      </c>
      <c r="D58" s="66">
        <v>186987.1</v>
      </c>
      <c r="E58" s="66">
        <v>311645.2</v>
      </c>
    </row>
    <row r="59" spans="1:5" x14ac:dyDescent="0.25">
      <c r="A59" s="125"/>
      <c r="B59" s="122"/>
      <c r="C59" s="27" t="s">
        <v>83</v>
      </c>
      <c r="D59" s="66">
        <v>186987.1</v>
      </c>
      <c r="E59" s="66">
        <v>311645.2</v>
      </c>
    </row>
    <row r="60" spans="1:5" x14ac:dyDescent="0.25">
      <c r="A60" s="125"/>
      <c r="B60" s="122"/>
      <c r="C60" s="67" t="s">
        <v>86</v>
      </c>
      <c r="D60" s="66">
        <v>186987.1</v>
      </c>
      <c r="E60" s="66">
        <v>311645.2</v>
      </c>
    </row>
    <row r="61" spans="1:5" ht="27" x14ac:dyDescent="0.25">
      <c r="A61" s="125"/>
      <c r="B61" s="122"/>
      <c r="C61" s="68" t="s">
        <v>87</v>
      </c>
      <c r="D61" s="66">
        <v>186987.1</v>
      </c>
      <c r="E61" s="66">
        <v>311645.2</v>
      </c>
    </row>
    <row r="62" spans="1:5" x14ac:dyDescent="0.25">
      <c r="A62" s="125"/>
      <c r="B62" s="122"/>
      <c r="C62" s="67" t="s">
        <v>89</v>
      </c>
      <c r="D62" s="66">
        <v>186987.1</v>
      </c>
      <c r="E62" s="66">
        <v>311645.2</v>
      </c>
    </row>
  </sheetData>
  <mergeCells count="17">
    <mergeCell ref="B45:B53"/>
    <mergeCell ref="B54:B62"/>
    <mergeCell ref="A5:E5"/>
    <mergeCell ref="A11:A12"/>
    <mergeCell ref="A8:B8"/>
    <mergeCell ref="A13:A24"/>
    <mergeCell ref="A25:A62"/>
    <mergeCell ref="B25:B26"/>
    <mergeCell ref="B27:B35"/>
    <mergeCell ref="B17:B24"/>
    <mergeCell ref="C8:C9"/>
    <mergeCell ref="D8:E8"/>
    <mergeCell ref="C1:E1"/>
    <mergeCell ref="C2:E2"/>
    <mergeCell ref="B11:B14"/>
    <mergeCell ref="C3:E3"/>
    <mergeCell ref="B36:B44"/>
  </mergeCells>
  <phoneticPr fontId="21" type="noConversion"/>
  <pageMargins left="0.31496062992126" right="0" top="0.35433070866141703" bottom="0.35433070866141703" header="0.31496062992126" footer="0.31496062992126"/>
  <pageSetup paperSize="9" scale="9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9"/>
  <sheetViews>
    <sheetView view="pageBreakPreview" zoomScaleNormal="100" zoomScaleSheetLayoutView="100" workbookViewId="0">
      <selection activeCell="A8" sqref="A8:E8"/>
    </sheetView>
  </sheetViews>
  <sheetFormatPr defaultRowHeight="13.5" x14ac:dyDescent="0.25"/>
  <cols>
    <col min="1" max="1" width="8.7109375" style="1" bestFit="1" customWidth="1"/>
    <col min="2" max="2" width="12" style="1" bestFit="1" customWidth="1"/>
    <col min="3" max="3" width="65.140625" style="1" customWidth="1"/>
    <col min="4" max="4" width="13.42578125" style="1" customWidth="1"/>
    <col min="5" max="5" width="12.5703125" style="1" customWidth="1"/>
    <col min="6" max="6" width="9.140625" style="1"/>
    <col min="7" max="7" width="11.7109375" style="1" customWidth="1"/>
    <col min="8" max="16384" width="9.140625" style="1"/>
  </cols>
  <sheetData>
    <row r="1" spans="1:5" ht="15" customHeight="1" x14ac:dyDescent="0.25">
      <c r="C1" s="92" t="s">
        <v>104</v>
      </c>
      <c r="D1" s="92"/>
      <c r="E1" s="92"/>
    </row>
    <row r="2" spans="1:5" ht="15" customHeight="1" x14ac:dyDescent="0.25">
      <c r="C2" s="92" t="s">
        <v>39</v>
      </c>
      <c r="D2" s="92"/>
      <c r="E2" s="92"/>
    </row>
    <row r="3" spans="1:5" ht="15" customHeight="1" x14ac:dyDescent="0.25">
      <c r="C3" s="93" t="s">
        <v>40</v>
      </c>
      <c r="D3" s="93"/>
      <c r="E3" s="93"/>
    </row>
    <row r="4" spans="1:5" hidden="1" x14ac:dyDescent="0.25"/>
    <row r="5" spans="1:5" hidden="1" x14ac:dyDescent="0.25"/>
    <row r="6" spans="1:5" hidden="1" x14ac:dyDescent="0.25"/>
    <row r="8" spans="1:5" ht="96" customHeight="1" x14ac:dyDescent="0.3">
      <c r="A8" s="94" t="s">
        <v>107</v>
      </c>
      <c r="B8" s="94"/>
      <c r="C8" s="94"/>
      <c r="D8" s="94"/>
      <c r="E8" s="94"/>
    </row>
    <row r="10" spans="1:5" x14ac:dyDescent="0.25">
      <c r="D10" s="1" t="s">
        <v>28</v>
      </c>
    </row>
    <row r="11" spans="1:5" s="9" customFormat="1" ht="64.150000000000006" customHeight="1" x14ac:dyDescent="0.25">
      <c r="A11" s="125" t="s">
        <v>14</v>
      </c>
      <c r="B11" s="125"/>
      <c r="C11" s="125" t="s">
        <v>15</v>
      </c>
      <c r="D11" s="129" t="s">
        <v>90</v>
      </c>
      <c r="E11" s="130"/>
    </row>
    <row r="12" spans="1:5" s="9" customFormat="1" ht="30" customHeight="1" x14ac:dyDescent="0.25">
      <c r="A12" s="15" t="s">
        <v>18</v>
      </c>
      <c r="B12" s="15" t="s">
        <v>19</v>
      </c>
      <c r="C12" s="125"/>
      <c r="D12" s="14" t="s">
        <v>16</v>
      </c>
      <c r="E12" s="14" t="s">
        <v>17</v>
      </c>
    </row>
    <row r="13" spans="1:5" s="9" customFormat="1" ht="18" customHeight="1" x14ac:dyDescent="0.25">
      <c r="A13" s="85"/>
      <c r="B13" s="155" t="s">
        <v>98</v>
      </c>
      <c r="C13" s="156"/>
      <c r="D13" s="21">
        <f>+D21</f>
        <v>-327619.59999999998</v>
      </c>
      <c r="E13" s="21">
        <f>+E21</f>
        <v>-552387.30000000005</v>
      </c>
    </row>
    <row r="14" spans="1:5" s="9" customFormat="1" ht="16.5" x14ac:dyDescent="0.25">
      <c r="A14" s="157">
        <v>1192</v>
      </c>
      <c r="B14" s="131"/>
      <c r="C14" s="8" t="s">
        <v>30</v>
      </c>
      <c r="D14" s="13"/>
      <c r="E14" s="13"/>
    </row>
    <row r="15" spans="1:5" s="9" customFormat="1" ht="15" x14ac:dyDescent="0.25">
      <c r="A15" s="158"/>
      <c r="B15" s="131"/>
      <c r="C15" s="79" t="s">
        <v>94</v>
      </c>
      <c r="D15" s="21"/>
      <c r="E15" s="21"/>
    </row>
    <row r="16" spans="1:5" s="9" customFormat="1" ht="16.5" x14ac:dyDescent="0.25">
      <c r="A16" s="158"/>
      <c r="B16" s="131"/>
      <c r="C16" s="8" t="s">
        <v>31</v>
      </c>
      <c r="D16" s="13"/>
      <c r="E16" s="13"/>
    </row>
    <row r="17" spans="1:6" s="9" customFormat="1" ht="67.5" x14ac:dyDescent="0.25">
      <c r="A17" s="158"/>
      <c r="B17" s="131"/>
      <c r="C17" s="79" t="s">
        <v>99</v>
      </c>
      <c r="D17" s="13"/>
      <c r="E17" s="13"/>
    </row>
    <row r="18" spans="1:6" s="9" customFormat="1" ht="16.5" x14ac:dyDescent="0.25">
      <c r="A18" s="158"/>
      <c r="B18" s="131"/>
      <c r="C18" s="8" t="s">
        <v>32</v>
      </c>
      <c r="D18" s="13"/>
      <c r="E18" s="13"/>
    </row>
    <row r="19" spans="1:6" s="9" customFormat="1" ht="54" x14ac:dyDescent="0.25">
      <c r="A19" s="159"/>
      <c r="B19" s="131"/>
      <c r="C19" s="79" t="s">
        <v>100</v>
      </c>
      <c r="D19" s="13"/>
      <c r="E19" s="13"/>
    </row>
    <row r="20" spans="1:6" ht="14.25" x14ac:dyDescent="0.25">
      <c r="A20" s="135"/>
      <c r="B20" s="136"/>
      <c r="C20" s="132" t="s">
        <v>23</v>
      </c>
      <c r="D20" s="133"/>
      <c r="E20" s="134"/>
    </row>
    <row r="21" spans="1:6" s="9" customFormat="1" ht="15" x14ac:dyDescent="0.25">
      <c r="A21" s="152"/>
      <c r="B21" s="137">
        <v>11017</v>
      </c>
      <c r="C21" s="8" t="s">
        <v>33</v>
      </c>
      <c r="D21" s="140">
        <v>-327619.59999999998</v>
      </c>
      <c r="E21" s="140">
        <v>-552387.30000000005</v>
      </c>
    </row>
    <row r="22" spans="1:6" s="9" customFormat="1" ht="15" x14ac:dyDescent="0.25">
      <c r="A22" s="153"/>
      <c r="B22" s="138"/>
      <c r="C22" s="79" t="s">
        <v>92</v>
      </c>
      <c r="D22" s="141"/>
      <c r="E22" s="141"/>
    </row>
    <row r="23" spans="1:6" s="9" customFormat="1" ht="15" x14ac:dyDescent="0.25">
      <c r="A23" s="153"/>
      <c r="B23" s="138"/>
      <c r="C23" s="8" t="s">
        <v>34</v>
      </c>
      <c r="D23" s="141"/>
      <c r="E23" s="141"/>
    </row>
    <row r="24" spans="1:6" s="9" customFormat="1" ht="15" x14ac:dyDescent="0.25">
      <c r="A24" s="153"/>
      <c r="B24" s="138"/>
      <c r="C24" s="79" t="s">
        <v>92</v>
      </c>
      <c r="D24" s="141"/>
      <c r="E24" s="141"/>
    </row>
    <row r="25" spans="1:6" s="9" customFormat="1" ht="15" x14ac:dyDescent="0.25">
      <c r="A25" s="153"/>
      <c r="B25" s="138"/>
      <c r="C25" s="8" t="s">
        <v>101</v>
      </c>
      <c r="D25" s="141"/>
      <c r="E25" s="141"/>
    </row>
    <row r="26" spans="1:6" s="9" customFormat="1" ht="15" x14ac:dyDescent="0.25">
      <c r="A26" s="154"/>
      <c r="B26" s="139"/>
      <c r="C26" s="79" t="s">
        <v>35</v>
      </c>
      <c r="D26" s="142"/>
      <c r="E26" s="142"/>
      <c r="F26" s="16"/>
    </row>
    <row r="27" spans="1:6" ht="17.25" x14ac:dyDescent="0.3">
      <c r="A27" s="10"/>
      <c r="B27" s="72" t="s">
        <v>42</v>
      </c>
      <c r="C27" s="73"/>
      <c r="D27" s="74"/>
      <c r="E27" s="74"/>
    </row>
    <row r="28" spans="1:6" x14ac:dyDescent="0.25">
      <c r="A28" s="146">
        <v>1045</v>
      </c>
      <c r="B28" s="149"/>
      <c r="C28" s="10" t="s">
        <v>20</v>
      </c>
      <c r="D28" s="140">
        <v>327619.59999999998</v>
      </c>
      <c r="E28" s="140">
        <v>552387.30000000005</v>
      </c>
    </row>
    <row r="29" spans="1:6" ht="28.5" x14ac:dyDescent="0.25">
      <c r="A29" s="147"/>
      <c r="B29" s="150"/>
      <c r="C29" s="34" t="s">
        <v>43</v>
      </c>
      <c r="D29" s="141"/>
      <c r="E29" s="141"/>
    </row>
    <row r="30" spans="1:6" x14ac:dyDescent="0.25">
      <c r="A30" s="147"/>
      <c r="B30" s="150"/>
      <c r="C30" s="10" t="s">
        <v>21</v>
      </c>
      <c r="D30" s="141"/>
      <c r="E30" s="141"/>
    </row>
    <row r="31" spans="1:6" ht="54" x14ac:dyDescent="0.25">
      <c r="A31" s="147"/>
      <c r="B31" s="150"/>
      <c r="C31" s="27" t="s">
        <v>44</v>
      </c>
      <c r="D31" s="141"/>
      <c r="E31" s="141"/>
    </row>
    <row r="32" spans="1:6" x14ac:dyDescent="0.25">
      <c r="A32" s="147"/>
      <c r="B32" s="150"/>
      <c r="C32" s="7" t="s">
        <v>22</v>
      </c>
      <c r="D32" s="141"/>
      <c r="E32" s="141"/>
    </row>
    <row r="33" spans="1:5" ht="54" x14ac:dyDescent="0.25">
      <c r="A33" s="148"/>
      <c r="B33" s="151"/>
      <c r="C33" s="27" t="s">
        <v>45</v>
      </c>
      <c r="D33" s="142"/>
      <c r="E33" s="142"/>
    </row>
    <row r="34" spans="1:5" x14ac:dyDescent="0.25">
      <c r="A34" s="29"/>
      <c r="B34" s="30"/>
      <c r="C34" s="31"/>
      <c r="D34" s="32"/>
      <c r="E34" s="33"/>
    </row>
    <row r="35" spans="1:5" ht="14.25" x14ac:dyDescent="0.25">
      <c r="A35" s="135"/>
      <c r="B35" s="136"/>
      <c r="C35" s="132" t="s">
        <v>23</v>
      </c>
      <c r="D35" s="133"/>
      <c r="E35" s="134"/>
    </row>
    <row r="36" spans="1:5" x14ac:dyDescent="0.25">
      <c r="A36" s="143"/>
      <c r="B36" s="146">
        <v>12001</v>
      </c>
      <c r="C36" s="3" t="s">
        <v>6</v>
      </c>
      <c r="D36" s="140">
        <v>22237.5</v>
      </c>
      <c r="E36" s="140">
        <v>41180.5</v>
      </c>
    </row>
    <row r="37" spans="1:5" ht="27" x14ac:dyDescent="0.25">
      <c r="A37" s="144"/>
      <c r="B37" s="147"/>
      <c r="C37" s="35" t="s">
        <v>46</v>
      </c>
      <c r="D37" s="141"/>
      <c r="E37" s="141"/>
    </row>
    <row r="38" spans="1:5" x14ac:dyDescent="0.25">
      <c r="A38" s="144"/>
      <c r="B38" s="147"/>
      <c r="C38" s="3" t="s">
        <v>24</v>
      </c>
      <c r="D38" s="141"/>
      <c r="E38" s="141"/>
    </row>
    <row r="39" spans="1:5" ht="27" x14ac:dyDescent="0.25">
      <c r="A39" s="144"/>
      <c r="B39" s="147"/>
      <c r="C39" s="35" t="s">
        <v>47</v>
      </c>
      <c r="D39" s="141"/>
      <c r="E39" s="141"/>
    </row>
    <row r="40" spans="1:5" x14ac:dyDescent="0.25">
      <c r="A40" s="144"/>
      <c r="B40" s="147"/>
      <c r="C40" s="3" t="s">
        <v>7</v>
      </c>
      <c r="D40" s="141"/>
      <c r="E40" s="141"/>
    </row>
    <row r="41" spans="1:5" x14ac:dyDescent="0.25">
      <c r="A41" s="145"/>
      <c r="B41" s="148"/>
      <c r="C41" s="36" t="s">
        <v>48</v>
      </c>
      <c r="D41" s="142"/>
      <c r="E41" s="142"/>
    </row>
    <row r="42" spans="1:5" x14ac:dyDescent="0.25">
      <c r="A42" s="143"/>
      <c r="B42" s="146">
        <v>12002</v>
      </c>
      <c r="C42" s="3" t="s">
        <v>6</v>
      </c>
      <c r="D42" s="140">
        <v>12077.7</v>
      </c>
      <c r="E42" s="140">
        <v>22366.1</v>
      </c>
    </row>
    <row r="43" spans="1:5" x14ac:dyDescent="0.25">
      <c r="A43" s="144"/>
      <c r="B43" s="147"/>
      <c r="C43" s="37" t="s">
        <v>49</v>
      </c>
      <c r="D43" s="141"/>
      <c r="E43" s="141"/>
    </row>
    <row r="44" spans="1:5" x14ac:dyDescent="0.25">
      <c r="A44" s="144"/>
      <c r="B44" s="147"/>
      <c r="C44" s="3" t="s">
        <v>24</v>
      </c>
      <c r="D44" s="141"/>
      <c r="E44" s="141"/>
    </row>
    <row r="45" spans="1:5" ht="27" x14ac:dyDescent="0.25">
      <c r="A45" s="144"/>
      <c r="B45" s="147"/>
      <c r="C45" s="35" t="s">
        <v>50</v>
      </c>
      <c r="D45" s="141"/>
      <c r="E45" s="141"/>
    </row>
    <row r="46" spans="1:5" x14ac:dyDescent="0.25">
      <c r="A46" s="144"/>
      <c r="B46" s="147"/>
      <c r="C46" s="3" t="s">
        <v>7</v>
      </c>
      <c r="D46" s="141"/>
      <c r="E46" s="141"/>
    </row>
    <row r="47" spans="1:5" x14ac:dyDescent="0.25">
      <c r="A47" s="145"/>
      <c r="B47" s="148"/>
      <c r="C47" s="36" t="s">
        <v>48</v>
      </c>
      <c r="D47" s="142"/>
      <c r="E47" s="142"/>
    </row>
    <row r="48" spans="1:5" x14ac:dyDescent="0.25">
      <c r="A48" s="143"/>
      <c r="B48" s="146">
        <v>12003</v>
      </c>
      <c r="C48" s="3" t="s">
        <v>6</v>
      </c>
      <c r="D48" s="140">
        <v>106317.3</v>
      </c>
      <c r="E48" s="140">
        <v>177195.5</v>
      </c>
    </row>
    <row r="49" spans="1:5" ht="27" x14ac:dyDescent="0.25">
      <c r="A49" s="144"/>
      <c r="B49" s="147"/>
      <c r="C49" s="38" t="s">
        <v>51</v>
      </c>
      <c r="D49" s="141"/>
      <c r="E49" s="141"/>
    </row>
    <row r="50" spans="1:5" x14ac:dyDescent="0.25">
      <c r="A50" s="144"/>
      <c r="B50" s="147"/>
      <c r="C50" s="3" t="s">
        <v>24</v>
      </c>
      <c r="D50" s="141"/>
      <c r="E50" s="141"/>
    </row>
    <row r="51" spans="1:5" ht="27" x14ac:dyDescent="0.25">
      <c r="A51" s="144"/>
      <c r="B51" s="147"/>
      <c r="C51" s="38" t="s">
        <v>51</v>
      </c>
      <c r="D51" s="141"/>
      <c r="E51" s="141"/>
    </row>
    <row r="52" spans="1:5" x14ac:dyDescent="0.25">
      <c r="A52" s="144"/>
      <c r="B52" s="147"/>
      <c r="C52" s="3" t="s">
        <v>7</v>
      </c>
      <c r="D52" s="141"/>
      <c r="E52" s="141"/>
    </row>
    <row r="53" spans="1:5" x14ac:dyDescent="0.25">
      <c r="A53" s="145"/>
      <c r="B53" s="148"/>
      <c r="C53" s="36" t="s">
        <v>48</v>
      </c>
      <c r="D53" s="142"/>
      <c r="E53" s="142"/>
    </row>
    <row r="54" spans="1:5" x14ac:dyDescent="0.25">
      <c r="A54" s="143"/>
      <c r="B54" s="146">
        <v>12004</v>
      </c>
      <c r="C54" s="3" t="s">
        <v>6</v>
      </c>
      <c r="D54" s="140">
        <v>186987.1</v>
      </c>
      <c r="E54" s="140">
        <v>311645.2</v>
      </c>
    </row>
    <row r="55" spans="1:5" ht="27" x14ac:dyDescent="0.25">
      <c r="A55" s="144"/>
      <c r="B55" s="147"/>
      <c r="C55" s="38" t="s">
        <v>52</v>
      </c>
      <c r="D55" s="141"/>
      <c r="E55" s="141"/>
    </row>
    <row r="56" spans="1:5" x14ac:dyDescent="0.25">
      <c r="A56" s="144"/>
      <c r="B56" s="147"/>
      <c r="C56" s="3" t="s">
        <v>24</v>
      </c>
      <c r="D56" s="141"/>
      <c r="E56" s="141"/>
    </row>
    <row r="57" spans="1:5" ht="27" x14ac:dyDescent="0.25">
      <c r="A57" s="144"/>
      <c r="B57" s="147"/>
      <c r="C57" s="38" t="s">
        <v>52</v>
      </c>
      <c r="D57" s="141"/>
      <c r="E57" s="141"/>
    </row>
    <row r="58" spans="1:5" x14ac:dyDescent="0.25">
      <c r="A58" s="144"/>
      <c r="B58" s="147"/>
      <c r="C58" s="3" t="s">
        <v>7</v>
      </c>
      <c r="D58" s="141"/>
      <c r="E58" s="141"/>
    </row>
    <row r="59" spans="1:5" x14ac:dyDescent="0.25">
      <c r="A59" s="145"/>
      <c r="B59" s="148"/>
      <c r="C59" s="36" t="s">
        <v>48</v>
      </c>
      <c r="D59" s="142"/>
      <c r="E59" s="142"/>
    </row>
  </sheetData>
  <mergeCells count="38">
    <mergeCell ref="D11:E11"/>
    <mergeCell ref="E48:E53"/>
    <mergeCell ref="A21:A26"/>
    <mergeCell ref="E36:E41"/>
    <mergeCell ref="D28:D33"/>
    <mergeCell ref="B42:B47"/>
    <mergeCell ref="D42:D47"/>
    <mergeCell ref="E42:E47"/>
    <mergeCell ref="B36:B41"/>
    <mergeCell ref="A48:A53"/>
    <mergeCell ref="B13:C13"/>
    <mergeCell ref="D48:D53"/>
    <mergeCell ref="A28:A33"/>
    <mergeCell ref="B48:B53"/>
    <mergeCell ref="E21:E26"/>
    <mergeCell ref="A14:A19"/>
    <mergeCell ref="A54:A59"/>
    <mergeCell ref="B54:B59"/>
    <mergeCell ref="D54:D59"/>
    <mergeCell ref="C1:E1"/>
    <mergeCell ref="C2:E2"/>
    <mergeCell ref="C3:E3"/>
    <mergeCell ref="A8:E8"/>
    <mergeCell ref="A11:B11"/>
    <mergeCell ref="C11:C12"/>
    <mergeCell ref="E54:E59"/>
    <mergeCell ref="A42:A47"/>
    <mergeCell ref="B28:B33"/>
    <mergeCell ref="E28:E33"/>
    <mergeCell ref="A36:A41"/>
    <mergeCell ref="D36:D41"/>
    <mergeCell ref="A35:B35"/>
    <mergeCell ref="B14:B19"/>
    <mergeCell ref="C35:E35"/>
    <mergeCell ref="A20:B20"/>
    <mergeCell ref="C20:E20"/>
    <mergeCell ref="B21:B26"/>
    <mergeCell ref="D21:D26"/>
  </mergeCells>
  <phoneticPr fontId="21" type="noConversion"/>
  <pageMargins left="0" right="0" top="0" bottom="0" header="0.3" footer="0.3"/>
  <pageSetup paperSize="9" scale="8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5"/>
  <sheetViews>
    <sheetView view="pageBreakPreview" topLeftCell="A52" zoomScaleNormal="100" zoomScaleSheetLayoutView="100" workbookViewId="0">
      <selection activeCell="F57" sqref="F57"/>
    </sheetView>
  </sheetViews>
  <sheetFormatPr defaultRowHeight="13.5" x14ac:dyDescent="0.25"/>
  <cols>
    <col min="1" max="1" width="21.140625" style="1" customWidth="1"/>
    <col min="2" max="2" width="78.28515625" style="1" customWidth="1"/>
    <col min="3" max="3" width="13.85546875" style="1" customWidth="1"/>
    <col min="4" max="4" width="14.7109375" style="1" customWidth="1"/>
    <col min="5" max="16384" width="9.140625" style="1"/>
  </cols>
  <sheetData>
    <row r="1" spans="1:4" x14ac:dyDescent="0.25">
      <c r="B1" s="92" t="s">
        <v>56</v>
      </c>
      <c r="C1" s="92"/>
      <c r="D1" s="92"/>
    </row>
    <row r="2" spans="1:4" x14ac:dyDescent="0.25">
      <c r="B2" s="92" t="s">
        <v>39</v>
      </c>
      <c r="C2" s="92"/>
      <c r="D2" s="92"/>
    </row>
    <row r="3" spans="1:4" x14ac:dyDescent="0.25">
      <c r="B3" s="93" t="s">
        <v>40</v>
      </c>
      <c r="C3" s="93"/>
      <c r="D3" s="93"/>
    </row>
    <row r="4" spans="1:4" ht="15" customHeight="1" x14ac:dyDescent="0.25">
      <c r="A4" s="18"/>
      <c r="B4" s="18"/>
      <c r="C4" s="19"/>
      <c r="D4" s="19"/>
    </row>
    <row r="5" spans="1:4" ht="45" customHeight="1" x14ac:dyDescent="0.3">
      <c r="A5" s="164" t="s">
        <v>108</v>
      </c>
      <c r="B5" s="164"/>
      <c r="C5" s="164"/>
      <c r="D5" s="164"/>
    </row>
    <row r="9" spans="1:4" ht="17.25" x14ac:dyDescent="0.3">
      <c r="A9" s="163" t="s">
        <v>57</v>
      </c>
      <c r="B9" s="163"/>
      <c r="C9" s="163"/>
      <c r="D9" s="163"/>
    </row>
    <row r="11" spans="1:4" ht="14.25" x14ac:dyDescent="0.25">
      <c r="A11" s="48" t="s">
        <v>10</v>
      </c>
    </row>
    <row r="14" spans="1:4" ht="14.25" x14ac:dyDescent="0.25">
      <c r="A14" s="47" t="s">
        <v>1</v>
      </c>
      <c r="B14" s="47" t="s">
        <v>2</v>
      </c>
      <c r="C14" s="44"/>
      <c r="D14" s="44"/>
    </row>
    <row r="15" spans="1:4" ht="27" x14ac:dyDescent="0.25">
      <c r="A15" s="41">
        <v>1045</v>
      </c>
      <c r="B15" s="43" t="s">
        <v>43</v>
      </c>
      <c r="C15" s="44"/>
      <c r="D15" s="44"/>
    </row>
    <row r="16" spans="1:4" x14ac:dyDescent="0.25">
      <c r="A16" s="49"/>
      <c r="B16" s="44"/>
      <c r="C16" s="44"/>
      <c r="D16" s="44"/>
    </row>
    <row r="17" spans="1:4" ht="28.5" x14ac:dyDescent="0.25">
      <c r="A17" s="2" t="s">
        <v>3</v>
      </c>
      <c r="B17" s="44"/>
      <c r="C17" s="44"/>
      <c r="D17" s="44"/>
    </row>
    <row r="18" spans="1:4" ht="70.900000000000006" customHeight="1" x14ac:dyDescent="0.25">
      <c r="A18" s="50" t="s">
        <v>4</v>
      </c>
      <c r="B18" s="51">
        <v>1045</v>
      </c>
      <c r="C18" s="161" t="s">
        <v>90</v>
      </c>
      <c r="D18" s="161"/>
    </row>
    <row r="19" spans="1:4" ht="39" customHeight="1" x14ac:dyDescent="0.25">
      <c r="A19" s="50" t="s">
        <v>5</v>
      </c>
      <c r="B19" s="51">
        <v>12001</v>
      </c>
      <c r="C19" s="52" t="s">
        <v>11</v>
      </c>
      <c r="D19" s="52" t="s">
        <v>12</v>
      </c>
    </row>
    <row r="20" spans="1:4" ht="36.6" customHeight="1" x14ac:dyDescent="0.25">
      <c r="A20" s="53" t="s">
        <v>6</v>
      </c>
      <c r="B20" s="54" t="s">
        <v>46</v>
      </c>
      <c r="C20" s="55"/>
      <c r="D20" s="55"/>
    </row>
    <row r="21" spans="1:4" ht="30.75" customHeight="1" x14ac:dyDescent="0.25">
      <c r="A21" s="53" t="s">
        <v>9</v>
      </c>
      <c r="B21" s="35" t="s">
        <v>47</v>
      </c>
      <c r="C21" s="55"/>
      <c r="D21" s="55"/>
    </row>
    <row r="22" spans="1:4" ht="30.75" customHeight="1" x14ac:dyDescent="0.25">
      <c r="A22" s="53" t="s">
        <v>7</v>
      </c>
      <c r="B22" s="36" t="s">
        <v>58</v>
      </c>
      <c r="C22" s="55"/>
      <c r="D22" s="55"/>
    </row>
    <row r="23" spans="1:4" ht="15.75" customHeight="1" x14ac:dyDescent="0.25">
      <c r="A23" s="27" t="s">
        <v>59</v>
      </c>
      <c r="B23" s="38" t="s">
        <v>60</v>
      </c>
      <c r="C23" s="55"/>
      <c r="D23" s="55"/>
    </row>
    <row r="24" spans="1:4" x14ac:dyDescent="0.25">
      <c r="A24" s="56"/>
      <c r="B24" s="57" t="s">
        <v>0</v>
      </c>
      <c r="C24" s="58"/>
      <c r="D24" s="58"/>
    </row>
    <row r="25" spans="1:4" ht="31.15" customHeight="1" x14ac:dyDescent="0.25">
      <c r="A25" s="162" t="s">
        <v>61</v>
      </c>
      <c r="B25" s="162"/>
      <c r="C25" s="46"/>
      <c r="D25" s="46"/>
    </row>
    <row r="26" spans="1:4" x14ac:dyDescent="0.25">
      <c r="A26" s="162" t="s">
        <v>62</v>
      </c>
      <c r="B26" s="162"/>
      <c r="C26" s="59">
        <v>738</v>
      </c>
      <c r="D26" s="59">
        <v>738</v>
      </c>
    </row>
    <row r="27" spans="1:4" ht="18.75" customHeight="1" x14ac:dyDescent="0.25">
      <c r="A27" s="60" t="s">
        <v>8</v>
      </c>
      <c r="B27" s="61"/>
      <c r="C27" s="45">
        <v>22237.5</v>
      </c>
      <c r="D27" s="45">
        <v>41180.5</v>
      </c>
    </row>
    <row r="28" spans="1:4" ht="14.25" x14ac:dyDescent="0.25">
      <c r="A28" s="2"/>
      <c r="B28" s="44"/>
      <c r="C28" s="44"/>
      <c r="D28" s="44"/>
    </row>
    <row r="29" spans="1:4" ht="59.45" customHeight="1" x14ac:dyDescent="0.25">
      <c r="A29" s="50" t="s">
        <v>4</v>
      </c>
      <c r="B29" s="51">
        <v>1045</v>
      </c>
      <c r="C29" s="161" t="s">
        <v>90</v>
      </c>
      <c r="D29" s="161"/>
    </row>
    <row r="30" spans="1:4" ht="18.75" customHeight="1" x14ac:dyDescent="0.25">
      <c r="A30" s="50" t="s">
        <v>5</v>
      </c>
      <c r="B30" s="51">
        <v>12002</v>
      </c>
      <c r="C30" s="52" t="s">
        <v>11</v>
      </c>
      <c r="D30" s="52" t="s">
        <v>12</v>
      </c>
    </row>
    <row r="31" spans="1:4" ht="27" x14ac:dyDescent="0.25">
      <c r="A31" s="53" t="s">
        <v>6</v>
      </c>
      <c r="B31" s="37" t="s">
        <v>49</v>
      </c>
      <c r="C31" s="55"/>
      <c r="D31" s="55"/>
    </row>
    <row r="32" spans="1:4" ht="27" x14ac:dyDescent="0.25">
      <c r="A32" s="53" t="s">
        <v>9</v>
      </c>
      <c r="B32" s="71" t="s">
        <v>50</v>
      </c>
      <c r="C32" s="55"/>
      <c r="D32" s="55"/>
    </row>
    <row r="33" spans="1:4" x14ac:dyDescent="0.25">
      <c r="A33" s="53" t="s">
        <v>7</v>
      </c>
      <c r="B33" s="36" t="s">
        <v>58</v>
      </c>
      <c r="C33" s="55"/>
      <c r="D33" s="55"/>
    </row>
    <row r="34" spans="1:4" ht="40.5" x14ac:dyDescent="0.25">
      <c r="A34" s="27" t="s">
        <v>59</v>
      </c>
      <c r="B34" s="38" t="s">
        <v>63</v>
      </c>
      <c r="C34" s="55"/>
      <c r="D34" s="55"/>
    </row>
    <row r="35" spans="1:4" x14ac:dyDescent="0.25">
      <c r="A35" s="56"/>
      <c r="B35" s="57" t="s">
        <v>0</v>
      </c>
      <c r="C35" s="58"/>
      <c r="D35" s="58"/>
    </row>
    <row r="36" spans="1:4" ht="15.6" customHeight="1" x14ac:dyDescent="0.25">
      <c r="A36" s="162" t="s">
        <v>64</v>
      </c>
      <c r="B36" s="162"/>
      <c r="C36" s="46"/>
      <c r="D36" s="46"/>
    </row>
    <row r="37" spans="1:4" ht="18.75" customHeight="1" x14ac:dyDescent="0.25">
      <c r="A37" s="162" t="s">
        <v>62</v>
      </c>
      <c r="B37" s="162"/>
      <c r="C37" s="59">
        <v>392</v>
      </c>
      <c r="D37" s="59">
        <v>392</v>
      </c>
    </row>
    <row r="38" spans="1:4" ht="19.5" customHeight="1" x14ac:dyDescent="0.25">
      <c r="A38" s="60" t="s">
        <v>8</v>
      </c>
      <c r="B38" s="61"/>
      <c r="C38" s="45">
        <v>12077.7</v>
      </c>
      <c r="D38" s="45">
        <v>22366.1</v>
      </c>
    </row>
    <row r="39" spans="1:4" ht="20.25" customHeight="1" x14ac:dyDescent="0.25">
      <c r="A39" s="2"/>
      <c r="B39" s="44"/>
      <c r="C39" s="44"/>
      <c r="D39" s="44"/>
    </row>
    <row r="40" spans="1:4" ht="53.45" customHeight="1" x14ac:dyDescent="0.25">
      <c r="A40" s="50" t="s">
        <v>4</v>
      </c>
      <c r="B40" s="51">
        <v>1045</v>
      </c>
      <c r="C40" s="161" t="s">
        <v>90</v>
      </c>
      <c r="D40" s="161"/>
    </row>
    <row r="41" spans="1:4" ht="28.5" customHeight="1" x14ac:dyDescent="0.25">
      <c r="A41" s="50" t="s">
        <v>5</v>
      </c>
      <c r="B41" s="51">
        <v>12003</v>
      </c>
      <c r="C41" s="52" t="s">
        <v>11</v>
      </c>
      <c r="D41" s="52" t="s">
        <v>12</v>
      </c>
    </row>
    <row r="42" spans="1:4" s="24" customFormat="1" ht="28.9" customHeight="1" x14ac:dyDescent="0.25">
      <c r="A42" s="53" t="s">
        <v>6</v>
      </c>
      <c r="B42" s="38" t="s">
        <v>51</v>
      </c>
      <c r="C42" s="55"/>
      <c r="D42" s="55"/>
    </row>
    <row r="43" spans="1:4" ht="36" customHeight="1" x14ac:dyDescent="0.25">
      <c r="A43" s="53" t="s">
        <v>9</v>
      </c>
      <c r="B43" s="38" t="s">
        <v>51</v>
      </c>
      <c r="C43" s="55"/>
      <c r="D43" s="55"/>
    </row>
    <row r="44" spans="1:4" x14ac:dyDescent="0.25">
      <c r="A44" s="53" t="s">
        <v>7</v>
      </c>
      <c r="B44" s="36" t="s">
        <v>58</v>
      </c>
      <c r="C44" s="55"/>
      <c r="D44" s="55"/>
    </row>
    <row r="45" spans="1:4" ht="40.5" x14ac:dyDescent="0.25">
      <c r="A45" s="27" t="s">
        <v>59</v>
      </c>
      <c r="B45" s="38" t="s">
        <v>65</v>
      </c>
      <c r="C45" s="55"/>
      <c r="D45" s="55"/>
    </row>
    <row r="46" spans="1:4" x14ac:dyDescent="0.25">
      <c r="A46" s="56"/>
      <c r="B46" s="57" t="s">
        <v>0</v>
      </c>
      <c r="C46" s="58"/>
      <c r="D46" s="58"/>
    </row>
    <row r="47" spans="1:4" x14ac:dyDescent="0.25">
      <c r="A47" s="162" t="s">
        <v>61</v>
      </c>
      <c r="B47" s="162"/>
      <c r="C47" s="46"/>
      <c r="D47" s="46"/>
    </row>
    <row r="48" spans="1:4" x14ac:dyDescent="0.25">
      <c r="A48" s="162" t="s">
        <v>66</v>
      </c>
      <c r="B48" s="162"/>
      <c r="C48" s="59">
        <v>738</v>
      </c>
      <c r="D48" s="59">
        <v>738</v>
      </c>
    </row>
    <row r="49" spans="1:4" x14ac:dyDescent="0.25">
      <c r="A49" s="60" t="s">
        <v>8</v>
      </c>
      <c r="B49" s="61"/>
      <c r="C49" s="45">
        <v>106317.3</v>
      </c>
      <c r="D49" s="45">
        <v>177195.5</v>
      </c>
    </row>
    <row r="50" spans="1:4" x14ac:dyDescent="0.25">
      <c r="A50" s="49"/>
      <c r="B50" s="44"/>
      <c r="C50" s="44"/>
      <c r="D50" s="44"/>
    </row>
    <row r="51" spans="1:4" ht="57.6" customHeight="1" x14ac:dyDescent="0.25">
      <c r="A51" s="50" t="s">
        <v>4</v>
      </c>
      <c r="B51" s="51">
        <v>1045</v>
      </c>
      <c r="C51" s="161" t="s">
        <v>90</v>
      </c>
      <c r="D51" s="161"/>
    </row>
    <row r="52" spans="1:4" x14ac:dyDescent="0.25">
      <c r="A52" s="50" t="s">
        <v>5</v>
      </c>
      <c r="B52" s="51">
        <v>12004</v>
      </c>
      <c r="C52" s="52" t="s">
        <v>11</v>
      </c>
      <c r="D52" s="52" t="s">
        <v>12</v>
      </c>
    </row>
    <row r="53" spans="1:4" ht="27" x14ac:dyDescent="0.25">
      <c r="A53" s="53" t="s">
        <v>6</v>
      </c>
      <c r="B53" s="38" t="s">
        <v>52</v>
      </c>
      <c r="C53" s="55"/>
      <c r="D53" s="55"/>
    </row>
    <row r="54" spans="1:4" x14ac:dyDescent="0.25">
      <c r="A54" s="53" t="s">
        <v>9</v>
      </c>
      <c r="B54" s="38" t="s">
        <v>52</v>
      </c>
      <c r="C54" s="55"/>
      <c r="D54" s="55"/>
    </row>
    <row r="55" spans="1:4" x14ac:dyDescent="0.25">
      <c r="A55" s="53" t="s">
        <v>7</v>
      </c>
      <c r="B55" s="36" t="s">
        <v>58</v>
      </c>
      <c r="C55" s="55"/>
      <c r="D55" s="55"/>
    </row>
    <row r="56" spans="1:4" ht="40.5" x14ac:dyDescent="0.25">
      <c r="A56" s="27" t="s">
        <v>59</v>
      </c>
      <c r="B56" s="37" t="s">
        <v>63</v>
      </c>
      <c r="C56" s="55"/>
      <c r="D56" s="55"/>
    </row>
    <row r="57" spans="1:4" x14ac:dyDescent="0.25">
      <c r="A57" s="56"/>
      <c r="B57" s="57" t="s">
        <v>0</v>
      </c>
      <c r="C57" s="58"/>
      <c r="D57" s="58"/>
    </row>
    <row r="58" spans="1:4" x14ac:dyDescent="0.25">
      <c r="A58" s="162" t="s">
        <v>67</v>
      </c>
      <c r="B58" s="162"/>
      <c r="C58" s="46"/>
      <c r="D58" s="46"/>
    </row>
    <row r="59" spans="1:4" x14ac:dyDescent="0.25">
      <c r="A59" s="162" t="s">
        <v>66</v>
      </c>
      <c r="B59" s="162"/>
      <c r="C59" s="59">
        <v>1087</v>
      </c>
      <c r="D59" s="59">
        <v>1087</v>
      </c>
    </row>
    <row r="60" spans="1:4" x14ac:dyDescent="0.25">
      <c r="A60" s="60" t="s">
        <v>8</v>
      </c>
      <c r="B60" s="61"/>
      <c r="C60" s="45">
        <v>186987.1</v>
      </c>
      <c r="D60" s="45">
        <v>311645.2</v>
      </c>
    </row>
    <row r="63" spans="1:4" ht="14.25" x14ac:dyDescent="0.25">
      <c r="A63" s="47" t="s">
        <v>1</v>
      </c>
      <c r="B63" s="47" t="s">
        <v>2</v>
      </c>
    </row>
    <row r="64" spans="1:4" x14ac:dyDescent="0.25">
      <c r="A64" s="36">
        <v>1192</v>
      </c>
      <c r="B64" s="36" t="s">
        <v>94</v>
      </c>
    </row>
    <row r="65" spans="1:4" x14ac:dyDescent="0.25">
      <c r="A65" s="49"/>
      <c r="B65" s="44"/>
    </row>
    <row r="66" spans="1:4" ht="28.5" x14ac:dyDescent="0.25">
      <c r="A66" s="2" t="s">
        <v>3</v>
      </c>
      <c r="B66" s="44"/>
    </row>
    <row r="67" spans="1:4" x14ac:dyDescent="0.25">
      <c r="A67" s="49"/>
      <c r="B67" s="44"/>
    </row>
    <row r="68" spans="1:4" ht="51.6" customHeight="1" x14ac:dyDescent="0.25">
      <c r="A68" s="50" t="s">
        <v>4</v>
      </c>
      <c r="B68" s="36">
        <v>1192</v>
      </c>
      <c r="C68" s="161" t="s">
        <v>90</v>
      </c>
      <c r="D68" s="161"/>
    </row>
    <row r="69" spans="1:4" x14ac:dyDescent="0.25">
      <c r="A69" s="50" t="s">
        <v>5</v>
      </c>
      <c r="B69" s="36">
        <v>11017</v>
      </c>
      <c r="C69" s="52" t="s">
        <v>11</v>
      </c>
      <c r="D69" s="52" t="s">
        <v>12</v>
      </c>
    </row>
    <row r="70" spans="1:4" ht="27" x14ac:dyDescent="0.25">
      <c r="A70" s="53" t="s">
        <v>6</v>
      </c>
      <c r="B70" s="36" t="s">
        <v>92</v>
      </c>
      <c r="C70" s="55"/>
      <c r="D70" s="55"/>
    </row>
    <row r="71" spans="1:4" x14ac:dyDescent="0.25">
      <c r="A71" s="53" t="s">
        <v>9</v>
      </c>
      <c r="B71" s="36" t="s">
        <v>92</v>
      </c>
      <c r="C71" s="55"/>
      <c r="D71" s="55"/>
    </row>
    <row r="72" spans="1:4" x14ac:dyDescent="0.25">
      <c r="A72" s="53" t="s">
        <v>7</v>
      </c>
      <c r="B72" s="36" t="s">
        <v>37</v>
      </c>
      <c r="C72" s="55"/>
      <c r="D72" s="55"/>
    </row>
    <row r="73" spans="1:4" ht="40.5" x14ac:dyDescent="0.25">
      <c r="A73" s="79" t="s">
        <v>38</v>
      </c>
      <c r="B73" s="36" t="s">
        <v>102</v>
      </c>
      <c r="C73" s="55"/>
      <c r="D73" s="55"/>
    </row>
    <row r="74" spans="1:4" x14ac:dyDescent="0.25">
      <c r="A74" s="56"/>
      <c r="B74" s="86" t="s">
        <v>0</v>
      </c>
      <c r="C74" s="58"/>
      <c r="D74" s="58"/>
    </row>
    <row r="75" spans="1:4" ht="22.9" customHeight="1" x14ac:dyDescent="0.25">
      <c r="A75" s="160" t="s">
        <v>8</v>
      </c>
      <c r="B75" s="160"/>
      <c r="C75" s="21">
        <v>-327619.59999999998</v>
      </c>
      <c r="D75" s="21">
        <v>-552387.30000000005</v>
      </c>
    </row>
  </sheetData>
  <mergeCells count="19">
    <mergeCell ref="A9:D9"/>
    <mergeCell ref="A5:D5"/>
    <mergeCell ref="A59:B59"/>
    <mergeCell ref="B1:D1"/>
    <mergeCell ref="B2:D2"/>
    <mergeCell ref="B3:D3"/>
    <mergeCell ref="A25:B25"/>
    <mergeCell ref="C40:D40"/>
    <mergeCell ref="A47:B47"/>
    <mergeCell ref="A48:B48"/>
    <mergeCell ref="A75:B75"/>
    <mergeCell ref="C18:D18"/>
    <mergeCell ref="C68:D68"/>
    <mergeCell ref="C29:D29"/>
    <mergeCell ref="A36:B36"/>
    <mergeCell ref="A37:B37"/>
    <mergeCell ref="A26:B26"/>
    <mergeCell ref="C51:D51"/>
    <mergeCell ref="A58:B58"/>
  </mergeCells>
  <phoneticPr fontId="21" type="noConversion"/>
  <pageMargins left="0.31496062992125984" right="0" top="0.35433070866141736" bottom="0.35433070866141736" header="0.31496062992125984" footer="0.31496062992125984"/>
  <pageSetup paperSize="9" scale="9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5"/>
  <sheetViews>
    <sheetView tabSelected="1" view="pageBreakPreview" topLeftCell="A61" zoomScaleNormal="90" zoomScaleSheetLayoutView="100" workbookViewId="0">
      <selection activeCell="G76" sqref="G76"/>
    </sheetView>
  </sheetViews>
  <sheetFormatPr defaultRowHeight="13.5" x14ac:dyDescent="0.25"/>
  <cols>
    <col min="1" max="1" width="19.85546875" style="1" customWidth="1"/>
    <col min="2" max="2" width="72.140625" style="1" customWidth="1"/>
    <col min="3" max="3" width="14.28515625" style="1" customWidth="1"/>
    <col min="4" max="4" width="13.85546875" style="1" customWidth="1"/>
    <col min="5" max="5" width="10.42578125" style="1" bestFit="1" customWidth="1"/>
    <col min="6" max="6" width="10.42578125" style="1" customWidth="1"/>
    <col min="7" max="16384" width="9.140625" style="1"/>
  </cols>
  <sheetData>
    <row r="1" spans="1:6" x14ac:dyDescent="0.25">
      <c r="B1" s="92" t="s">
        <v>80</v>
      </c>
      <c r="C1" s="92"/>
      <c r="D1" s="92"/>
    </row>
    <row r="2" spans="1:6" x14ac:dyDescent="0.25">
      <c r="B2" s="92" t="s">
        <v>39</v>
      </c>
      <c r="C2" s="92"/>
      <c r="D2" s="92"/>
    </row>
    <row r="3" spans="1:6" x14ac:dyDescent="0.25">
      <c r="B3" s="93" t="s">
        <v>40</v>
      </c>
      <c r="C3" s="93"/>
      <c r="D3" s="93"/>
    </row>
    <row r="6" spans="1:6" ht="54" customHeight="1" x14ac:dyDescent="0.3">
      <c r="A6" s="167" t="s">
        <v>109</v>
      </c>
      <c r="B6" s="167"/>
      <c r="C6" s="167"/>
      <c r="D6" s="167"/>
      <c r="E6" s="87"/>
      <c r="F6" s="87"/>
    </row>
    <row r="7" spans="1:6" ht="17.25" x14ac:dyDescent="0.3">
      <c r="A7" s="165" t="s">
        <v>36</v>
      </c>
      <c r="B7" s="165"/>
      <c r="C7" s="165"/>
      <c r="D7" s="165"/>
    </row>
    <row r="8" spans="1:6" ht="21" customHeight="1" x14ac:dyDescent="0.25">
      <c r="A8" s="166" t="s">
        <v>13</v>
      </c>
      <c r="B8" s="166"/>
      <c r="C8" s="17"/>
      <c r="D8" s="17"/>
    </row>
    <row r="9" spans="1:6" ht="14.25" x14ac:dyDescent="0.25">
      <c r="A9" s="47" t="s">
        <v>1</v>
      </c>
      <c r="B9" s="47" t="s">
        <v>2</v>
      </c>
    </row>
    <row r="10" spans="1:6" x14ac:dyDescent="0.25">
      <c r="A10" s="36">
        <v>1192</v>
      </c>
      <c r="B10" s="36" t="s">
        <v>94</v>
      </c>
    </row>
    <row r="11" spans="1:6" x14ac:dyDescent="0.25">
      <c r="A11" s="49"/>
      <c r="B11" s="44"/>
    </row>
    <row r="12" spans="1:6" ht="28.5" x14ac:dyDescent="0.25">
      <c r="A12" s="2" t="s">
        <v>3</v>
      </c>
      <c r="B12" s="44"/>
    </row>
    <row r="13" spans="1:6" x14ac:dyDescent="0.25">
      <c r="A13" s="49"/>
      <c r="B13" s="44"/>
    </row>
    <row r="14" spans="1:6" ht="60" customHeight="1" x14ac:dyDescent="0.25">
      <c r="A14" s="50" t="s">
        <v>4</v>
      </c>
      <c r="B14" s="36">
        <v>1192</v>
      </c>
      <c r="C14" s="129" t="s">
        <v>90</v>
      </c>
      <c r="D14" s="130"/>
    </row>
    <row r="15" spans="1:6" ht="27" x14ac:dyDescent="0.25">
      <c r="A15" s="50" t="s">
        <v>5</v>
      </c>
      <c r="B15" s="36">
        <v>11017</v>
      </c>
      <c r="C15" s="6" t="s">
        <v>11</v>
      </c>
      <c r="D15" s="6" t="s">
        <v>12</v>
      </c>
    </row>
    <row r="16" spans="1:6" ht="27" x14ac:dyDescent="0.25">
      <c r="A16" s="53" t="s">
        <v>6</v>
      </c>
      <c r="B16" s="36" t="s">
        <v>92</v>
      </c>
      <c r="C16" s="4"/>
      <c r="D16" s="4"/>
    </row>
    <row r="17" spans="1:4" x14ac:dyDescent="0.25">
      <c r="A17" s="53" t="s">
        <v>9</v>
      </c>
      <c r="B17" s="36" t="s">
        <v>92</v>
      </c>
      <c r="C17" s="4"/>
      <c r="D17" s="4"/>
    </row>
    <row r="18" spans="1:4" ht="27" x14ac:dyDescent="0.25">
      <c r="A18" s="53" t="s">
        <v>7</v>
      </c>
      <c r="B18" s="36" t="s">
        <v>37</v>
      </c>
      <c r="C18" s="4"/>
      <c r="D18" s="4"/>
    </row>
    <row r="19" spans="1:4" ht="40.5" x14ac:dyDescent="0.25">
      <c r="A19" s="79" t="s">
        <v>38</v>
      </c>
      <c r="B19" s="36" t="s">
        <v>102</v>
      </c>
      <c r="C19" s="4"/>
      <c r="D19" s="4"/>
    </row>
    <row r="20" spans="1:4" x14ac:dyDescent="0.25">
      <c r="A20" s="56"/>
      <c r="B20" s="57" t="s">
        <v>0</v>
      </c>
      <c r="C20" s="5"/>
      <c r="D20" s="5"/>
    </row>
    <row r="21" spans="1:4" ht="16.5" customHeight="1" x14ac:dyDescent="0.25">
      <c r="A21" s="60" t="s">
        <v>8</v>
      </c>
      <c r="B21" s="61"/>
      <c r="C21" s="21">
        <v>-327619.59999999998</v>
      </c>
      <c r="D21" s="21">
        <v>-552387.30000000005</v>
      </c>
    </row>
    <row r="22" spans="1:4" ht="15" customHeight="1" x14ac:dyDescent="0.25">
      <c r="A22" s="18"/>
      <c r="B22" s="18"/>
      <c r="C22" s="20"/>
      <c r="D22" s="20"/>
    </row>
    <row r="23" spans="1:4" ht="40.5" customHeight="1" x14ac:dyDescent="0.3">
      <c r="A23" s="167" t="s">
        <v>68</v>
      </c>
      <c r="B23" s="167"/>
      <c r="C23" s="167"/>
      <c r="D23" s="167"/>
    </row>
    <row r="24" spans="1:4" x14ac:dyDescent="0.25">
      <c r="A24" s="44"/>
      <c r="B24" s="44"/>
      <c r="C24" s="44"/>
      <c r="D24" s="44"/>
    </row>
    <row r="25" spans="1:4" ht="17.25" x14ac:dyDescent="0.3">
      <c r="A25" s="168" t="s">
        <v>69</v>
      </c>
      <c r="B25" s="168"/>
      <c r="C25" s="168"/>
      <c r="D25" s="168"/>
    </row>
    <row r="26" spans="1:4" x14ac:dyDescent="0.25">
      <c r="A26" s="62"/>
      <c r="B26" s="62"/>
      <c r="C26" s="62"/>
      <c r="D26" s="62"/>
    </row>
    <row r="27" spans="1:4" ht="14.25" x14ac:dyDescent="0.25">
      <c r="A27" s="48" t="s">
        <v>13</v>
      </c>
      <c r="B27" s="62"/>
      <c r="C27" s="62"/>
      <c r="D27" s="62"/>
    </row>
    <row r="28" spans="1:4" ht="14.25" x14ac:dyDescent="0.25">
      <c r="A28" s="47" t="s">
        <v>1</v>
      </c>
      <c r="B28" s="47" t="s">
        <v>2</v>
      </c>
      <c r="C28" s="44"/>
      <c r="D28" s="44"/>
    </row>
    <row r="29" spans="1:4" ht="27" x14ac:dyDescent="0.25">
      <c r="A29" s="41">
        <v>1045</v>
      </c>
      <c r="B29" s="75" t="s">
        <v>43</v>
      </c>
      <c r="C29" s="76"/>
      <c r="D29" s="76"/>
    </row>
    <row r="30" spans="1:4" x14ac:dyDescent="0.25">
      <c r="A30" s="49"/>
      <c r="B30" s="44"/>
      <c r="C30" s="44"/>
      <c r="D30" s="44"/>
    </row>
    <row r="31" spans="1:4" ht="28.5" x14ac:dyDescent="0.25">
      <c r="A31" s="2" t="s">
        <v>3</v>
      </c>
      <c r="B31" s="44"/>
      <c r="C31" s="44"/>
      <c r="D31" s="44"/>
    </row>
    <row r="32" spans="1:4" x14ac:dyDescent="0.25">
      <c r="A32" s="49"/>
      <c r="B32" s="44"/>
      <c r="C32" s="44"/>
      <c r="D32" s="44"/>
    </row>
    <row r="33" spans="1:5" ht="46.9" customHeight="1" x14ac:dyDescent="0.25">
      <c r="A33" s="50" t="s">
        <v>4</v>
      </c>
      <c r="B33" s="51">
        <v>1045</v>
      </c>
      <c r="C33" s="129" t="s">
        <v>90</v>
      </c>
      <c r="D33" s="130"/>
    </row>
    <row r="34" spans="1:5" ht="27" x14ac:dyDescent="0.25">
      <c r="A34" s="50" t="s">
        <v>5</v>
      </c>
      <c r="B34" s="51">
        <v>12001</v>
      </c>
      <c r="C34" s="52" t="s">
        <v>11</v>
      </c>
      <c r="D34" s="52" t="s">
        <v>12</v>
      </c>
    </row>
    <row r="35" spans="1:5" ht="27" x14ac:dyDescent="0.25">
      <c r="A35" s="53" t="s">
        <v>6</v>
      </c>
      <c r="B35" s="54" t="s">
        <v>46</v>
      </c>
      <c r="C35" s="55"/>
      <c r="D35" s="55"/>
    </row>
    <row r="36" spans="1:5" ht="27" x14ac:dyDescent="0.25">
      <c r="A36" s="53" t="s">
        <v>9</v>
      </c>
      <c r="B36" s="35" t="s">
        <v>47</v>
      </c>
      <c r="C36" s="55"/>
      <c r="D36" s="55"/>
    </row>
    <row r="37" spans="1:5" ht="46.5" customHeight="1" x14ac:dyDescent="0.25">
      <c r="A37" s="53" t="s">
        <v>7</v>
      </c>
      <c r="B37" s="36" t="s">
        <v>58</v>
      </c>
      <c r="C37" s="55"/>
      <c r="D37" s="55"/>
    </row>
    <row r="38" spans="1:5" ht="40.5" x14ac:dyDescent="0.25">
      <c r="A38" s="27" t="s">
        <v>59</v>
      </c>
      <c r="B38" s="38" t="s">
        <v>60</v>
      </c>
      <c r="C38" s="55"/>
      <c r="D38" s="55"/>
    </row>
    <row r="39" spans="1:5" x14ac:dyDescent="0.25">
      <c r="A39" s="56"/>
      <c r="B39" s="57" t="s">
        <v>0</v>
      </c>
      <c r="C39" s="58"/>
      <c r="D39" s="58"/>
    </row>
    <row r="40" spans="1:5" ht="47.25" customHeight="1" x14ac:dyDescent="0.25">
      <c r="A40" s="162" t="s">
        <v>61</v>
      </c>
      <c r="B40" s="162"/>
      <c r="C40" s="46"/>
      <c r="D40" s="46"/>
    </row>
    <row r="41" spans="1:5" x14ac:dyDescent="0.25">
      <c r="A41" s="162" t="s">
        <v>62</v>
      </c>
      <c r="B41" s="162"/>
      <c r="C41" s="59">
        <v>738</v>
      </c>
      <c r="D41" s="59">
        <v>738</v>
      </c>
    </row>
    <row r="42" spans="1:5" x14ac:dyDescent="0.25">
      <c r="A42" s="60" t="s">
        <v>8</v>
      </c>
      <c r="B42" s="61"/>
      <c r="C42" s="45">
        <v>22237.5</v>
      </c>
      <c r="D42" s="45">
        <v>41180.5</v>
      </c>
    </row>
    <row r="43" spans="1:5" x14ac:dyDescent="0.25">
      <c r="A43" s="49"/>
      <c r="B43" s="44"/>
      <c r="C43" s="44"/>
      <c r="D43" s="44"/>
    </row>
    <row r="44" spans="1:5" ht="64.150000000000006" customHeight="1" x14ac:dyDescent="0.25">
      <c r="A44" s="50" t="s">
        <v>4</v>
      </c>
      <c r="B44" s="51">
        <v>1045</v>
      </c>
      <c r="C44" s="129" t="s">
        <v>90</v>
      </c>
      <c r="D44" s="130"/>
    </row>
    <row r="45" spans="1:5" ht="20.25" customHeight="1" x14ac:dyDescent="0.25">
      <c r="A45" s="50" t="s">
        <v>5</v>
      </c>
      <c r="B45" s="51">
        <v>12002</v>
      </c>
      <c r="C45" s="52" t="s">
        <v>11</v>
      </c>
      <c r="D45" s="52" t="s">
        <v>12</v>
      </c>
    </row>
    <row r="46" spans="1:5" ht="27" x14ac:dyDescent="0.25">
      <c r="A46" s="53" t="s">
        <v>6</v>
      </c>
      <c r="B46" s="37" t="s">
        <v>49</v>
      </c>
      <c r="C46" s="55"/>
      <c r="D46" s="55"/>
    </row>
    <row r="47" spans="1:5" ht="39" customHeight="1" x14ac:dyDescent="0.25">
      <c r="A47" s="53" t="s">
        <v>9</v>
      </c>
      <c r="B47" s="35" t="s">
        <v>50</v>
      </c>
      <c r="C47" s="55"/>
      <c r="D47" s="55"/>
      <c r="E47" s="25"/>
    </row>
    <row r="48" spans="1:5" ht="27" x14ac:dyDescent="0.25">
      <c r="A48" s="53" t="s">
        <v>7</v>
      </c>
      <c r="B48" s="36" t="s">
        <v>58</v>
      </c>
      <c r="C48" s="55"/>
      <c r="D48" s="55"/>
    </row>
    <row r="49" spans="1:5" ht="40.5" x14ac:dyDescent="0.25">
      <c r="A49" s="27" t="s">
        <v>59</v>
      </c>
      <c r="B49" s="38" t="s">
        <v>63</v>
      </c>
      <c r="C49" s="55"/>
      <c r="D49" s="55"/>
    </row>
    <row r="50" spans="1:5" x14ac:dyDescent="0.25">
      <c r="A50" s="56"/>
      <c r="B50" s="57" t="s">
        <v>0</v>
      </c>
      <c r="C50" s="58"/>
      <c r="D50" s="58"/>
    </row>
    <row r="51" spans="1:5" x14ac:dyDescent="0.25">
      <c r="A51" s="162" t="s">
        <v>64</v>
      </c>
      <c r="B51" s="162"/>
      <c r="C51" s="46"/>
      <c r="D51" s="46"/>
    </row>
    <row r="52" spans="1:5" x14ac:dyDescent="0.25">
      <c r="A52" s="162" t="s">
        <v>62</v>
      </c>
      <c r="B52" s="162"/>
      <c r="C52" s="59">
        <v>392</v>
      </c>
      <c r="D52" s="59">
        <v>392</v>
      </c>
      <c r="E52" s="25"/>
    </row>
    <row r="53" spans="1:5" x14ac:dyDescent="0.25">
      <c r="A53" s="60" t="s">
        <v>8</v>
      </c>
      <c r="B53" s="61"/>
      <c r="C53" s="45">
        <v>12077.7</v>
      </c>
      <c r="D53" s="45">
        <v>22366.1</v>
      </c>
    </row>
    <row r="54" spans="1:5" ht="15.6" customHeight="1" x14ac:dyDescent="0.25">
      <c r="A54" s="49"/>
      <c r="B54" s="44"/>
      <c r="C54" s="44"/>
      <c r="D54" s="44"/>
    </row>
    <row r="55" spans="1:5" ht="57.6" customHeight="1" x14ac:dyDescent="0.25">
      <c r="A55" s="50" t="s">
        <v>4</v>
      </c>
      <c r="B55" s="51">
        <v>1045</v>
      </c>
      <c r="C55" s="129" t="s">
        <v>90</v>
      </c>
      <c r="D55" s="130"/>
    </row>
    <row r="56" spans="1:5" ht="19.5" customHeight="1" x14ac:dyDescent="0.25">
      <c r="A56" s="50" t="s">
        <v>5</v>
      </c>
      <c r="B56" s="51">
        <v>12003</v>
      </c>
      <c r="C56" s="52" t="s">
        <v>11</v>
      </c>
      <c r="D56" s="52" t="s">
        <v>12</v>
      </c>
    </row>
    <row r="57" spans="1:5" ht="38.450000000000003" customHeight="1" x14ac:dyDescent="0.25">
      <c r="A57" s="53" t="s">
        <v>6</v>
      </c>
      <c r="B57" s="38" t="s">
        <v>51</v>
      </c>
      <c r="C57" s="55"/>
      <c r="D57" s="55"/>
    </row>
    <row r="58" spans="1:5" ht="38.450000000000003" customHeight="1" x14ac:dyDescent="0.25">
      <c r="A58" s="53" t="s">
        <v>9</v>
      </c>
      <c r="B58" s="38" t="s">
        <v>51</v>
      </c>
      <c r="C58" s="55"/>
      <c r="D58" s="55"/>
    </row>
    <row r="59" spans="1:5" ht="29.45" customHeight="1" x14ac:dyDescent="0.25">
      <c r="A59" s="53" t="s">
        <v>7</v>
      </c>
      <c r="B59" s="36" t="s">
        <v>58</v>
      </c>
      <c r="C59" s="55"/>
      <c r="D59" s="55"/>
    </row>
    <row r="60" spans="1:5" ht="30.6" customHeight="1" x14ac:dyDescent="0.25">
      <c r="A60" s="27" t="s">
        <v>59</v>
      </c>
      <c r="B60" s="38" t="s">
        <v>65</v>
      </c>
      <c r="C60" s="55"/>
      <c r="D60" s="55"/>
    </row>
    <row r="61" spans="1:5" ht="19.5" customHeight="1" x14ac:dyDescent="0.25">
      <c r="A61" s="56"/>
      <c r="B61" s="57" t="s">
        <v>0</v>
      </c>
      <c r="C61" s="58"/>
      <c r="D61" s="58"/>
    </row>
    <row r="62" spans="1:5" x14ac:dyDescent="0.25">
      <c r="A62" s="162" t="s">
        <v>61</v>
      </c>
      <c r="B62" s="162"/>
      <c r="C62" s="46"/>
      <c r="D62" s="46"/>
    </row>
    <row r="63" spans="1:5" x14ac:dyDescent="0.25">
      <c r="A63" s="162" t="s">
        <v>66</v>
      </c>
      <c r="B63" s="162"/>
      <c r="C63" s="59">
        <v>738</v>
      </c>
      <c r="D63" s="59">
        <v>738</v>
      </c>
    </row>
    <row r="64" spans="1:5" x14ac:dyDescent="0.25">
      <c r="A64" s="60" t="s">
        <v>8</v>
      </c>
      <c r="B64" s="61"/>
      <c r="C64" s="45">
        <v>106317.3</v>
      </c>
      <c r="D64" s="45">
        <v>177195.5</v>
      </c>
    </row>
    <row r="65" spans="1:4" x14ac:dyDescent="0.25">
      <c r="A65" s="44"/>
      <c r="B65" s="44"/>
      <c r="C65" s="44"/>
      <c r="D65" s="44"/>
    </row>
    <row r="66" spans="1:4" ht="55.15" customHeight="1" x14ac:dyDescent="0.25">
      <c r="A66" s="50" t="s">
        <v>4</v>
      </c>
      <c r="B66" s="51">
        <v>1045</v>
      </c>
      <c r="C66" s="129" t="s">
        <v>90</v>
      </c>
      <c r="D66" s="130"/>
    </row>
    <row r="67" spans="1:4" ht="27" x14ac:dyDescent="0.25">
      <c r="A67" s="50" t="s">
        <v>5</v>
      </c>
      <c r="B67" s="51">
        <v>12004</v>
      </c>
      <c r="C67" s="52" t="s">
        <v>11</v>
      </c>
      <c r="D67" s="52" t="s">
        <v>12</v>
      </c>
    </row>
    <row r="68" spans="1:4" ht="27" x14ac:dyDescent="0.25">
      <c r="A68" s="53" t="s">
        <v>6</v>
      </c>
      <c r="B68" s="38" t="s">
        <v>52</v>
      </c>
      <c r="C68" s="55"/>
      <c r="D68" s="55"/>
    </row>
    <row r="69" spans="1:4" ht="27" x14ac:dyDescent="0.25">
      <c r="A69" s="53" t="s">
        <v>9</v>
      </c>
      <c r="B69" s="38" t="s">
        <v>52</v>
      </c>
      <c r="C69" s="55"/>
      <c r="D69" s="55"/>
    </row>
    <row r="70" spans="1:4" ht="27" x14ac:dyDescent="0.25">
      <c r="A70" s="53" t="s">
        <v>7</v>
      </c>
      <c r="B70" s="36" t="s">
        <v>58</v>
      </c>
      <c r="C70" s="55"/>
      <c r="D70" s="55"/>
    </row>
    <row r="71" spans="1:4" ht="40.5" x14ac:dyDescent="0.25">
      <c r="A71" s="27" t="s">
        <v>59</v>
      </c>
      <c r="B71" s="37" t="s">
        <v>63</v>
      </c>
      <c r="C71" s="55"/>
      <c r="D71" s="55"/>
    </row>
    <row r="72" spans="1:4" x14ac:dyDescent="0.25">
      <c r="A72" s="56"/>
      <c r="B72" s="57" t="s">
        <v>0</v>
      </c>
      <c r="C72" s="58"/>
      <c r="D72" s="58"/>
    </row>
    <row r="73" spans="1:4" x14ac:dyDescent="0.25">
      <c r="A73" s="162" t="s">
        <v>67</v>
      </c>
      <c r="B73" s="162"/>
      <c r="C73" s="46"/>
      <c r="D73" s="46"/>
    </row>
    <row r="74" spans="1:4" x14ac:dyDescent="0.25">
      <c r="A74" s="162" t="s">
        <v>66</v>
      </c>
      <c r="B74" s="162"/>
      <c r="C74" s="59">
        <v>1087</v>
      </c>
      <c r="D74" s="59">
        <v>1087</v>
      </c>
    </row>
    <row r="75" spans="1:4" x14ac:dyDescent="0.25">
      <c r="A75" s="60" t="s">
        <v>8</v>
      </c>
      <c r="B75" s="61"/>
      <c r="C75" s="45">
        <v>186987.1</v>
      </c>
      <c r="D75" s="45">
        <v>311645.2</v>
      </c>
    </row>
  </sheetData>
  <mergeCells count="21">
    <mergeCell ref="A51:B51"/>
    <mergeCell ref="A74:B74"/>
    <mergeCell ref="A52:B52"/>
    <mergeCell ref="C55:D55"/>
    <mergeCell ref="A62:B62"/>
    <mergeCell ref="A63:B63"/>
    <mergeCell ref="C66:D66"/>
    <mergeCell ref="A73:B73"/>
    <mergeCell ref="C44:D44"/>
    <mergeCell ref="B1:D1"/>
    <mergeCell ref="B2:D2"/>
    <mergeCell ref="B3:D3"/>
    <mergeCell ref="A7:D7"/>
    <mergeCell ref="C14:D14"/>
    <mergeCell ref="A8:B8"/>
    <mergeCell ref="A6:D6"/>
    <mergeCell ref="A23:D23"/>
    <mergeCell ref="A25:D25"/>
    <mergeCell ref="C33:D33"/>
    <mergeCell ref="A40:B40"/>
    <mergeCell ref="A41:B41"/>
  </mergeCells>
  <phoneticPr fontId="21" type="noConversion"/>
  <pageMargins left="0.31496062992125984" right="0" top="0.35433070866141736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հավելված 1</vt:lpstr>
      <vt:lpstr>հավելված 2</vt:lpstr>
      <vt:lpstr>հավելված 3</vt:lpstr>
      <vt:lpstr>հավելված 4</vt:lpstr>
      <vt:lpstr>հավելված 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:creator>Mari Karapetyan</dc:creator>
  <cp:keywords>https://mul2.gov.am/tasks/86651/oneclick/2havelvac.xlsx?token=8d81a1d5466534237677e5c617da7497</cp:keywords>
  <cp:lastModifiedBy>Armenak Khachatryan</cp:lastModifiedBy>
  <cp:lastPrinted>2019-07-03T07:56:06Z</cp:lastPrinted>
  <dcterms:created xsi:type="dcterms:W3CDTF">2019-02-28T05:41:44Z</dcterms:created>
  <dcterms:modified xsi:type="dcterms:W3CDTF">2019-07-03T10:07:44Z</dcterms:modified>
</cp:coreProperties>
</file>