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codeName="ThisWorkbook" defaultThemeVersion="124226"/>
  <bookViews>
    <workbookView xWindow="240" yWindow="105" windowWidth="15075" windowHeight="9435" firstSheet="4" activeTab="6"/>
  </bookViews>
  <sheets>
    <sheet name="Plan aLL" sheetId="4" state="hidden" r:id="rId1"/>
    <sheet name="Plan GAXTNI" sheetId="5" state="hidden" r:id="rId2"/>
    <sheet name="5 (2)" sheetId="8" state="hidden" r:id="rId3"/>
    <sheet name="12" sheetId="9" state="hidden" r:id="rId4"/>
    <sheet name="N 1" sheetId="14" r:id="rId5"/>
    <sheet name="3-2" sheetId="15" r:id="rId6"/>
    <sheet name="3" sheetId="7" r:id="rId7"/>
    <sheet name="Sheet2" sheetId="2" state="hidden" r:id="rId8"/>
    <sheet name="Sheet3" sheetId="3" state="hidden" r:id="rId9"/>
  </sheets>
  <definedNames>
    <definedName name="_xlnm._FilterDatabase" localSheetId="3" hidden="1">'12'!#REF!</definedName>
    <definedName name="_xlnm._FilterDatabase" localSheetId="6" hidden="1">'3'!#REF!</definedName>
    <definedName name="_xlnm._FilterDatabase" localSheetId="0" hidden="1">'Plan aLL'!#REF!</definedName>
    <definedName name="_xlnm._FilterDatabase" localSheetId="1" hidden="1">'Plan GAXTNI'!#REF!</definedName>
    <definedName name="_tab10">#REF!</definedName>
    <definedName name="_tab11">#REF!</definedName>
    <definedName name="_tab12">#REF!</definedName>
    <definedName name="_tab13">#REF!</definedName>
    <definedName name="_tab14">#REF!</definedName>
    <definedName name="_tab15">#REF!</definedName>
    <definedName name="_tab16">#REF!</definedName>
    <definedName name="_tab17">#REF!</definedName>
    <definedName name="_tab18">#REF!</definedName>
    <definedName name="_tab19">#REF!</definedName>
    <definedName name="_tab20">#REF!</definedName>
    <definedName name="_tab21">#REF!</definedName>
    <definedName name="_tab22">#REF!</definedName>
    <definedName name="_tab23">#REF!</definedName>
    <definedName name="_tab24">#REF!</definedName>
    <definedName name="_tab5">#REF!</definedName>
    <definedName name="_tab6">#REF!</definedName>
    <definedName name="_tab7">#REF!</definedName>
    <definedName name="_tab8">#REF!</definedName>
    <definedName name="_tab9">#REF!</definedName>
    <definedName name="åû" localSheetId="3">#REF!</definedName>
    <definedName name="åû" localSheetId="6">#REF!</definedName>
    <definedName name="åû" localSheetId="4">#REF!</definedName>
    <definedName name="åû" localSheetId="0">#REF!</definedName>
    <definedName name="åû" localSheetId="1">#REF!</definedName>
    <definedName name="åû">#REF!</definedName>
    <definedName name="mas" localSheetId="3">#REF!</definedName>
    <definedName name="mas" localSheetId="6">#REF!</definedName>
    <definedName name="mas" localSheetId="5">#REF!</definedName>
    <definedName name="mas" localSheetId="4">#REF!</definedName>
    <definedName name="mas" localSheetId="0">#REF!</definedName>
    <definedName name="mas" localSheetId="1">#REF!</definedName>
    <definedName name="mas">#REF!</definedName>
    <definedName name="mass" localSheetId="4">#REF!</definedName>
    <definedName name="mass">#REF!</definedName>
    <definedName name="par_count">#REF!,#REF!,#REF!,#REF!,#REF!,#REF!,#REF!,#REF!,#REF!,#REF!,#REF!,#REF!,#REF!,#REF!,#REF!</definedName>
    <definedName name="par_qual">#REF!,#REF!,#REF!,#REF!,#REF!</definedName>
    <definedName name="par_time">#REF!,#REF!,#REF!,#REF!</definedName>
    <definedName name="par2.12s">#REF!</definedName>
    <definedName name="par2.4s">#REF!,#REF!,#REF!,#REF!,#REF!,#REF!,#REF!,#REF!,#REF!,#REF!,#REF!,#REF!,#REF!,#REF!,#REF!,#REF!</definedName>
    <definedName name="par2.5s">#REF!,#REF!</definedName>
    <definedName name="par2.6s">#REF!,#REF!,#REF!,#REF!</definedName>
    <definedName name="par2.7s">#REF!,#REF!</definedName>
    <definedName name="par2.9s">#REF!,#REF!,#REF!,#REF!,#REF!,#REF!,#REF!,#REF!,#REF!,#REF!,#REF!,#REF!,#REF!,#REF!,#REF!,#REF!</definedName>
    <definedName name="par4.10s">#REF!,#REF!</definedName>
    <definedName name="par4.11d">#REF!,#REF!,#REF!,#REF!,#REF!</definedName>
    <definedName name="par4.12d">#REF!</definedName>
    <definedName name="par4.13s">#REF!</definedName>
    <definedName name="par4.14">#REF!,#REF!,#REF!,#REF!,#REF!,#REF!</definedName>
    <definedName name="par4.15">#REF!,#REF!,#REF!</definedName>
    <definedName name="par4.16">#REF!,#REF!,#REF!</definedName>
    <definedName name="par4.17">#REF!,#REF!,#REF!,#REF!</definedName>
    <definedName name="par4.18d">#REF!,#REF!</definedName>
    <definedName name="par4.19s">#REF!</definedName>
    <definedName name="par4.20f">#REF!</definedName>
    <definedName name="par4.21f">#REF!</definedName>
    <definedName name="par4.22">#REF!</definedName>
    <definedName name="par4.4">#REF!</definedName>
    <definedName name="par4.5">#REF!</definedName>
    <definedName name="par4.6s">#REF!</definedName>
    <definedName name="par4.7s">#REF!</definedName>
    <definedName name="par4.8">#REF!,#REF!,#REF!,#REF!,#REF!</definedName>
    <definedName name="par4.9">#REF!,#REF!,#REF!,#REF!,#REF!,#REF!</definedName>
    <definedName name="par5.1">#REF!,#REF!</definedName>
    <definedName name="par5.3">#REF!,#REF!,#REF!,#REF!,#REF!,#REF!</definedName>
    <definedName name="par5.4">#REF!,#REF!,#REF!,#REF!,#REF!</definedName>
    <definedName name="par5.5">#REF!</definedName>
    <definedName name="par5.6">#REF!,#REF!</definedName>
    <definedName name="_xlnm.Print_Titles" localSheetId="3">'12'!$11:$12</definedName>
    <definedName name="_xlnm.Print_Titles" localSheetId="6">'3'!$8:$9</definedName>
    <definedName name="_xlnm.Print_Titles" localSheetId="0">'Plan aLL'!$4:$6</definedName>
    <definedName name="_xlnm.Print_Titles" localSheetId="1">'Plan GAXTNI'!$4:$6</definedName>
    <definedName name="program">#REF!,#REF!,#REF!,#REF!,#REF!,#REF!,#REF!,#REF!,#REF!,#REF!,#REF!,#REF!,#REF!,#REF!,#REF!,#REF!,#REF!,#REF!,#REF!,#REF!</definedName>
    <definedName name="x" localSheetId="3">#REF!</definedName>
    <definedName name="x" localSheetId="6">#REF!</definedName>
    <definedName name="x" localSheetId="5">#REF!</definedName>
    <definedName name="x" localSheetId="4">#REF!</definedName>
    <definedName name="x" localSheetId="0">#REF!</definedName>
    <definedName name="x" localSheetId="1">#REF!</definedName>
    <definedName name="x">#REF!</definedName>
  </definedNames>
  <calcPr calcId="124519"/>
</workbook>
</file>

<file path=xl/calcChain.xml><?xml version="1.0" encoding="utf-8"?>
<calcChain xmlns="http://schemas.openxmlformats.org/spreadsheetml/2006/main">
  <c r="G17" i="14"/>
  <c r="G16" s="1"/>
  <c r="G15" s="1"/>
  <c r="G14" s="1"/>
  <c r="G12" s="1"/>
  <c r="G10" s="1"/>
  <c r="F17"/>
  <c r="F16" s="1"/>
  <c r="F15" s="1"/>
  <c r="F14" s="1"/>
  <c r="F12" s="1"/>
  <c r="F10" s="1"/>
  <c r="E17"/>
  <c r="E16" s="1"/>
  <c r="E15" s="1"/>
  <c r="E14" s="1"/>
  <c r="E12" s="1"/>
  <c r="E10" s="1"/>
  <c r="G15" i="7" l="1"/>
  <c r="G13"/>
  <c r="G14" l="1"/>
  <c r="G12" l="1"/>
  <c r="G18" i="9"/>
  <c r="G16" s="1"/>
  <c r="G15" s="1"/>
  <c r="G14" s="1"/>
  <c r="G13" s="1"/>
  <c r="G17"/>
  <c r="L11" i="5"/>
  <c r="L10" s="1"/>
  <c r="L9" s="1"/>
  <c r="L8" s="1"/>
  <c r="L7" s="1"/>
  <c r="J11"/>
  <c r="J10"/>
  <c r="E25" i="8" s="1"/>
  <c r="N11" i="5"/>
  <c r="N10" s="1"/>
  <c r="N9" s="1"/>
  <c r="N8" s="1"/>
  <c r="N7" s="1"/>
  <c r="P11"/>
  <c r="P10" s="1"/>
  <c r="P9" s="1"/>
  <c r="P8" s="1"/>
  <c r="P7" s="1"/>
  <c r="F11"/>
  <c r="H11" s="1"/>
  <c r="H10" s="1"/>
  <c r="H9" s="1"/>
  <c r="H8" s="1"/>
  <c r="H7" s="1"/>
  <c r="Q11" i="4"/>
  <c r="Q10" s="1"/>
  <c r="Q9" s="1"/>
  <c r="Q8" s="1"/>
  <c r="Q7" s="1"/>
  <c r="O11"/>
  <c r="O10" s="1"/>
  <c r="O9" s="1"/>
  <c r="O8" s="1"/>
  <c r="O7" s="1"/>
  <c r="M11"/>
  <c r="M10"/>
  <c r="M9" s="1"/>
  <c r="M8" s="1"/>
  <c r="M7" s="1"/>
  <c r="K11"/>
  <c r="K10" s="1"/>
  <c r="K9" s="1"/>
  <c r="K8" s="1"/>
  <c r="K7" s="1"/>
  <c r="I11"/>
  <c r="I10" s="1"/>
  <c r="I9" s="1"/>
  <c r="I8" s="1"/>
  <c r="I7" s="1"/>
  <c r="G11" i="7" l="1"/>
  <c r="G10" s="1"/>
  <c r="E26" i="8"/>
  <c r="E22" s="1"/>
  <c r="E20" s="1"/>
  <c r="E18" s="1"/>
  <c r="E16" s="1"/>
  <c r="E14" s="1"/>
  <c r="F25"/>
  <c r="J9" i="5"/>
  <c r="J8" s="1"/>
  <c r="J7" s="1"/>
  <c r="F26" i="8" l="1"/>
  <c r="F22" s="1"/>
  <c r="F20" s="1"/>
  <c r="F18" s="1"/>
  <c r="F16" s="1"/>
  <c r="F14" s="1"/>
  <c r="G25"/>
  <c r="G26" l="1"/>
  <c r="H25"/>
  <c r="G22"/>
  <c r="G20" s="1"/>
  <c r="G18" s="1"/>
  <c r="G16" s="1"/>
  <c r="G14" s="1"/>
  <c r="H26" l="1"/>
  <c r="H22" s="1"/>
  <c r="H20" s="1"/>
  <c r="H18" s="1"/>
  <c r="H16" s="1"/>
  <c r="H14" s="1"/>
</calcChain>
</file>

<file path=xl/sharedStrings.xml><?xml version="1.0" encoding="utf-8"?>
<sst xmlns="http://schemas.openxmlformats.org/spreadsheetml/2006/main" count="309" uniqueCount="134">
  <si>
    <t>Բյուջետային ծախսերի տնտեսագիտական դասակարգման հոդվածների անվանումը</t>
  </si>
  <si>
    <t>ԸՆԴԱՄԵՆԸ` ԾԱԽՍԵՐ</t>
  </si>
  <si>
    <t>այդ թվում`</t>
  </si>
  <si>
    <t>որից`</t>
  </si>
  <si>
    <t>Տրանսպորտային նյութեր</t>
  </si>
  <si>
    <t>1-ÇÝ »é³ÙëÛ³Ï</t>
  </si>
  <si>
    <t>1-ÇÝ ÏÇë³ÙÛ³Ï</t>
  </si>
  <si>
    <t>ÇÝÝ ³ÙÇë</t>
  </si>
  <si>
    <t>î³ñÇ</t>
  </si>
  <si>
    <t>ՎՔՆ ապահովում</t>
  </si>
  <si>
    <t>ՀՀ ԶՈՒ ԹՎ ՀՎ և Վ ծառայության 2017թ. պլան</t>
  </si>
  <si>
    <t>տնտեսա-գիտական հոդված</t>
  </si>
  <si>
    <t>CPV կոդը</t>
  </si>
  <si>
    <t>Ապրանքների, ծառայությունների և աշխատանքների անվանումներըª ըստ տեղեկատուի</t>
  </si>
  <si>
    <t>Գնման ենթակա ապրանքներ, աշխատանքներ և ծառայություններ,
 ըստ միջոցառումների և կատարողական չափորոշիչների</t>
  </si>
  <si>
    <t>Չափի միավորը</t>
  </si>
  <si>
    <t>Գնման ձևը</t>
  </si>
  <si>
    <t>2017թ. hայտ</t>
  </si>
  <si>
    <t>Ըստ եռամսյակների</t>
  </si>
  <si>
    <t>Ամբողջ քանակը (ծավալը)</t>
  </si>
  <si>
    <t>Միավորի գինը  (դրամով)</t>
  </si>
  <si>
    <t>Ընդհանուր գումարը  (հազար դրամով)</t>
  </si>
  <si>
    <t>I եռ.</t>
  </si>
  <si>
    <t>II եռ.</t>
  </si>
  <si>
    <t>III եռ.</t>
  </si>
  <si>
    <t>IV եռ.</t>
  </si>
  <si>
    <t>քանակը</t>
  </si>
  <si>
    <t>գումարը</t>
  </si>
  <si>
    <t>x</t>
  </si>
  <si>
    <t>ԸՆԴՀԱՆՈՒՐ</t>
  </si>
  <si>
    <t>Ընթացիկ ծախսեր</t>
  </si>
  <si>
    <t>ՎԱՌԵԼԻՔՈՎ և ՔՍԱՅՈՒՂԵՐՈՎ ՀԱՄԱԼՐՈՒՄ</t>
  </si>
  <si>
    <t>Հեղուկ վառելիքով ապահովում</t>
  </si>
  <si>
    <t>09131100/1/4/13</t>
  </si>
  <si>
    <t xml:space="preserve"> ³íÇ³óÇáÝ Ï»ñáëÇÝ</t>
  </si>
  <si>
    <t xml:space="preserve">Ավիավառելանյութ           </t>
  </si>
  <si>
    <t>տ</t>
  </si>
  <si>
    <t>ÞÐ</t>
  </si>
  <si>
    <t>ՀՀ ԶՈՒ ԹՎ ՀՎ և Վ ԾԱՌԱՅՈՒԹՅԱՆ ՊԵՏ</t>
  </si>
  <si>
    <t>գնդապետ                                       Կ.ՄԽԻԹԱՐՅԱՆ</t>
  </si>
  <si>
    <t xml:space="preserve">ՀՀ կառավարության 2017թ. </t>
  </si>
  <si>
    <t>________ N ____ որոշման</t>
  </si>
  <si>
    <t>(Ñ³½. ¹ñ³Ù)</t>
  </si>
  <si>
    <t>ՀԱՅԱՍՏԱՆԻ ՀԱՆՐԱՊԵՏՈՒԹՅԱՆ 
ԿԱՌԱՎԱՐՈՒԹՅԱՆ ԱՇԽԱՏԱԿԱԶՄԻ 
ՂԵԿԱՎԱՐ-ՆԱԽԱՐԱՐ                                                            Դ.ՀԱՐՈՒԹՅՈՒՆՅԱՆ</t>
  </si>
  <si>
    <t>09131100/1</t>
  </si>
  <si>
    <t>Անվանումը</t>
  </si>
  <si>
    <t>տոննա</t>
  </si>
  <si>
    <t>Ցուցանիշների փոփոխությունը (ավելացումները նշված են դրական նշանով)</t>
  </si>
  <si>
    <t>գումարը  
(հազ. դրամ)</t>
  </si>
  <si>
    <t>Կոդը</t>
  </si>
  <si>
    <t>ՀՀ պաշտպանության նախարարություն</t>
  </si>
  <si>
    <t>Բաժին N02 Խումբ N01 Դաս N01 Ռազմական պաշտպանություն</t>
  </si>
  <si>
    <t>1. Ռազմական կարիքների բավարարում</t>
  </si>
  <si>
    <t>Գնման ձևը (ընթացա-կարգը)</t>
  </si>
  <si>
    <t>Հավելված N 1</t>
  </si>
  <si>
    <t>Հավելված N 2</t>
  </si>
  <si>
    <r>
      <t>ՀԱՅԱՍՏԱՆԻ ՀԱՆՐԱՊԵՏՈՒԹՅԱՆ ԿԱՌԱՎԱՐՈՒԹՅԱՆ 2016 ԹՎԱԿԱՆԻ ԴԵԿՏԵՄԲԵՐԻ 29-Ի N1313 ՈՐՈՇՄԱՆ N5 ՀԱՎԵԼՎԱԾ</t>
    </r>
    <r>
      <rPr>
        <b/>
        <sz val="12"/>
        <rFont val="Times LatArm"/>
      </rPr>
      <t>ՈՒՄ ԿԱՏԱՐՎՈՂ ՓՈՓՈԽՈՒԹՅՈՒՆՆԵՐԸ</t>
    </r>
  </si>
  <si>
    <t>ՀԱՅԱՍՏԱՆԻ ՀԱՆՐԱՊԵՏՈՒԹՅԱՆ ԿԱՌԱՎԱՐՈՒԹՅԱՆ 2016 ԹՎԱԿԱՆԻ ԴԵԿՏԵՄԲԵՐԻ 29-Ի N1313 ՈՐՈՇՄԱՆ N12 ՀԱՎԵԼՎԱԾՈՒՄ  ԿԱՏԱՐՎՈՂ ԼՐԱՑՈՒՄՆԵՐԸ</t>
  </si>
  <si>
    <t>Բաժինը</t>
  </si>
  <si>
    <t>Խումբը</t>
  </si>
  <si>
    <t>Դասը</t>
  </si>
  <si>
    <t>ՊԱՇՏՊԱՆՈՒԹՅՈՒՆ</t>
  </si>
  <si>
    <t>02</t>
  </si>
  <si>
    <t>01</t>
  </si>
  <si>
    <t>Ռազմական պաշտպանություն</t>
  </si>
  <si>
    <t>02. Ռազմական կարիքների բավարարում</t>
  </si>
  <si>
    <t>Այլ ծախսեր</t>
  </si>
  <si>
    <t>ՀԱՅԱՍՏԱՆԻ ՀԱՆՐԱՊԵՏՈՒԹՅԱՆ 
ԿԱՌԱՎԱՐՈՒԹՅԱՆ ԱՇԽԱՏԱԿԱԶՄԻ 
ՂԵԿԱՎԱՐ-ՆԱԽԱՐԱՐ                                                                     Դ.ՀԱՐՈՒԹՅՈՒՆՅԱՆ</t>
  </si>
  <si>
    <t>ՇՀ</t>
  </si>
  <si>
    <t>ՄԱՍ I. ԱՊՐԱՆՔՆԵՐ</t>
  </si>
  <si>
    <t>09131100/2</t>
  </si>
  <si>
    <t>Ցուցանիշների փոփոխությունը (ավելացումները նշված են դրական նշանով, պակասեցումները՝ փակագծով)</t>
  </si>
  <si>
    <t>միավորի գինը  (դրամ)</t>
  </si>
  <si>
    <t xml:space="preserve">ՀԱՅԱՍՏԱՆԻ ՀԱՆՐԱՊԵՏՈՒԹՅԱՆ 
ԿԱՌԱՎԱՐՈՒԹՅԱՆ ԱՇԽԱՏԱԿԱԶՄԻ 
ՂԵԿԱՎԱՐ-ՆԱԽԱՐԱՐ                                                           </t>
  </si>
  <si>
    <t>Ծրագրային դասիչը</t>
  </si>
  <si>
    <t xml:space="preserve">Ոչ ֆինանսական ցուցանիշներ </t>
  </si>
  <si>
    <t>Ֆինանսական ցուցանիշներ</t>
  </si>
  <si>
    <t>Չափորոշիչներ</t>
  </si>
  <si>
    <t>ինն ամիս</t>
  </si>
  <si>
    <t>Տարի</t>
  </si>
  <si>
    <t>I եռամսյակ</t>
  </si>
  <si>
    <t>I կիսամյակ</t>
  </si>
  <si>
    <t>Քանակական</t>
  </si>
  <si>
    <t>X</t>
  </si>
  <si>
    <t>Տվյալ տարվա պետական բյուջեից ակտիվի ձեռք բերման, կառուցման կամ հիմնանորոգման վրա կատարվող ծախսերը (հազար դրամ)</t>
  </si>
  <si>
    <t xml:space="preserve">ՀՀ կառավարության 2018թ. </t>
  </si>
  <si>
    <t>միաշերեփ էքսկավատորներ</t>
  </si>
  <si>
    <t>ՀԲՄ</t>
  </si>
  <si>
    <t>2. Ռազմական կարիքների բավարարում</t>
  </si>
  <si>
    <t>հատ</t>
  </si>
  <si>
    <t>Բաժին</t>
  </si>
  <si>
    <t>Խումբ</t>
  </si>
  <si>
    <t>Դաս</t>
  </si>
  <si>
    <t>Ռազմական պաշտպանություն, այդ թվում՝</t>
  </si>
  <si>
    <t>Հավելված N  3</t>
  </si>
  <si>
    <t>Ակտիվի ծառայության կանխատեսվող ժամկետը</t>
  </si>
  <si>
    <t>մշակված չէ</t>
  </si>
  <si>
    <t xml:space="preserve">Ֆինանսական ցուցանիշներ </t>
  </si>
  <si>
    <t>Տրանսպորտային սարքավորումների ձեռք բերում</t>
  </si>
  <si>
    <t>Պաշտպանության կարիքների համար ավտոմեքենաների,
տրակտորների և այլ վերգետնյա տրանսպորտային
սարքավորումների ձեռք բերում</t>
  </si>
  <si>
    <t>Ակտիվի ընդհանուր արժեքը  (հազար դրամ)</t>
  </si>
  <si>
    <t>Տվյալ բյուջետային տարվան նախորդող բյուջետային տարիների ընթացքում ակտիվի վրա կատարված ծախսերը (հազար դրամ)</t>
  </si>
  <si>
    <t>Ակտիվն օգտագործող կազմակերպության անվանումը</t>
  </si>
  <si>
    <t>ՀՀ Պաշտպանության նախարարություն</t>
  </si>
  <si>
    <t xml:space="preserve">Փոխարինվող ակտիվների նկարագրությունը </t>
  </si>
  <si>
    <t>Մշակված չէ</t>
  </si>
  <si>
    <t>Ազդեցությունը կազմակերպության կարողությունների զարգացման վրա, մասնավորապես</t>
  </si>
  <si>
    <t xml:space="preserve">Քանակական, որակական, ժամկետայնության  և այլ չափորոշիչների փոփոխության վրա </t>
  </si>
  <si>
    <t>«ՀԱՅԱUՏԱՆԻ ՀԱՆՐԱՊԵՏՈՒԹՅԱՆ 2018 ԹՎԱԿԱՆԻ ՊԵՏԱԿԱՆ ԲՅՈՒՋԵԻ ՄԱUԻՆ» ՀԱՅԱUՏԱՆԻ   ՀԱՆՐԱՊԵՏՈՒԹՅԱՆ OՐԵՆՔԻ N 1 ՀԱՎԵԼՎԱԾՈՒՄ ԵՎ ՀԱՅԱUՏԱՆԻ ՀԱՆՐԱՊԵՏՈՒԹՅԱՆ ԿԱՌԱՎԱՐՈՒԹՅԱՆ 2017 ԹՎԱԿԱՆԻ ԴԵԿՏԵՄԲԵՐԻ 28-Ի N 1717-Ն ՈՐՈՇՄԱՆ N 5 ՀԱՎԵԼՎԱԾՈՒՄ ԿԱՏԱՐՎՈՂ ՓՈՓՈԽՈՒԹՅՈՒՆՆԵՐԸ</t>
  </si>
  <si>
    <t xml:space="preserve">հազար դրամներով </t>
  </si>
  <si>
    <t xml:space="preserve">Բյուջետային ծախսերի գործառական դասակարգման բաժինների, խմբերի և դասերի, տնտեսագիտական դասակարգման հոդվածների, ֆինանսավորվող ծրագրերի և վերջիններս իրականացնող մարմինների անվանումները  </t>
  </si>
  <si>
    <t xml:space="preserve"> Ցուցանիշների փոփոխություն                                                                                                                        (ծախսերի ավելացումները բերված են դրական նշանով)</t>
  </si>
  <si>
    <t>Առաջին կիսամյակ</t>
  </si>
  <si>
    <t>Ինն ամիս</t>
  </si>
  <si>
    <t>ԸՆԴԱՄԵՆԸ  ԾԱԽՍԵՐ</t>
  </si>
  <si>
    <t>այդ թվում` ըստ բյուջետային ծախսերի տնտեսագիտական դասակարգման հոդվածի</t>
  </si>
  <si>
    <r>
      <rPr>
        <sz val="11"/>
        <rFont val="GHEA Mariam"/>
        <family val="3"/>
      </rPr>
      <t></t>
    </r>
    <r>
      <rPr>
        <sz val="11"/>
        <rFont val="GHEA Grapalat"/>
        <family val="3"/>
      </rPr>
      <t>Շենքերի և շինությունների շինարարություն</t>
    </r>
    <r>
      <rPr>
        <sz val="11"/>
        <rFont val="GHEA Mariam"/>
        <family val="3"/>
      </rPr>
      <t></t>
    </r>
    <r>
      <rPr>
        <sz val="11"/>
        <rFont val="GHEA Grapalat"/>
        <family val="3"/>
      </rPr>
      <t xml:space="preserve"> </t>
    </r>
  </si>
  <si>
    <r>
      <rPr>
        <sz val="11"/>
        <rFont val="GHEA Mariam"/>
        <family val="3"/>
      </rPr>
      <t></t>
    </r>
    <r>
      <rPr>
        <sz val="11"/>
        <rFont val="GHEA Grapalat"/>
        <family val="3"/>
      </rPr>
      <t>Տրանսպորտային սարքավորումներ</t>
    </r>
    <r>
      <rPr>
        <sz val="11"/>
        <rFont val="GHEA Mariam"/>
        <family val="3"/>
      </rPr>
      <t></t>
    </r>
    <r>
      <rPr>
        <sz val="11"/>
        <rFont val="GHEA Grapalat"/>
        <family val="3"/>
      </rPr>
      <t xml:space="preserve"> </t>
    </r>
  </si>
  <si>
    <t>ՀԱՅԱՍՏԱՆԻ ՀԱՆՐԱՊԵՏՈՒԹՅԱՆ ԿԱՌԱՎԱՐՈՒԹՅԱՆ 2017 ԹՎԱԿԱՆԻ ԴԵԿՏԵՄԲԵՐԻ 28-ի N 1717-Ն ՈՐՈՇՄԱՆ N 11 ՀԱՎԵԼՎԱԾԻ N 11.18 ԱՂՅՈՒՍԱԿՈՒՄ ԿԱՏԱՐՎՈՂ ՓՈՓՈԽՈՒԹՅՈՒՆՆԵՐԸ</t>
  </si>
  <si>
    <t xml:space="preserve"> Հավելված N 2</t>
  </si>
  <si>
    <t>ՀՀ կառավարության 2018 թվականի</t>
  </si>
  <si>
    <t xml:space="preserve">    ____________________-ի   N _______ Ն   որոշման</t>
  </si>
  <si>
    <t>Նկարագրություն</t>
  </si>
  <si>
    <t xml:space="preserve">Ծրագիրը (ծրագրերը), որի (որոնց) շրջանակներում իրականացվում է քաղաքականության միջոցառումը </t>
  </si>
  <si>
    <t>1169 Պաշտպանության բնագավառում իրականացվող և մատուցվող ծառայություններ</t>
  </si>
  <si>
    <t>Վերջնական արդյունքի նկարագրությունը</t>
  </si>
  <si>
    <t>Նպաստել ՀՀ պաշտպանողականության բարձրացմանը</t>
  </si>
  <si>
    <t>Շենքերի և շինությունների շինարարություն</t>
  </si>
  <si>
    <t>ԿՀ01</t>
  </si>
  <si>
    <t>Պաշտպանության կարիքների համար բնակելի, գրասենյակային և այլ նշանակության շենքերի և շինությունների կառուցում</t>
  </si>
  <si>
    <t>Ծախսային արդյունավետության բարելավման վրա</t>
  </si>
  <si>
    <t>ԿՀ04</t>
  </si>
  <si>
    <t>Տրակտորներ /հատ/</t>
  </si>
  <si>
    <t>ՀԱՅԱՍՏԱՆԻ ՀԱՆՐԱՊԵՏՈՒԹՅԱՆ ԿԱՌԱՎԱՐՈՒԹՅԱՆ 2017 ԹՎԱԿԱՆԻ ԴԵԿՏԵՄԲԵՐԻ 28-Ի N1717  ՈՐՈՇՄԱՆ N 12 ՀԱՎԵԼՎԱԾՈՒՄ  ԿԱՏԱՐՎՈՂ ԼՐԱՑՈՒՄՆԵՐԸ</t>
  </si>
</sst>
</file>

<file path=xl/styles.xml><?xml version="1.0" encoding="utf-8"?>
<styleSheet xmlns="http://schemas.openxmlformats.org/spreadsheetml/2006/main">
  <numFmts count="6">
    <numFmt numFmtId="43" formatCode="_(* #,##0.00_);_(* \(#,##0.00\);_(* &quot;-&quot;??_);_(@_)"/>
    <numFmt numFmtId="164" formatCode="#,##0.0"/>
    <numFmt numFmtId="165" formatCode="_(* #,##0.0_);_(* \(#,##0.0\);_(* &quot;-&quot;??_);_(@_)"/>
    <numFmt numFmtId="166" formatCode="_-* #,##0.00\ _դ_ր_._-;\-* #,##0.00\ _դ_ր_._-;_-* &quot;-&quot;??\ _դ_ր_._-;_-@_-"/>
    <numFmt numFmtId="167" formatCode="#,##0.0_);\(#,##0.0\)"/>
    <numFmt numFmtId="168" formatCode="_-* #,##0.0\ _ _-;\-* #,##0.0\ _ _-;_-* &quot;-&quot;??\ _ _-;_-@_-"/>
  </numFmts>
  <fonts count="68">
    <font>
      <sz val="12"/>
      <name val="Times LatArm"/>
    </font>
    <font>
      <sz val="11"/>
      <color theme="1"/>
      <name val="Calibri"/>
      <family val="2"/>
      <scheme val="minor"/>
    </font>
    <font>
      <sz val="12"/>
      <name val="Times LatArm"/>
    </font>
    <font>
      <sz val="8"/>
      <name val="Times LatArm"/>
    </font>
    <font>
      <b/>
      <sz val="12"/>
      <name val="Times LatArm"/>
    </font>
    <font>
      <sz val="10"/>
      <name val="Helv"/>
    </font>
    <font>
      <sz val="10"/>
      <color indexed="8"/>
      <name val="MS Sans Serif"/>
      <family val="2"/>
    </font>
    <font>
      <b/>
      <sz val="9"/>
      <name val="Arial Armenian"/>
      <family val="2"/>
    </font>
    <font>
      <sz val="11"/>
      <color indexed="8"/>
      <name val="Calibri"/>
      <family val="2"/>
    </font>
    <font>
      <sz val="11"/>
      <color indexed="8"/>
      <name val="Calibri"/>
      <family val="2"/>
      <charset val="204"/>
    </font>
    <font>
      <sz val="11"/>
      <color indexed="9"/>
      <name val="Calibri"/>
      <family val="2"/>
    </font>
    <font>
      <sz val="11"/>
      <color indexed="9"/>
      <name val="Calibri"/>
      <family val="2"/>
      <charset val="204"/>
    </font>
    <font>
      <sz val="10"/>
      <name val="Arial"/>
      <family val="2"/>
    </font>
    <font>
      <sz val="10"/>
      <name val="Times Armenian"/>
      <family val="1"/>
    </font>
    <font>
      <sz val="10"/>
      <name val="Arial Armenian"/>
      <family val="2"/>
    </font>
    <font>
      <sz val="10"/>
      <name val="Arial"/>
      <family val="2"/>
      <charset val="204"/>
    </font>
    <font>
      <sz val="10"/>
      <name val="Arial"/>
      <family val="2"/>
      <charset val="204"/>
    </font>
    <font>
      <sz val="12"/>
      <name val="Times Armenian"/>
      <family val="1"/>
    </font>
    <font>
      <sz val="10"/>
      <name val="Arial Armenian"/>
      <family val="2"/>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8"/>
      <name val="Calibri"/>
      <family val="2"/>
    </font>
    <font>
      <b/>
      <sz val="11"/>
      <color indexed="8"/>
      <name val="GHEA Grapalat"/>
      <family val="3"/>
    </font>
    <font>
      <b/>
      <sz val="14"/>
      <color indexed="8"/>
      <name val="Calibri"/>
      <family val="2"/>
    </font>
    <font>
      <sz val="9"/>
      <name val="GHEA Grapalat"/>
      <family val="3"/>
    </font>
    <font>
      <sz val="10"/>
      <name val="GHEA Grapalat"/>
      <family val="3"/>
    </font>
    <font>
      <sz val="11"/>
      <color indexed="8"/>
      <name val="GHEA Grapalat"/>
      <family val="3"/>
    </font>
    <font>
      <sz val="9"/>
      <color indexed="8"/>
      <name val="GHEA Grapalat"/>
      <family val="3"/>
    </font>
    <font>
      <sz val="10"/>
      <color indexed="10"/>
      <name val="Arial LatArm"/>
      <family val="2"/>
    </font>
    <font>
      <sz val="11"/>
      <color indexed="10"/>
      <name val="Arial LatArm"/>
      <family val="2"/>
    </font>
    <font>
      <b/>
      <i/>
      <sz val="12"/>
      <color indexed="10"/>
      <name val="GHEA Grapalat"/>
      <family val="3"/>
    </font>
    <font>
      <sz val="12"/>
      <color indexed="10"/>
      <name val="GHEA Grapalat"/>
      <family val="3"/>
    </font>
    <font>
      <b/>
      <sz val="12"/>
      <color indexed="10"/>
      <name val="GHEA Grapalat"/>
      <family val="3"/>
    </font>
    <font>
      <sz val="11"/>
      <color indexed="10"/>
      <name val="GHEA Grapalat"/>
      <family val="3"/>
    </font>
    <font>
      <b/>
      <sz val="11"/>
      <color indexed="10"/>
      <name val="GHEA Grapalat"/>
      <family val="3"/>
    </font>
    <font>
      <b/>
      <i/>
      <sz val="11"/>
      <color indexed="10"/>
      <name val="GHEA Grapalat"/>
      <family val="3"/>
    </font>
    <font>
      <sz val="10"/>
      <name val="Arial LatArm"/>
      <family val="2"/>
    </font>
    <font>
      <b/>
      <sz val="11"/>
      <name val="GHEA Grapalat"/>
      <family val="3"/>
    </font>
    <font>
      <sz val="11"/>
      <name val="GHEA Grapalat"/>
      <family val="3"/>
    </font>
    <font>
      <sz val="12"/>
      <color indexed="8"/>
      <name val="GHEA Grapalat"/>
      <family val="3"/>
    </font>
    <font>
      <b/>
      <sz val="12"/>
      <color indexed="8"/>
      <name val="GHEA Grapalat"/>
      <family val="3"/>
    </font>
    <font>
      <b/>
      <sz val="12"/>
      <name val="GHEA Grapalat"/>
      <family val="3"/>
    </font>
    <font>
      <sz val="11"/>
      <name val="Arial LatArm"/>
      <family val="2"/>
    </font>
    <font>
      <sz val="11"/>
      <name val="Times LatArm"/>
    </font>
    <font>
      <b/>
      <sz val="11"/>
      <name val="Times LatArm"/>
    </font>
    <font>
      <sz val="12"/>
      <name val="GHEA Grapalat"/>
      <family val="3"/>
    </font>
    <font>
      <b/>
      <sz val="10"/>
      <name val="GHEA Grapalat"/>
      <family val="3"/>
    </font>
    <font>
      <u/>
      <sz val="10"/>
      <name val="GHEA Grapalat"/>
      <family val="3"/>
    </font>
    <font>
      <sz val="10.5"/>
      <name val="GHEA Grapalat"/>
      <family val="3"/>
    </font>
    <font>
      <i/>
      <sz val="10"/>
      <name val="GHEA Grapalat"/>
      <family val="3"/>
    </font>
    <font>
      <b/>
      <u/>
      <sz val="11"/>
      <name val="GHEA Grapalat"/>
      <family val="3"/>
    </font>
    <font>
      <sz val="11"/>
      <name val="GHEA Mariam"/>
      <family val="3"/>
    </font>
    <font>
      <sz val="10"/>
      <color indexed="8"/>
      <name val="GHEA Mariam"/>
      <family val="3"/>
    </font>
    <font>
      <sz val="10"/>
      <name val="GHEA Mariam"/>
      <family val="3"/>
    </font>
    <font>
      <b/>
      <sz val="11"/>
      <name val="GHEA Mariam"/>
      <family val="3"/>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46"/>
        <bgColor indexed="64"/>
      </patternFill>
    </fill>
    <fill>
      <patternFill patternType="solid">
        <fgColor indexed="42"/>
        <bgColor indexed="64"/>
      </patternFill>
    </fill>
  </fills>
  <borders count="54">
    <border>
      <left/>
      <right/>
      <top/>
      <bottom/>
      <diagonal/>
    </border>
    <border>
      <left style="medium">
        <color indexed="64"/>
      </left>
      <right style="medium">
        <color indexed="64"/>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diagonal/>
    </border>
    <border>
      <left/>
      <right/>
      <top style="medium">
        <color indexed="64"/>
      </top>
      <bottom/>
      <diagonal/>
    </border>
    <border>
      <left/>
      <right style="medium">
        <color indexed="64"/>
      </right>
      <top style="thin">
        <color indexed="64"/>
      </top>
      <bottom style="thin">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48">
    <xf numFmtId="0" fontId="0" fillId="0" borderId="0"/>
    <xf numFmtId="0" fontId="5" fillId="0" borderId="0"/>
    <xf numFmtId="0" fontId="6" fillId="0" borderId="0"/>
    <xf numFmtId="0" fontId="5" fillId="0" borderId="0"/>
    <xf numFmtId="0" fontId="6" fillId="0" borderId="0"/>
    <xf numFmtId="0" fontId="5" fillId="0" borderId="0"/>
    <xf numFmtId="0" fontId="6" fillId="0" borderId="0"/>
    <xf numFmtId="0" fontId="6" fillId="0" borderId="0"/>
    <xf numFmtId="0" fontId="5" fillId="0" borderId="0"/>
    <xf numFmtId="164" fontId="7" fillId="0" borderId="1">
      <alignment horizontal="center" vertical="center"/>
    </xf>
    <xf numFmtId="0" fontId="9" fillId="2" borderId="0" applyNumberFormat="0" applyBorder="0" applyAlignment="0" applyProtection="0"/>
    <xf numFmtId="0" fontId="8" fillId="2" borderId="0" applyNumberFormat="0" applyBorder="0" applyAlignment="0" applyProtection="0"/>
    <xf numFmtId="0" fontId="9" fillId="3"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8" fillId="4" borderId="0" applyNumberFormat="0" applyBorder="0" applyAlignment="0" applyProtection="0"/>
    <xf numFmtId="0" fontId="9" fillId="5" borderId="0" applyNumberFormat="0" applyBorder="0" applyAlignment="0" applyProtection="0"/>
    <xf numFmtId="0" fontId="8" fillId="5" borderId="0" applyNumberFormat="0" applyBorder="0" applyAlignment="0" applyProtection="0"/>
    <xf numFmtId="0" fontId="9" fillId="6" borderId="0" applyNumberFormat="0" applyBorder="0" applyAlignment="0" applyProtection="0"/>
    <xf numFmtId="0" fontId="8" fillId="6" borderId="0" applyNumberFormat="0" applyBorder="0" applyAlignment="0" applyProtection="0"/>
    <xf numFmtId="0" fontId="9" fillId="7" borderId="0" applyNumberFormat="0" applyBorder="0" applyAlignment="0" applyProtection="0"/>
    <xf numFmtId="0" fontId="8" fillId="7" borderId="0" applyNumberFormat="0" applyBorder="0" applyAlignment="0" applyProtection="0"/>
    <xf numFmtId="0" fontId="9" fillId="8" borderId="0" applyNumberFormat="0" applyBorder="0" applyAlignment="0" applyProtection="0"/>
    <xf numFmtId="0" fontId="8" fillId="8" borderId="0" applyNumberFormat="0" applyBorder="0" applyAlignment="0" applyProtection="0"/>
    <xf numFmtId="0" fontId="9" fillId="9" borderId="0" applyNumberFormat="0" applyBorder="0" applyAlignment="0" applyProtection="0"/>
    <xf numFmtId="0" fontId="8" fillId="9" borderId="0" applyNumberFormat="0" applyBorder="0" applyAlignment="0" applyProtection="0"/>
    <xf numFmtId="0" fontId="9" fillId="10" borderId="0" applyNumberFormat="0" applyBorder="0" applyAlignment="0" applyProtection="0"/>
    <xf numFmtId="0" fontId="8" fillId="10" borderId="0" applyNumberFormat="0" applyBorder="0" applyAlignment="0" applyProtection="0"/>
    <xf numFmtId="0" fontId="9" fillId="5" borderId="0" applyNumberFormat="0" applyBorder="0" applyAlignment="0" applyProtection="0"/>
    <xf numFmtId="0" fontId="8" fillId="5" borderId="0" applyNumberFormat="0" applyBorder="0" applyAlignment="0" applyProtection="0"/>
    <xf numFmtId="0" fontId="9" fillId="8" borderId="0" applyNumberFormat="0" applyBorder="0" applyAlignment="0" applyProtection="0"/>
    <xf numFmtId="0" fontId="8" fillId="8" borderId="0" applyNumberFormat="0" applyBorder="0" applyAlignment="0" applyProtection="0"/>
    <xf numFmtId="0" fontId="9" fillId="11" borderId="0" applyNumberFormat="0" applyBorder="0" applyAlignment="0" applyProtection="0"/>
    <xf numFmtId="0" fontId="8" fillId="11" borderId="0" applyNumberFormat="0" applyBorder="0" applyAlignment="0" applyProtection="0"/>
    <xf numFmtId="0" fontId="11" fillId="12" borderId="0" applyNumberFormat="0" applyBorder="0" applyAlignment="0" applyProtection="0"/>
    <xf numFmtId="0" fontId="10" fillId="12" borderId="0" applyNumberFormat="0" applyBorder="0" applyAlignment="0" applyProtection="0"/>
    <xf numFmtId="0" fontId="11" fillId="9" borderId="0" applyNumberFormat="0" applyBorder="0" applyAlignment="0" applyProtection="0"/>
    <xf numFmtId="0" fontId="10" fillId="9" borderId="0" applyNumberFormat="0" applyBorder="0" applyAlignment="0" applyProtection="0"/>
    <xf numFmtId="0" fontId="11" fillId="10" borderId="0" applyNumberFormat="0" applyBorder="0" applyAlignment="0" applyProtection="0"/>
    <xf numFmtId="0" fontId="10" fillId="10" borderId="0" applyNumberFormat="0" applyBorder="0" applyAlignment="0" applyProtection="0"/>
    <xf numFmtId="0" fontId="11" fillId="13" borderId="0" applyNumberFormat="0" applyBorder="0" applyAlignment="0" applyProtection="0"/>
    <xf numFmtId="0" fontId="10" fillId="13" borderId="0" applyNumberFormat="0" applyBorder="0" applyAlignment="0" applyProtection="0"/>
    <xf numFmtId="0" fontId="11" fillId="14" borderId="0" applyNumberFormat="0" applyBorder="0" applyAlignment="0" applyProtection="0"/>
    <xf numFmtId="0" fontId="10" fillId="14" borderId="0" applyNumberFormat="0" applyBorder="0" applyAlignment="0" applyProtection="0"/>
    <xf numFmtId="0" fontId="11" fillId="15" borderId="0" applyNumberFormat="0" applyBorder="0" applyAlignment="0" applyProtection="0"/>
    <xf numFmtId="0" fontId="10" fillId="15" borderId="0" applyNumberFormat="0" applyBorder="0" applyAlignment="0" applyProtection="0"/>
    <xf numFmtId="43" fontId="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166" fontId="12" fillId="0" borderId="0" applyFont="0" applyFill="0" applyBorder="0" applyAlignment="0" applyProtection="0"/>
    <xf numFmtId="43" fontId="8" fillId="0" borderId="0" applyFont="0" applyFill="0" applyBorder="0" applyAlignment="0" applyProtection="0"/>
    <xf numFmtId="43" fontId="12" fillId="0" borderId="0" applyFont="0" applyFill="0" applyBorder="0" applyAlignment="0" applyProtection="0"/>
    <xf numFmtId="0"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4" fillId="0" borderId="0"/>
    <xf numFmtId="0" fontId="15" fillId="0" borderId="0"/>
    <xf numFmtId="0" fontId="12" fillId="0" borderId="0"/>
    <xf numFmtId="0" fontId="12" fillId="0" borderId="0"/>
    <xf numFmtId="0" fontId="12" fillId="0" borderId="0"/>
    <xf numFmtId="0" fontId="16" fillId="0" borderId="0"/>
    <xf numFmtId="0" fontId="13" fillId="0" borderId="0"/>
    <xf numFmtId="0" fontId="15" fillId="0" borderId="0"/>
    <xf numFmtId="0" fontId="12" fillId="0" borderId="0"/>
    <xf numFmtId="0" fontId="12" fillId="0" borderId="0"/>
    <xf numFmtId="0" fontId="12" fillId="0" borderId="0"/>
    <xf numFmtId="0" fontId="12" fillId="0" borderId="0"/>
    <xf numFmtId="0" fontId="8" fillId="0" borderId="0"/>
    <xf numFmtId="0" fontId="8" fillId="0" borderId="0"/>
    <xf numFmtId="0" fontId="15"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7" fillId="0" borderId="0"/>
    <xf numFmtId="0" fontId="12" fillId="0" borderId="0"/>
    <xf numFmtId="0" fontId="12" fillId="0" borderId="0"/>
    <xf numFmtId="0" fontId="12" fillId="0" borderId="0"/>
    <xf numFmtId="0" fontId="18" fillId="0" borderId="0"/>
    <xf numFmtId="0" fontId="12" fillId="0" borderId="0"/>
    <xf numFmtId="0" fontId="12" fillId="0" borderId="0"/>
    <xf numFmtId="0" fontId="12" fillId="0" borderId="0"/>
    <xf numFmtId="0" fontId="12" fillId="0" borderId="0"/>
    <xf numFmtId="0" fontId="12" fillId="0" borderId="0"/>
    <xf numFmtId="0" fontId="12" fillId="0" borderId="0"/>
    <xf numFmtId="0" fontId="8" fillId="0" borderId="0"/>
    <xf numFmtId="0" fontId="8" fillId="0" borderId="0"/>
    <xf numFmtId="0" fontId="1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7" fillId="0" borderId="0"/>
    <xf numFmtId="9" fontId="12" fillId="0" borderId="0" applyFont="0" applyFill="0" applyBorder="0" applyAlignment="0" applyProtection="0"/>
    <xf numFmtId="0" fontId="5" fillId="0" borderId="0"/>
    <xf numFmtId="0" fontId="11" fillId="16"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9" borderId="0" applyNumberFormat="0" applyBorder="0" applyAlignment="0" applyProtection="0"/>
    <xf numFmtId="0" fontId="19" fillId="7" borderId="2" applyNumberFormat="0" applyAlignment="0" applyProtection="0"/>
    <xf numFmtId="0" fontId="20" fillId="20" borderId="9" applyNumberFormat="0" applyAlignment="0" applyProtection="0"/>
    <xf numFmtId="0" fontId="21" fillId="20" borderId="2" applyNumberFormat="0" applyAlignment="0" applyProtection="0"/>
    <xf numFmtId="0" fontId="22" fillId="0" borderId="4" applyNumberFormat="0" applyFill="0" applyAlignment="0" applyProtection="0"/>
    <xf numFmtId="0" fontId="23" fillId="0" borderId="5" applyNumberFormat="0" applyFill="0" applyAlignment="0" applyProtection="0"/>
    <xf numFmtId="0" fontId="24" fillId="0" borderId="6" applyNumberFormat="0" applyFill="0" applyAlignment="0" applyProtection="0"/>
    <xf numFmtId="0" fontId="24" fillId="0" borderId="0" applyNumberFormat="0" applyFill="0" applyBorder="0" applyAlignment="0" applyProtection="0"/>
    <xf numFmtId="0" fontId="25" fillId="0" borderId="10" applyNumberFormat="0" applyFill="0" applyAlignment="0" applyProtection="0"/>
    <xf numFmtId="0" fontId="26" fillId="21" borderId="3" applyNumberFormat="0" applyAlignment="0" applyProtection="0"/>
    <xf numFmtId="0" fontId="27" fillId="0" borderId="0" applyNumberFormat="0" applyFill="0" applyBorder="0" applyAlignment="0" applyProtection="0"/>
    <xf numFmtId="0" fontId="28" fillId="22" borderId="0" applyNumberFormat="0" applyBorder="0" applyAlignment="0" applyProtection="0"/>
    <xf numFmtId="0" fontId="12" fillId="0" borderId="0"/>
    <xf numFmtId="0" fontId="16" fillId="0" borderId="0"/>
    <xf numFmtId="0" fontId="29" fillId="3" borderId="0" applyNumberFormat="0" applyBorder="0" applyAlignment="0" applyProtection="0"/>
    <xf numFmtId="0" fontId="30" fillId="0" borderId="0" applyNumberFormat="0" applyFill="0" applyBorder="0" applyAlignment="0" applyProtection="0"/>
    <xf numFmtId="0" fontId="14" fillId="23" borderId="8" applyNumberFormat="0" applyFont="0" applyAlignment="0" applyProtection="0"/>
    <xf numFmtId="0" fontId="31" fillId="0" borderId="7" applyNumberFormat="0" applyFill="0" applyAlignment="0" applyProtection="0"/>
    <xf numFmtId="0" fontId="5" fillId="0" borderId="0"/>
    <xf numFmtId="0" fontId="32" fillId="0" borderId="0" applyNumberFormat="0" applyFill="0" applyBorder="0" applyAlignment="0" applyProtection="0"/>
    <xf numFmtId="0" fontId="33" fillId="4" borderId="0" applyNumberFormat="0" applyBorder="0" applyAlignment="0" applyProtection="0"/>
    <xf numFmtId="164" fontId="15" fillId="0" borderId="0" applyFont="0" applyFill="0" applyBorder="0" applyAlignment="0" applyProtection="0"/>
    <xf numFmtId="0" fontId="15" fillId="0" borderId="0"/>
    <xf numFmtId="0" fontId="13" fillId="0" borderId="0"/>
    <xf numFmtId="0" fontId="14" fillId="0" borderId="0"/>
    <xf numFmtId="0" fontId="14" fillId="0" borderId="0" applyFont="0" applyFill="0" applyBorder="0" applyAlignment="0" applyProtection="0"/>
    <xf numFmtId="0" fontId="12" fillId="0" borderId="0"/>
    <xf numFmtId="164" fontId="12" fillId="0" borderId="0" applyFont="0" applyFill="0" applyBorder="0" applyAlignment="0" applyProtection="0"/>
    <xf numFmtId="0" fontId="1" fillId="0" borderId="0"/>
    <xf numFmtId="0" fontId="12" fillId="0" borderId="0"/>
    <xf numFmtId="9" fontId="8" fillId="0" borderId="0" applyFont="0" applyFill="0" applyBorder="0" applyAlignment="0" applyProtection="0"/>
    <xf numFmtId="0" fontId="14" fillId="0" borderId="0"/>
    <xf numFmtId="43" fontId="1"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cellStyleXfs>
  <cellXfs count="244">
    <xf numFmtId="0" fontId="0" fillId="0" borderId="0" xfId="0"/>
    <xf numFmtId="0" fontId="0" fillId="0" borderId="0" xfId="0" applyAlignment="1">
      <alignment horizontal="center" vertical="center" wrapText="1"/>
    </xf>
    <xf numFmtId="0" fontId="8" fillId="0" borderId="0" xfId="104" applyAlignment="1">
      <alignment vertical="center" wrapText="1"/>
    </xf>
    <xf numFmtId="0" fontId="35" fillId="0" borderId="0" xfId="104" applyFont="1" applyAlignment="1">
      <alignment horizontal="left" vertical="center" wrapText="1"/>
    </xf>
    <xf numFmtId="0" fontId="8" fillId="0" borderId="0" xfId="104" applyAlignment="1">
      <alignment horizontal="center" vertical="center" wrapText="1"/>
    </xf>
    <xf numFmtId="164" fontId="8" fillId="0" borderId="0" xfId="104" applyNumberFormat="1" applyAlignment="1">
      <alignment vertical="center" wrapText="1"/>
    </xf>
    <xf numFmtId="0" fontId="39" fillId="0" borderId="0" xfId="104" applyFont="1" applyAlignment="1">
      <alignment horizontal="center" vertical="center" wrapText="1"/>
    </xf>
    <xf numFmtId="164" fontId="37" fillId="0" borderId="11" xfId="81" applyNumberFormat="1" applyFont="1" applyBorder="1" applyAlignment="1">
      <alignment horizontal="center" vertical="center" wrapText="1"/>
    </xf>
    <xf numFmtId="0" fontId="40" fillId="0" borderId="12" xfId="104" applyFont="1" applyBorder="1" applyAlignment="1">
      <alignment horizontal="center" vertical="center" wrapText="1"/>
    </xf>
    <xf numFmtId="0" fontId="40" fillId="0" borderId="13" xfId="104" applyFont="1" applyBorder="1" applyAlignment="1">
      <alignment horizontal="center" vertical="center" wrapText="1"/>
    </xf>
    <xf numFmtId="0" fontId="40" fillId="0" borderId="14" xfId="104" applyFont="1" applyBorder="1" applyAlignment="1">
      <alignment horizontal="center" vertical="center" wrapText="1"/>
    </xf>
    <xf numFmtId="0" fontId="41" fillId="0" borderId="15" xfId="104" applyFont="1" applyBorder="1" applyAlignment="1">
      <alignment horizontal="center" vertical="center" wrapText="1"/>
    </xf>
    <xf numFmtId="0" fontId="42" fillId="24" borderId="16" xfId="104" applyNumberFormat="1" applyFont="1" applyFill="1" applyBorder="1" applyAlignment="1" applyProtection="1">
      <alignment horizontal="center" vertical="center" wrapText="1"/>
    </xf>
    <xf numFmtId="0" fontId="43" fillId="0" borderId="16" xfId="105" applyFont="1" applyFill="1" applyBorder="1" applyAlignment="1">
      <alignment horizontal="center" vertical="center" wrapText="1"/>
    </xf>
    <xf numFmtId="0" fontId="44" fillId="0" borderId="16" xfId="104" applyFont="1" applyBorder="1" applyAlignment="1">
      <alignment horizontal="center" vertical="center" wrapText="1"/>
    </xf>
    <xf numFmtId="0" fontId="44" fillId="0" borderId="16" xfId="104" applyFont="1" applyBorder="1" applyAlignment="1">
      <alignment horizontal="right" vertical="center" wrapText="1"/>
    </xf>
    <xf numFmtId="164" fontId="45" fillId="0" borderId="17" xfId="102" applyNumberFormat="1" applyFont="1" applyFill="1" applyBorder="1" applyAlignment="1">
      <alignment vertical="center" wrapText="1"/>
    </xf>
    <xf numFmtId="0" fontId="46" fillId="0" borderId="18" xfId="104" applyFont="1" applyBorder="1" applyAlignment="1">
      <alignment horizontal="center" vertical="center"/>
    </xf>
    <xf numFmtId="164" fontId="47" fillId="0" borderId="19" xfId="102" applyNumberFormat="1" applyFont="1" applyFill="1" applyBorder="1" applyAlignment="1">
      <alignment vertical="center" wrapText="1"/>
    </xf>
    <xf numFmtId="164" fontId="47" fillId="0" borderId="20" xfId="102" applyNumberFormat="1" applyFont="1" applyFill="1" applyBorder="1" applyAlignment="1">
      <alignment vertical="center" wrapText="1"/>
    </xf>
    <xf numFmtId="0" fontId="46" fillId="0" borderId="0" xfId="104" applyFont="1" applyAlignment="1">
      <alignment horizontal="center" vertical="center" wrapText="1"/>
    </xf>
    <xf numFmtId="0" fontId="41" fillId="0" borderId="15" xfId="104" applyFont="1" applyBorder="1" applyAlignment="1">
      <alignment vertical="center" wrapText="1"/>
    </xf>
    <xf numFmtId="0" fontId="48" fillId="0" borderId="16" xfId="105" applyFont="1" applyFill="1" applyBorder="1" applyAlignment="1">
      <alignment horizontal="center" vertical="center" wrapText="1"/>
    </xf>
    <xf numFmtId="0" fontId="46" fillId="0" borderId="16" xfId="104" applyFont="1" applyBorder="1" applyAlignment="1">
      <alignment horizontal="center" vertical="center" wrapText="1"/>
    </xf>
    <xf numFmtId="0" fontId="46" fillId="0" borderId="16" xfId="104" applyFont="1" applyBorder="1" applyAlignment="1">
      <alignment horizontal="right" vertical="center" wrapText="1"/>
    </xf>
    <xf numFmtId="164" fontId="47" fillId="0" borderId="17" xfId="102" applyNumberFormat="1" applyFont="1" applyFill="1" applyBorder="1" applyAlignment="1">
      <alignment vertical="center" wrapText="1"/>
    </xf>
    <xf numFmtId="0" fontId="46" fillId="0" borderId="15" xfId="104" applyFont="1" applyBorder="1" applyAlignment="1">
      <alignment horizontal="center" vertical="center"/>
    </xf>
    <xf numFmtId="164" fontId="47" fillId="0" borderId="21" xfId="102" applyNumberFormat="1" applyFont="1" applyFill="1" applyBorder="1" applyAlignment="1">
      <alignment vertical="center" wrapText="1"/>
    </xf>
    <xf numFmtId="0" fontId="48" fillId="0" borderId="0" xfId="104" applyFont="1" applyAlignment="1">
      <alignment horizontal="center" vertical="center" wrapText="1"/>
    </xf>
    <xf numFmtId="0" fontId="49" fillId="0" borderId="22" xfId="104" applyFont="1" applyBorder="1" applyAlignment="1">
      <alignment horizontal="left" vertical="center" wrapText="1"/>
    </xf>
    <xf numFmtId="49" fontId="49" fillId="0" borderId="23" xfId="104" applyNumberFormat="1" applyFont="1" applyBorder="1" applyAlignment="1" applyProtection="1">
      <alignment horizontal="left" vertical="center" wrapText="1"/>
      <protection locked="0"/>
    </xf>
    <xf numFmtId="0" fontId="50" fillId="25" borderId="23" xfId="81" applyFont="1" applyFill="1" applyBorder="1" applyAlignment="1">
      <alignment horizontal="left" vertical="center" wrapText="1"/>
    </xf>
    <xf numFmtId="0" fontId="50" fillId="25" borderId="23" xfId="104" applyFont="1" applyFill="1" applyBorder="1" applyAlignment="1">
      <alignment horizontal="center" vertical="center" wrapText="1"/>
    </xf>
    <xf numFmtId="0" fontId="50" fillId="25" borderId="23" xfId="104" applyFont="1" applyFill="1" applyBorder="1" applyAlignment="1">
      <alignment horizontal="right" vertical="center" wrapText="1"/>
    </xf>
    <xf numFmtId="164" fontId="50" fillId="25" borderId="24" xfId="104" applyNumberFormat="1" applyFont="1" applyFill="1" applyBorder="1" applyAlignment="1">
      <alignment vertical="center" wrapText="1"/>
    </xf>
    <xf numFmtId="0" fontId="51" fillId="25" borderId="22" xfId="104" applyFont="1" applyFill="1" applyBorder="1" applyAlignment="1">
      <alignment horizontal="center" vertical="center"/>
    </xf>
    <xf numFmtId="164" fontId="50" fillId="25" borderId="24" xfId="102" applyNumberFormat="1" applyFont="1" applyFill="1" applyBorder="1" applyAlignment="1">
      <alignment vertical="center" wrapText="1"/>
    </xf>
    <xf numFmtId="164" fontId="50" fillId="25" borderId="25" xfId="102" applyNumberFormat="1" applyFont="1" applyFill="1" applyBorder="1" applyAlignment="1">
      <alignment vertical="center" wrapText="1"/>
    </xf>
    <xf numFmtId="0" fontId="52" fillId="0" borderId="0" xfId="104" applyFont="1" applyAlignment="1">
      <alignment horizontal="center" vertical="center" wrapText="1"/>
    </xf>
    <xf numFmtId="0" fontId="49" fillId="0" borderId="26" xfId="104" applyFont="1" applyFill="1" applyBorder="1" applyAlignment="1">
      <alignment horizontal="left" vertical="center" wrapText="1"/>
    </xf>
    <xf numFmtId="49" fontId="49" fillId="0" borderId="11" xfId="104" applyNumberFormat="1" applyFont="1" applyFill="1" applyBorder="1" applyAlignment="1">
      <alignment horizontal="left" vertical="center" wrapText="1"/>
    </xf>
    <xf numFmtId="0" fontId="35" fillId="26" borderId="11" xfId="104" applyFont="1" applyFill="1" applyBorder="1" applyAlignment="1">
      <alignment horizontal="left" vertical="center" wrapText="1"/>
    </xf>
    <xf numFmtId="0" fontId="50" fillId="26" borderId="11" xfId="104" applyFont="1" applyFill="1" applyBorder="1" applyAlignment="1">
      <alignment horizontal="center" vertical="center" wrapText="1"/>
    </xf>
    <xf numFmtId="0" fontId="50" fillId="26" borderId="11" xfId="104" applyFont="1" applyFill="1" applyBorder="1" applyAlignment="1">
      <alignment horizontal="right" vertical="center" wrapText="1"/>
    </xf>
    <xf numFmtId="164" fontId="50" fillId="26" borderId="27" xfId="102" applyNumberFormat="1" applyFont="1" applyFill="1" applyBorder="1" applyAlignment="1">
      <alignment vertical="center" wrapText="1"/>
    </xf>
    <xf numFmtId="0" fontId="51" fillId="26" borderId="26" xfId="104" applyFont="1" applyFill="1" applyBorder="1" applyAlignment="1">
      <alignment horizontal="center" vertical="center"/>
    </xf>
    <xf numFmtId="164" fontId="50" fillId="26" borderId="28" xfId="102" applyNumberFormat="1" applyFont="1" applyFill="1" applyBorder="1" applyAlignment="1">
      <alignment vertical="center" wrapText="1"/>
    </xf>
    <xf numFmtId="0" fontId="8" fillId="0" borderId="0" xfId="104" applyFill="1" applyAlignment="1">
      <alignment vertical="center" wrapText="1"/>
    </xf>
    <xf numFmtId="0" fontId="53" fillId="0" borderId="0" xfId="104" applyFont="1" applyFill="1" applyAlignment="1">
      <alignment horizontal="center" vertical="center" wrapText="1"/>
    </xf>
    <xf numFmtId="0" fontId="49" fillId="0" borderId="11" xfId="104" applyFont="1" applyFill="1" applyBorder="1" applyAlignment="1">
      <alignment horizontal="left" vertical="center" wrapText="1"/>
    </xf>
    <xf numFmtId="49" fontId="38" fillId="0" borderId="11" xfId="104" applyNumberFormat="1" applyFont="1" applyFill="1" applyBorder="1" applyAlignment="1">
      <alignment horizontal="left" vertical="center" wrapText="1"/>
    </xf>
    <xf numFmtId="0" fontId="38" fillId="0" borderId="11" xfId="104" applyFont="1" applyFill="1" applyBorder="1" applyAlignment="1">
      <alignment horizontal="center" vertical="center" wrapText="1"/>
    </xf>
    <xf numFmtId="0" fontId="49" fillId="0" borderId="11" xfId="104" applyFont="1" applyFill="1" applyBorder="1" applyAlignment="1">
      <alignment horizontal="center" vertical="center"/>
    </xf>
    <xf numFmtId="3" fontId="38" fillId="0" borderId="11" xfId="62" applyNumberFormat="1" applyFont="1" applyFill="1" applyBorder="1" applyAlignment="1">
      <alignment horizontal="right" vertical="center" wrapText="1"/>
    </xf>
    <xf numFmtId="3" fontId="38" fillId="0" borderId="11" xfId="102" applyNumberFormat="1" applyFont="1" applyFill="1" applyBorder="1" applyAlignment="1">
      <alignment horizontal="right" vertical="center" wrapText="1"/>
    </xf>
    <xf numFmtId="164" fontId="38" fillId="0" borderId="27" xfId="102" applyNumberFormat="1" applyFont="1" applyFill="1" applyBorder="1" applyAlignment="1">
      <alignment vertical="center" wrapText="1"/>
    </xf>
    <xf numFmtId="0" fontId="38" fillId="0" borderId="26" xfId="104" applyFont="1" applyBorder="1" applyAlignment="1">
      <alignment vertical="center"/>
    </xf>
    <xf numFmtId="164" fontId="38" fillId="0" borderId="27" xfId="104" applyNumberFormat="1" applyFont="1" applyBorder="1" applyAlignment="1">
      <alignment vertical="center"/>
    </xf>
    <xf numFmtId="164" fontId="38" fillId="0" borderId="28" xfId="104" applyNumberFormat="1" applyFont="1" applyBorder="1" applyAlignment="1">
      <alignment vertical="center"/>
    </xf>
    <xf numFmtId="0" fontId="42" fillId="24" borderId="11" xfId="104" applyNumberFormat="1" applyFont="1" applyFill="1" applyBorder="1" applyAlignment="1" applyProtection="1">
      <alignment horizontal="center" vertical="center" wrapText="1"/>
    </xf>
    <xf numFmtId="49" fontId="55" fillId="0" borderId="11" xfId="104" applyNumberFormat="1" applyFont="1" applyBorder="1" applyAlignment="1" applyProtection="1">
      <alignment horizontal="left" vertical="center" wrapText="1"/>
      <protection locked="0"/>
    </xf>
    <xf numFmtId="49" fontId="55" fillId="0" borderId="11" xfId="104" applyNumberFormat="1" applyFont="1" applyFill="1" applyBorder="1" applyAlignment="1">
      <alignment horizontal="left" vertical="center" wrapText="1"/>
    </xf>
    <xf numFmtId="0" fontId="55" fillId="0" borderId="11" xfId="104" applyFont="1" applyFill="1" applyBorder="1" applyAlignment="1">
      <alignment horizontal="left" vertical="center" wrapText="1"/>
    </xf>
    <xf numFmtId="0" fontId="55" fillId="0" borderId="11" xfId="104" applyFont="1" applyFill="1" applyBorder="1" applyAlignment="1">
      <alignment horizontal="center" vertical="center"/>
    </xf>
    <xf numFmtId="0" fontId="51" fillId="0" borderId="11" xfId="104" applyFont="1" applyFill="1" applyBorder="1" applyAlignment="1">
      <alignment horizontal="center" vertical="center" wrapText="1"/>
    </xf>
    <xf numFmtId="3" fontId="51" fillId="0" borderId="11" xfId="102" applyNumberFormat="1" applyFont="1" applyFill="1" applyBorder="1" applyAlignment="1">
      <alignment horizontal="right" vertical="center" wrapText="1"/>
    </xf>
    <xf numFmtId="0" fontId="8" fillId="0" borderId="0" xfId="104" applyFont="1" applyFill="1" applyAlignment="1">
      <alignment vertical="center" wrapText="1"/>
    </xf>
    <xf numFmtId="0" fontId="35" fillId="0" borderId="0" xfId="104" applyFont="1" applyFill="1" applyAlignment="1">
      <alignment horizontal="center" vertical="center" wrapText="1"/>
    </xf>
    <xf numFmtId="0" fontId="2" fillId="0" borderId="0" xfId="0" applyFont="1" applyAlignment="1">
      <alignment horizontal="center" vertical="center" wrapText="1"/>
    </xf>
    <xf numFmtId="0" fontId="56" fillId="0" borderId="11" xfId="0" applyFont="1" applyBorder="1" applyAlignment="1">
      <alignment horizontal="center" vertical="center" wrapText="1"/>
    </xf>
    <xf numFmtId="0" fontId="56" fillId="0" borderId="0" xfId="0" applyFont="1" applyAlignment="1">
      <alignment horizontal="center" vertical="center" wrapText="1"/>
    </xf>
    <xf numFmtId="0" fontId="57" fillId="0" borderId="11" xfId="0" applyFont="1" applyBorder="1" applyAlignment="1">
      <alignment horizontal="left" vertical="center" wrapText="1"/>
    </xf>
    <xf numFmtId="165" fontId="56" fillId="0" borderId="11" xfId="0" applyNumberFormat="1" applyFont="1" applyBorder="1" applyAlignment="1">
      <alignment horizontal="center" vertical="center" wrapText="1"/>
    </xf>
    <xf numFmtId="0" fontId="56" fillId="0" borderId="11" xfId="0" applyFont="1" applyBorder="1" applyAlignment="1">
      <alignment horizontal="left" vertical="center" wrapText="1"/>
    </xf>
    <xf numFmtId="165" fontId="56" fillId="0" borderId="11" xfId="46" applyNumberFormat="1" applyFont="1" applyBorder="1" applyAlignment="1">
      <alignment horizontal="center" vertical="center" wrapText="1"/>
    </xf>
    <xf numFmtId="49" fontId="56" fillId="0" borderId="11" xfId="0" applyNumberFormat="1" applyFont="1" applyBorder="1" applyAlignment="1">
      <alignment horizontal="center" vertical="center" wrapText="1"/>
    </xf>
    <xf numFmtId="165" fontId="57" fillId="0" borderId="11" xfId="46" applyNumberFormat="1" applyFont="1" applyBorder="1" applyAlignment="1">
      <alignment horizontal="center" vertical="center" wrapText="1"/>
    </xf>
    <xf numFmtId="0" fontId="51" fillId="0" borderId="11" xfId="104" applyFont="1" applyFill="1" applyBorder="1" applyAlignment="1">
      <alignment horizontal="center" vertical="center"/>
    </xf>
    <xf numFmtId="0" fontId="39" fillId="0" borderId="0" xfId="104" applyFont="1" applyFill="1" applyAlignment="1">
      <alignment vertical="center" wrapText="1"/>
    </xf>
    <xf numFmtId="165" fontId="51" fillId="0" borderId="11" xfId="46" applyNumberFormat="1" applyFont="1" applyBorder="1" applyAlignment="1">
      <alignment horizontal="center" vertical="center" wrapText="1"/>
    </xf>
    <xf numFmtId="165" fontId="50" fillId="0" borderId="11" xfId="46" applyNumberFormat="1" applyFont="1" applyBorder="1" applyAlignment="1">
      <alignment horizontal="center" vertical="center" wrapText="1"/>
    </xf>
    <xf numFmtId="0" fontId="58" fillId="0" borderId="0" xfId="0" applyFont="1" applyAlignment="1">
      <alignment horizontal="center" vertical="center" wrapText="1"/>
    </xf>
    <xf numFmtId="0" fontId="58" fillId="0" borderId="0" xfId="0" applyFont="1" applyAlignment="1">
      <alignment horizontal="right" vertical="center" wrapText="1"/>
    </xf>
    <xf numFmtId="0" fontId="51" fillId="0" borderId="11" xfId="0" applyFont="1" applyBorder="1" applyAlignment="1">
      <alignment horizontal="center" vertical="center" wrapText="1"/>
    </xf>
    <xf numFmtId="0" fontId="39" fillId="0" borderId="0" xfId="104" applyFont="1" applyAlignment="1">
      <alignment vertical="center" wrapText="1"/>
    </xf>
    <xf numFmtId="0" fontId="39" fillId="0" borderId="0" xfId="104" applyFont="1" applyAlignment="1">
      <alignment horizontal="right" vertical="center" wrapText="1"/>
    </xf>
    <xf numFmtId="0" fontId="61" fillId="0" borderId="11" xfId="0" applyFont="1" applyBorder="1" applyAlignment="1">
      <alignment horizontal="left" wrapText="1"/>
    </xf>
    <xf numFmtId="0" fontId="51" fillId="0" borderId="11" xfId="0" applyFont="1" applyBorder="1" applyAlignment="1">
      <alignment wrapText="1"/>
    </xf>
    <xf numFmtId="0" fontId="58" fillId="0" borderId="0" xfId="0" applyFont="1" applyAlignment="1">
      <alignment horizontal="right" vertical="center" wrapText="1"/>
    </xf>
    <xf numFmtId="0" fontId="58" fillId="0" borderId="0" xfId="0" applyFont="1" applyAlignment="1">
      <alignment horizontal="right" vertical="center" wrapText="1"/>
    </xf>
    <xf numFmtId="0" fontId="51" fillId="24" borderId="0" xfId="137" applyFont="1" applyFill="1"/>
    <xf numFmtId="0" fontId="51" fillId="0" borderId="0" xfId="137" applyFont="1"/>
    <xf numFmtId="0" fontId="50" fillId="24" borderId="0" xfId="137" applyFont="1" applyFill="1"/>
    <xf numFmtId="0" fontId="50" fillId="24" borderId="0" xfId="137" applyFont="1" applyFill="1" applyBorder="1"/>
    <xf numFmtId="0" fontId="38" fillId="0" borderId="0" xfId="137" applyFont="1"/>
    <xf numFmtId="0" fontId="59" fillId="24" borderId="0" xfId="137" applyFont="1" applyFill="1"/>
    <xf numFmtId="0" fontId="59" fillId="24" borderId="0" xfId="137" applyFont="1" applyFill="1" applyBorder="1" applyAlignment="1"/>
    <xf numFmtId="0" fontId="59" fillId="24" borderId="0" xfId="137" applyFont="1" applyFill="1" applyBorder="1"/>
    <xf numFmtId="0" fontId="38" fillId="0" borderId="0" xfId="137" applyFont="1" applyFill="1" applyBorder="1" applyAlignment="1">
      <alignment horizontal="right"/>
    </xf>
    <xf numFmtId="0" fontId="38" fillId="0" borderId="0" xfId="137" applyFont="1" applyFill="1" applyBorder="1" applyAlignment="1"/>
    <xf numFmtId="0" fontId="38" fillId="0" borderId="0" xfId="137" applyFont="1" applyBorder="1"/>
    <xf numFmtId="0" fontId="50" fillId="24" borderId="11" xfId="137" applyFont="1" applyFill="1" applyBorder="1" applyAlignment="1">
      <alignment horizontal="center" vertical="center" wrapText="1"/>
    </xf>
    <xf numFmtId="43" fontId="50" fillId="24" borderId="11" xfId="46" applyFont="1" applyFill="1" applyBorder="1" applyAlignment="1">
      <alignment horizontal="center" vertical="center" wrapText="1"/>
    </xf>
    <xf numFmtId="168" fontId="38" fillId="0" borderId="0" xfId="138" applyNumberFormat="1" applyFont="1"/>
    <xf numFmtId="0" fontId="51" fillId="24" borderId="11" xfId="137" applyFont="1" applyFill="1" applyBorder="1" applyAlignment="1">
      <alignment horizontal="center" vertical="center" wrapText="1"/>
    </xf>
    <xf numFmtId="168" fontId="50" fillId="24" borderId="11" xfId="138" applyNumberFormat="1" applyFont="1" applyFill="1" applyBorder="1" applyAlignment="1">
      <alignment horizontal="center" vertical="center" wrapText="1"/>
    </xf>
    <xf numFmtId="49" fontId="50" fillId="24" borderId="11" xfId="137" applyNumberFormat="1" applyFont="1" applyFill="1" applyBorder="1" applyAlignment="1">
      <alignment horizontal="center" vertical="center"/>
    </xf>
    <xf numFmtId="43" fontId="50" fillId="24" borderId="11" xfId="46" applyFont="1" applyFill="1" applyBorder="1" applyAlignment="1">
      <alignment horizontal="right" vertical="center" wrapText="1"/>
    </xf>
    <xf numFmtId="49" fontId="50" fillId="24" borderId="11" xfId="137" applyNumberFormat="1" applyFont="1" applyFill="1" applyBorder="1" applyAlignment="1">
      <alignment horizontal="center"/>
    </xf>
    <xf numFmtId="0" fontId="51" fillId="24" borderId="11" xfId="137" applyFont="1" applyFill="1" applyBorder="1" applyAlignment="1">
      <alignment horizontal="left" wrapText="1"/>
    </xf>
    <xf numFmtId="168" fontId="50" fillId="24" borderId="11" xfId="138" applyNumberFormat="1" applyFont="1" applyFill="1" applyBorder="1" applyAlignment="1">
      <alignment horizontal="left" wrapText="1"/>
    </xf>
    <xf numFmtId="43" fontId="50" fillId="24" borderId="11" xfId="46" applyFont="1" applyFill="1" applyBorder="1" applyAlignment="1">
      <alignment horizontal="right" wrapText="1"/>
    </xf>
    <xf numFmtId="49" fontId="50" fillId="24" borderId="11" xfId="137" applyNumberFormat="1" applyFont="1" applyFill="1" applyBorder="1" applyAlignment="1">
      <alignment horizontal="center" vertical="center" wrapText="1"/>
    </xf>
    <xf numFmtId="0" fontId="50" fillId="0" borderId="27" xfId="137" applyFont="1" applyFill="1" applyBorder="1" applyAlignment="1">
      <alignment vertical="center" wrapText="1"/>
    </xf>
    <xf numFmtId="168" fontId="50" fillId="24" borderId="11" xfId="138" applyNumberFormat="1" applyFont="1" applyFill="1" applyBorder="1" applyAlignment="1">
      <alignment horizontal="left" vertical="center" wrapText="1"/>
    </xf>
    <xf numFmtId="49" fontId="63" fillId="24" borderId="11" xfId="137" applyNumberFormat="1" applyFont="1" applyFill="1" applyBorder="1" applyAlignment="1">
      <alignment horizontal="center"/>
    </xf>
    <xf numFmtId="49" fontId="63" fillId="24" borderId="11" xfId="137" applyNumberFormat="1" applyFont="1" applyFill="1" applyBorder="1" applyAlignment="1">
      <alignment horizontal="center" vertical="center" wrapText="1"/>
    </xf>
    <xf numFmtId="0" fontId="63" fillId="0" borderId="27" xfId="137" applyFont="1" applyFill="1" applyBorder="1" applyAlignment="1">
      <alignment vertical="center" wrapText="1"/>
    </xf>
    <xf numFmtId="0" fontId="60" fillId="0" borderId="0" xfId="137" applyFont="1"/>
    <xf numFmtId="0" fontId="50" fillId="24" borderId="11" xfId="139" applyFont="1" applyFill="1" applyBorder="1" applyAlignment="1">
      <alignment horizontal="left" vertical="center" wrapText="1"/>
    </xf>
    <xf numFmtId="0" fontId="51" fillId="24" borderId="11" xfId="139" applyFont="1" applyFill="1" applyBorder="1" applyAlignment="1">
      <alignment horizontal="left" vertical="center" wrapText="1"/>
    </xf>
    <xf numFmtId="167" fontId="51" fillId="24" borderId="11" xfId="138" applyNumberFormat="1" applyFont="1" applyFill="1" applyBorder="1" applyAlignment="1">
      <alignment horizontal="right" vertical="center" wrapText="1"/>
    </xf>
    <xf numFmtId="43" fontId="51" fillId="24" borderId="11" xfId="46" applyFont="1" applyFill="1" applyBorder="1" applyAlignment="1">
      <alignment horizontal="right" vertical="center" wrapText="1"/>
    </xf>
    <xf numFmtId="168" fontId="50" fillId="24" borderId="11" xfId="138" applyNumberFormat="1" applyFont="1" applyFill="1" applyBorder="1" applyAlignment="1">
      <alignment horizontal="right" vertical="center" wrapText="1"/>
    </xf>
    <xf numFmtId="168" fontId="50" fillId="24" borderId="11" xfId="138" applyNumberFormat="1" applyFont="1" applyFill="1" applyBorder="1" applyAlignment="1">
      <alignment horizontal="right" wrapText="1"/>
    </xf>
    <xf numFmtId="0" fontId="65" fillId="0" borderId="0" xfId="144" applyFont="1"/>
    <xf numFmtId="0" fontId="66" fillId="0" borderId="0" xfId="144" applyFont="1" applyAlignment="1">
      <alignment vertical="center"/>
    </xf>
    <xf numFmtId="0" fontId="13" fillId="0" borderId="0" xfId="136"/>
    <xf numFmtId="0" fontId="66" fillId="0" borderId="0" xfId="136" applyFont="1"/>
    <xf numFmtId="0" fontId="38" fillId="0" borderId="38" xfId="142" applyFont="1" applyFill="1" applyBorder="1" applyAlignment="1">
      <alignment horizontal="center" vertical="top" wrapText="1"/>
    </xf>
    <xf numFmtId="0" fontId="66" fillId="0" borderId="41" xfId="136" applyFont="1" applyFill="1" applyBorder="1" applyAlignment="1">
      <alignment horizontal="left" vertical="top"/>
    </xf>
    <xf numFmtId="0" fontId="38" fillId="0" borderId="31" xfId="142" applyFont="1" applyBorder="1"/>
    <xf numFmtId="0" fontId="38" fillId="0" borderId="0" xfId="142" applyFont="1"/>
    <xf numFmtId="0" fontId="38" fillId="0" borderId="40" xfId="142" applyFont="1" applyFill="1" applyBorder="1" applyAlignment="1">
      <alignment horizontal="center" vertical="top" wrapText="1"/>
    </xf>
    <xf numFmtId="0" fontId="60" fillId="0" borderId="31" xfId="142" applyFont="1" applyFill="1" applyBorder="1" applyAlignment="1">
      <alignment wrapText="1"/>
    </xf>
    <xf numFmtId="0" fontId="38" fillId="0" borderId="31" xfId="142" applyFont="1" applyFill="1" applyBorder="1" applyAlignment="1">
      <alignment horizontal="centerContinuous" vertical="center" wrapText="1"/>
    </xf>
    <xf numFmtId="0" fontId="38" fillId="0" borderId="41" xfId="142" applyFont="1" applyFill="1" applyBorder="1" applyAlignment="1">
      <alignment horizontal="centerContinuous" vertical="center" wrapText="1"/>
    </xf>
    <xf numFmtId="0" fontId="38" fillId="0" borderId="41" xfId="142" applyFont="1" applyFill="1" applyBorder="1" applyAlignment="1">
      <alignment horizontal="center" vertical="center"/>
    </xf>
    <xf numFmtId="0" fontId="12" fillId="0" borderId="41" xfId="142" applyBorder="1" applyAlignment="1">
      <alignment vertical="center"/>
    </xf>
    <xf numFmtId="0" fontId="12" fillId="0" borderId="43" xfId="142" applyBorder="1" applyAlignment="1">
      <alignment vertical="center"/>
    </xf>
    <xf numFmtId="0" fontId="38" fillId="0" borderId="11" xfId="142" applyFont="1" applyFill="1" applyBorder="1" applyAlignment="1">
      <alignment wrapText="1"/>
    </xf>
    <xf numFmtId="0" fontId="38" fillId="0" borderId="11" xfId="142" applyFont="1" applyFill="1" applyBorder="1" applyAlignment="1">
      <alignment horizontal="centerContinuous" vertical="center" wrapText="1"/>
    </xf>
    <xf numFmtId="0" fontId="38" fillId="0" borderId="0" xfId="142" applyFont="1" applyFill="1" applyBorder="1" applyAlignment="1">
      <alignment horizontal="centerContinuous" vertical="center" wrapText="1"/>
    </xf>
    <xf numFmtId="0" fontId="38" fillId="0" borderId="0" xfId="142" applyFont="1" applyFill="1" applyBorder="1" applyAlignment="1">
      <alignment horizontal="center" vertical="center"/>
    </xf>
    <xf numFmtId="0" fontId="12" fillId="0" borderId="0" xfId="142" applyBorder="1" applyAlignment="1">
      <alignment vertical="center"/>
    </xf>
    <xf numFmtId="0" fontId="12" fillId="0" borderId="44" xfId="142" applyBorder="1" applyAlignment="1">
      <alignment vertical="center"/>
    </xf>
    <xf numFmtId="0" fontId="60" fillId="0" borderId="11" xfId="142" applyFont="1" applyFill="1" applyBorder="1" applyAlignment="1">
      <alignment horizontal="justify" vertical="top" wrapText="1"/>
    </xf>
    <xf numFmtId="0" fontId="38" fillId="0" borderId="27" xfId="142" applyFont="1" applyFill="1" applyBorder="1" applyAlignment="1">
      <alignment horizontal="centerContinuous" vertical="center" wrapText="1"/>
    </xf>
    <xf numFmtId="0" fontId="38" fillId="0" borderId="11" xfId="142" applyFont="1" applyFill="1" applyBorder="1" applyAlignment="1">
      <alignment horizontal="justify" vertical="top" wrapText="1"/>
    </xf>
    <xf numFmtId="0" fontId="38" fillId="0" borderId="11" xfId="142" applyFont="1" applyFill="1" applyBorder="1" applyAlignment="1"/>
    <xf numFmtId="164" fontId="38" fillId="0" borderId="11" xfId="142" applyNumberFormat="1" applyFont="1" applyFill="1" applyBorder="1" applyAlignment="1">
      <alignment horizontal="right" vertical="top"/>
    </xf>
    <xf numFmtId="0" fontId="38" fillId="0" borderId="11" xfId="142" applyFont="1" applyFill="1" applyBorder="1" applyAlignment="1">
      <alignment horizontal="center" vertical="center" wrapText="1"/>
    </xf>
    <xf numFmtId="0" fontId="38" fillId="0" borderId="28" xfId="142" applyFont="1" applyFill="1" applyBorder="1" applyAlignment="1">
      <alignment horizontal="center" vertical="center" wrapText="1"/>
    </xf>
    <xf numFmtId="164" fontId="38" fillId="0" borderId="11" xfId="142" applyNumberFormat="1" applyFont="1" applyFill="1" applyBorder="1" applyAlignment="1">
      <alignment horizontal="center" vertical="center" wrapText="1"/>
    </xf>
    <xf numFmtId="167" fontId="38" fillId="0" borderId="11" xfId="145" applyNumberFormat="1" applyFont="1" applyFill="1" applyBorder="1" applyAlignment="1">
      <alignment horizontal="right" vertical="center" wrapText="1"/>
    </xf>
    <xf numFmtId="167" fontId="38" fillId="0" borderId="28" xfId="145" applyNumberFormat="1" applyFont="1" applyFill="1" applyBorder="1" applyAlignment="1">
      <alignment horizontal="right" vertical="center" wrapText="1"/>
    </xf>
    <xf numFmtId="164" fontId="38" fillId="0" borderId="28" xfId="142" applyNumberFormat="1" applyFont="1" applyFill="1" applyBorder="1" applyAlignment="1">
      <alignment horizontal="right" vertical="top"/>
    </xf>
    <xf numFmtId="167" fontId="38" fillId="24" borderId="11" xfId="145" applyNumberFormat="1" applyFont="1" applyFill="1" applyBorder="1" applyAlignment="1">
      <alignment horizontal="right" vertical="center" wrapText="1"/>
    </xf>
    <xf numFmtId="167" fontId="38" fillId="0" borderId="11" xfId="142" applyNumberFormat="1" applyFont="1" applyFill="1" applyBorder="1" applyAlignment="1">
      <alignment horizontal="center" vertical="center" wrapText="1"/>
    </xf>
    <xf numFmtId="0" fontId="38" fillId="0" borderId="41" xfId="142" applyFont="1" applyFill="1" applyBorder="1" applyAlignment="1">
      <alignment horizontal="left" vertical="center" wrapText="1"/>
    </xf>
    <xf numFmtId="0" fontId="66" fillId="0" borderId="0" xfId="136" applyFont="1" applyFill="1" applyBorder="1" applyAlignment="1">
      <alignment horizontal="left" vertical="top"/>
    </xf>
    <xf numFmtId="0" fontId="38" fillId="0" borderId="0" xfId="142" applyFont="1" applyFill="1" applyBorder="1" applyAlignment="1">
      <alignment horizontal="left" vertical="center" wrapText="1"/>
    </xf>
    <xf numFmtId="164" fontId="51" fillId="0" borderId="38" xfId="81" applyNumberFormat="1" applyFont="1" applyBorder="1" applyAlignment="1">
      <alignment horizontal="center" vertical="center" wrapText="1"/>
    </xf>
    <xf numFmtId="164" fontId="51" fillId="0" borderId="11" xfId="81" applyNumberFormat="1" applyFont="1" applyBorder="1" applyAlignment="1">
      <alignment horizontal="center" vertical="center" wrapText="1"/>
    </xf>
    <xf numFmtId="0" fontId="36" fillId="0" borderId="0" xfId="104" applyFont="1" applyAlignment="1">
      <alignment horizontal="center" vertical="center" wrapText="1"/>
    </xf>
    <xf numFmtId="164" fontId="54" fillId="0" borderId="0" xfId="104" applyNumberFormat="1" applyFont="1" applyBorder="1" applyAlignment="1">
      <alignment horizontal="center" vertical="center" wrapText="1"/>
    </xf>
    <xf numFmtId="0" fontId="37" fillId="0" borderId="31" xfId="81" applyFont="1" applyBorder="1" applyAlignment="1">
      <alignment horizontal="center" vertical="center" wrapText="1"/>
    </xf>
    <xf numFmtId="0" fontId="37" fillId="0" borderId="11" xfId="81" applyFont="1" applyBorder="1" applyAlignment="1">
      <alignment horizontal="center" vertical="center" wrapText="1"/>
    </xf>
    <xf numFmtId="0" fontId="37" fillId="0" borderId="29" xfId="81" applyFont="1" applyBorder="1" applyAlignment="1">
      <alignment horizontal="center" vertical="center" wrapText="1"/>
    </xf>
    <xf numFmtId="0" fontId="39" fillId="0" borderId="30" xfId="104" applyFont="1" applyBorder="1" applyAlignment="1">
      <alignment horizontal="center" vertical="center" wrapText="1"/>
    </xf>
    <xf numFmtId="0" fontId="39" fillId="0" borderId="31" xfId="104" applyFont="1" applyBorder="1" applyAlignment="1">
      <alignment horizontal="center" vertical="center" wrapText="1"/>
    </xf>
    <xf numFmtId="0" fontId="39" fillId="0" borderId="32" xfId="104" applyFont="1" applyBorder="1" applyAlignment="1">
      <alignment horizontal="center" vertical="center" wrapText="1"/>
    </xf>
    <xf numFmtId="0" fontId="39" fillId="0" borderId="33" xfId="104" applyFont="1" applyBorder="1" applyAlignment="1">
      <alignment horizontal="center" vertical="center" wrapText="1"/>
    </xf>
    <xf numFmtId="0" fontId="39" fillId="0" borderId="26" xfId="104" applyFont="1" applyBorder="1" applyAlignment="1">
      <alignment horizontal="center" vertical="center" wrapText="1"/>
    </xf>
    <xf numFmtId="0" fontId="39" fillId="0" borderId="27" xfId="104" applyFont="1" applyBorder="1" applyAlignment="1">
      <alignment horizontal="center" vertical="center" wrapText="1"/>
    </xf>
    <xf numFmtId="0" fontId="39" fillId="0" borderId="34" xfId="104" applyFont="1" applyBorder="1" applyAlignment="1">
      <alignment horizontal="center" vertical="center" wrapText="1"/>
    </xf>
    <xf numFmtId="0" fontId="39" fillId="0" borderId="35" xfId="104" applyFont="1" applyBorder="1" applyAlignment="1">
      <alignment horizontal="center" vertical="center" wrapText="1"/>
    </xf>
    <xf numFmtId="0" fontId="38" fillId="0" borderId="31" xfId="81" applyFont="1" applyBorder="1" applyAlignment="1">
      <alignment horizontal="center" vertical="center" wrapText="1"/>
    </xf>
    <xf numFmtId="0" fontId="38" fillId="0" borderId="34" xfId="81" applyFont="1" applyBorder="1" applyAlignment="1">
      <alignment horizontal="center" vertical="center" wrapText="1"/>
    </xf>
    <xf numFmtId="164" fontId="37" fillId="0" borderId="11" xfId="81" applyNumberFormat="1" applyFont="1" applyBorder="1" applyAlignment="1">
      <alignment horizontal="center" vertical="center" wrapText="1"/>
    </xf>
    <xf numFmtId="164" fontId="37" fillId="0" borderId="29" xfId="81" applyNumberFormat="1" applyFont="1" applyBorder="1" applyAlignment="1">
      <alignment horizontal="center" vertical="center" wrapText="1"/>
    </xf>
    <xf numFmtId="164" fontId="37" fillId="0" borderId="27" xfId="81" applyNumberFormat="1" applyFont="1" applyBorder="1" applyAlignment="1">
      <alignment horizontal="center" vertical="center" wrapText="1"/>
    </xf>
    <xf numFmtId="164" fontId="37" fillId="0" borderId="13" xfId="81" applyNumberFormat="1" applyFont="1" applyBorder="1" applyAlignment="1">
      <alignment horizontal="center" vertical="center" wrapText="1"/>
    </xf>
    <xf numFmtId="0" fontId="37" fillId="0" borderId="30" xfId="81" applyFont="1" applyBorder="1" applyAlignment="1">
      <alignment horizontal="center" vertical="center" wrapText="1"/>
    </xf>
    <xf numFmtId="0" fontId="37" fillId="0" borderId="26" xfId="81" applyFont="1" applyBorder="1" applyAlignment="1">
      <alignment horizontal="center" vertical="center" wrapText="1"/>
    </xf>
    <xf numFmtId="0" fontId="37" fillId="0" borderId="12" xfId="81" applyFont="1" applyBorder="1" applyAlignment="1">
      <alignment horizontal="center" vertical="center" wrapText="1"/>
    </xf>
    <xf numFmtId="0" fontId="4" fillId="0" borderId="0" xfId="0" applyFont="1" applyAlignment="1">
      <alignment horizontal="left" vertical="center" wrapText="1"/>
    </xf>
    <xf numFmtId="0" fontId="0" fillId="0" borderId="0" xfId="0" applyAlignment="1">
      <alignment horizontal="center" vertical="center" wrapText="1"/>
    </xf>
    <xf numFmtId="0" fontId="4" fillId="0" borderId="0" xfId="0" applyFont="1" applyAlignment="1">
      <alignment horizontal="center" vertical="center" wrapText="1"/>
    </xf>
    <xf numFmtId="0" fontId="2" fillId="0" borderId="0" xfId="0" applyFont="1" applyAlignment="1">
      <alignment horizontal="center" vertical="center" wrapText="1"/>
    </xf>
    <xf numFmtId="0" fontId="51" fillId="0" borderId="11" xfId="105" applyFont="1" applyFill="1" applyBorder="1" applyAlignment="1">
      <alignment horizontal="left" vertical="center" wrapText="1"/>
    </xf>
    <xf numFmtId="0" fontId="38" fillId="0" borderId="11" xfId="81" applyFont="1" applyBorder="1" applyAlignment="1">
      <alignment horizontal="center" vertical="center" wrapText="1"/>
    </xf>
    <xf numFmtId="0" fontId="58" fillId="0" borderId="0" xfId="0" applyFont="1" applyAlignment="1">
      <alignment horizontal="right" vertical="center" wrapText="1"/>
    </xf>
    <xf numFmtId="0" fontId="59" fillId="0" borderId="0" xfId="137" applyFont="1" applyAlignment="1">
      <alignment horizontal="center" vertical="center" wrapText="1"/>
    </xf>
    <xf numFmtId="0" fontId="50" fillId="24" borderId="38" xfId="137" applyFont="1" applyFill="1" applyBorder="1" applyAlignment="1">
      <alignment horizontal="center" vertical="center" textRotation="90" wrapText="1"/>
    </xf>
    <xf numFmtId="0" fontId="50" fillId="24" borderId="23" xfId="137" applyFont="1" applyFill="1" applyBorder="1" applyAlignment="1">
      <alignment horizontal="center" vertical="center" textRotation="90" wrapText="1"/>
    </xf>
    <xf numFmtId="0" fontId="50" fillId="24" borderId="11" xfId="137" applyFont="1" applyFill="1" applyBorder="1" applyAlignment="1">
      <alignment horizontal="center" vertical="center" wrapText="1"/>
    </xf>
    <xf numFmtId="0" fontId="50" fillId="24" borderId="27" xfId="137" applyNumberFormat="1" applyFont="1" applyFill="1" applyBorder="1" applyAlignment="1">
      <alignment horizontal="center" vertical="center" wrapText="1"/>
    </xf>
    <xf numFmtId="0" fontId="50" fillId="24" borderId="36" xfId="137" applyNumberFormat="1" applyFont="1" applyFill="1" applyBorder="1" applyAlignment="1">
      <alignment horizontal="center" vertical="center" wrapText="1"/>
    </xf>
    <xf numFmtId="0" fontId="50" fillId="24" borderId="37" xfId="137" applyNumberFormat="1" applyFont="1" applyFill="1" applyBorder="1" applyAlignment="1">
      <alignment horizontal="center" vertical="center" wrapText="1"/>
    </xf>
    <xf numFmtId="0" fontId="38" fillId="0" borderId="39" xfId="142" applyFont="1" applyFill="1" applyBorder="1" applyAlignment="1">
      <alignment horizontal="left" vertical="top"/>
    </xf>
    <xf numFmtId="0" fontId="38" fillId="0" borderId="36" xfId="142" applyFont="1" applyFill="1" applyBorder="1" applyAlignment="1">
      <alignment horizontal="left" vertical="top"/>
    </xf>
    <xf numFmtId="0" fontId="38" fillId="0" borderId="42" xfId="142" applyFont="1" applyFill="1" applyBorder="1" applyAlignment="1">
      <alignment horizontal="left" vertical="top"/>
    </xf>
    <xf numFmtId="0" fontId="60" fillId="0" borderId="45" xfId="142" applyFont="1" applyFill="1" applyBorder="1" applyAlignment="1">
      <alignment horizontal="left" vertical="top"/>
    </xf>
    <xf numFmtId="0" fontId="60" fillId="0" borderId="46" xfId="142" applyFont="1" applyFill="1" applyBorder="1" applyAlignment="1">
      <alignment horizontal="left" vertical="top"/>
    </xf>
    <xf numFmtId="0" fontId="60" fillId="0" borderId="47" xfId="142" applyFont="1" applyFill="1" applyBorder="1" applyAlignment="1">
      <alignment horizontal="left" vertical="top"/>
    </xf>
    <xf numFmtId="0" fontId="38" fillId="0" borderId="51" xfId="142" applyFont="1" applyFill="1" applyBorder="1" applyAlignment="1">
      <alignment horizontal="left" vertical="center" wrapText="1"/>
    </xf>
    <xf numFmtId="0" fontId="38" fillId="0" borderId="52" xfId="142" applyFont="1" applyFill="1" applyBorder="1" applyAlignment="1">
      <alignment horizontal="left" vertical="center" wrapText="1"/>
    </xf>
    <xf numFmtId="0" fontId="38" fillId="0" borderId="53" xfId="142" applyFont="1" applyFill="1" applyBorder="1" applyAlignment="1">
      <alignment horizontal="left" vertical="center" wrapText="1"/>
    </xf>
    <xf numFmtId="0" fontId="60" fillId="0" borderId="39" xfId="142" applyFont="1" applyFill="1" applyBorder="1" applyAlignment="1">
      <alignment horizontal="left" vertical="top"/>
    </xf>
    <xf numFmtId="0" fontId="60" fillId="0" borderId="36" xfId="142" applyFont="1" applyFill="1" applyBorder="1" applyAlignment="1">
      <alignment horizontal="left" vertical="top"/>
    </xf>
    <xf numFmtId="0" fontId="60" fillId="0" borderId="42" xfId="142" applyFont="1" applyFill="1" applyBorder="1" applyAlignment="1">
      <alignment horizontal="left" vertical="top"/>
    </xf>
    <xf numFmtId="0" fontId="62" fillId="0" borderId="39" xfId="142" applyFont="1" applyFill="1" applyBorder="1" applyAlignment="1">
      <alignment horizontal="left" vertical="top" wrapText="1"/>
    </xf>
    <xf numFmtId="0" fontId="62" fillId="0" borderId="37" xfId="142" applyFont="1" applyFill="1" applyBorder="1" applyAlignment="1">
      <alignment horizontal="left" vertical="top" wrapText="1"/>
    </xf>
    <xf numFmtId="0" fontId="38" fillId="0" borderId="27" xfId="142" applyFont="1" applyFill="1" applyBorder="1" applyAlignment="1">
      <alignment horizontal="left" vertical="top" wrapText="1"/>
    </xf>
    <xf numFmtId="0" fontId="38" fillId="0" borderId="36" xfId="142" applyFont="1" applyFill="1" applyBorder="1" applyAlignment="1">
      <alignment horizontal="left" vertical="top" wrapText="1"/>
    </xf>
    <xf numFmtId="0" fontId="38" fillId="0" borderId="42" xfId="142" applyFont="1" applyFill="1" applyBorder="1" applyAlignment="1">
      <alignment horizontal="left" vertical="top" wrapText="1"/>
    </xf>
    <xf numFmtId="0" fontId="38" fillId="0" borderId="26" xfId="142" applyFont="1" applyFill="1" applyBorder="1" applyAlignment="1">
      <alignment horizontal="left" vertical="center" wrapText="1"/>
    </xf>
    <xf numFmtId="0" fontId="38" fillId="0" borderId="11" xfId="142" applyFont="1" applyFill="1" applyBorder="1" applyAlignment="1">
      <alignment horizontal="left" vertical="center" wrapText="1"/>
    </xf>
    <xf numFmtId="0" fontId="59" fillId="0" borderId="30" xfId="142" applyFont="1" applyFill="1" applyBorder="1" applyAlignment="1">
      <alignment horizontal="center" vertical="center"/>
    </xf>
    <xf numFmtId="0" fontId="38" fillId="0" borderId="31" xfId="142" applyFont="1" applyFill="1" applyBorder="1"/>
    <xf numFmtId="0" fontId="38" fillId="0" borderId="26" xfId="142" applyFont="1" applyFill="1" applyBorder="1"/>
    <xf numFmtId="0" fontId="38" fillId="0" borderId="11" xfId="142" applyFont="1" applyFill="1" applyBorder="1"/>
    <xf numFmtId="0" fontId="37" fillId="0" borderId="26" xfId="142" applyFont="1" applyFill="1" applyBorder="1" applyAlignment="1">
      <alignment horizontal="center" vertical="center" wrapText="1"/>
    </xf>
    <xf numFmtId="0" fontId="37" fillId="0" borderId="11" xfId="142" applyFont="1" applyFill="1" applyBorder="1" applyAlignment="1">
      <alignment horizontal="center" vertical="center" wrapText="1"/>
    </xf>
    <xf numFmtId="0" fontId="38" fillId="0" borderId="37" xfId="142" applyFont="1" applyFill="1" applyBorder="1" applyAlignment="1">
      <alignment horizontal="left" vertical="top"/>
    </xf>
    <xf numFmtId="0" fontId="38" fillId="0" borderId="26" xfId="142" applyFont="1" applyFill="1" applyBorder="1" applyAlignment="1">
      <alignment horizontal="left" wrapText="1"/>
    </xf>
    <xf numFmtId="0" fontId="38" fillId="0" borderId="11" xfId="142" applyFont="1" applyFill="1" applyBorder="1" applyAlignment="1">
      <alignment horizontal="left" wrapText="1"/>
    </xf>
    <xf numFmtId="0" fontId="59" fillId="0" borderId="30" xfId="142" applyFont="1" applyFill="1" applyBorder="1" applyAlignment="1">
      <alignment horizontal="center" vertical="center" wrapText="1"/>
    </xf>
    <xf numFmtId="0" fontId="12" fillId="0" borderId="31" xfId="142" applyBorder="1" applyAlignment="1">
      <alignment horizontal="center" vertical="center" wrapText="1"/>
    </xf>
    <xf numFmtId="0" fontId="12" fillId="0" borderId="50" xfId="142" applyBorder="1" applyAlignment="1">
      <alignment horizontal="center" vertical="center" wrapText="1"/>
    </xf>
    <xf numFmtId="0" fontId="12" fillId="0" borderId="38" xfId="142" applyBorder="1" applyAlignment="1">
      <alignment horizontal="center" vertical="center" wrapText="1"/>
    </xf>
    <xf numFmtId="0" fontId="38" fillId="0" borderId="34" xfId="142" applyFont="1" applyBorder="1" applyAlignment="1">
      <alignment horizontal="center" vertical="center" wrapText="1"/>
    </xf>
    <xf numFmtId="0" fontId="12" fillId="0" borderId="48" xfId="142" applyBorder="1" applyAlignment="1">
      <alignment horizontal="center" vertical="center" wrapText="1"/>
    </xf>
    <xf numFmtId="0" fontId="12" fillId="0" borderId="49" xfId="142" applyBorder="1" applyAlignment="1">
      <alignment horizontal="center" vertical="center" wrapText="1"/>
    </xf>
    <xf numFmtId="0" fontId="65" fillId="0" borderId="0" xfId="144" applyFont="1" applyAlignment="1">
      <alignment horizontal="right"/>
    </xf>
    <xf numFmtId="0" fontId="66" fillId="0" borderId="0" xfId="144" applyFont="1" applyAlignment="1">
      <alignment horizontal="right" vertical="center"/>
    </xf>
    <xf numFmtId="0" fontId="67" fillId="0" borderId="0" xfId="144" applyFont="1" applyAlignment="1">
      <alignment horizontal="center" vertical="center" wrapText="1"/>
    </xf>
    <xf numFmtId="0" fontId="54" fillId="0" borderId="0" xfId="0" applyFont="1" applyAlignment="1">
      <alignment horizontal="left" vertical="center" wrapText="1"/>
    </xf>
    <xf numFmtId="0" fontId="51" fillId="0" borderId="27" xfId="105" applyFont="1" applyFill="1" applyBorder="1" applyAlignment="1">
      <alignment horizontal="left" vertical="center" wrapText="1"/>
    </xf>
    <xf numFmtId="0" fontId="51" fillId="0" borderId="36" xfId="105" applyFont="1" applyFill="1" applyBorder="1" applyAlignment="1">
      <alignment horizontal="left" vertical="center" wrapText="1"/>
    </xf>
    <xf numFmtId="0" fontId="51" fillId="0" borderId="37" xfId="105" applyFont="1" applyFill="1" applyBorder="1" applyAlignment="1">
      <alignment horizontal="left" vertical="center" wrapText="1"/>
    </xf>
    <xf numFmtId="0" fontId="51" fillId="0" borderId="11" xfId="81" applyFont="1" applyBorder="1" applyAlignment="1">
      <alignment horizontal="center" vertical="center" wrapText="1"/>
    </xf>
    <xf numFmtId="0" fontId="54" fillId="0" borderId="0" xfId="0" applyFont="1" applyAlignment="1">
      <alignment horizontal="center" vertical="center" wrapText="1"/>
    </xf>
  </cellXfs>
  <cellStyles count="148">
    <cellStyle name="_2007 anvanacank" xfId="1"/>
    <cellStyle name="_2007-i apranqacanqNNN" xfId="2"/>
    <cellStyle name="_2008 anvanacank" xfId="3"/>
    <cellStyle name="_ANVANACANK GAXTNI 2011" xfId="4"/>
    <cellStyle name="_artabyuje" xfId="135"/>
    <cellStyle name="_í»ñÉáõÍáõÃÛáõÝ1" xfId="5"/>
    <cellStyle name="_PN eramsyak 2010" xfId="6"/>
    <cellStyle name="_PN kapitali popoxutyun" xfId="7"/>
    <cellStyle name="_Texekanq" xfId="8"/>
    <cellStyle name="01" xfId="9"/>
    <cellStyle name="20% - Accent1" xfId="10" builtinId="30" customBuiltin="1"/>
    <cellStyle name="20% - Accent2" xfId="12" builtinId="34" customBuiltin="1"/>
    <cellStyle name="20% - Accent3" xfId="14" builtinId="38" customBuiltin="1"/>
    <cellStyle name="20% - Accent4" xfId="16" builtinId="42" customBuiltin="1"/>
    <cellStyle name="20% - Accent5" xfId="18" builtinId="46" customBuiltin="1"/>
    <cellStyle name="20% - Accent6" xfId="20" builtinId="50" customBuiltin="1"/>
    <cellStyle name="20% — акцент1" xfId="11"/>
    <cellStyle name="20% — акцент2" xfId="13"/>
    <cellStyle name="20% — акцент3" xfId="15"/>
    <cellStyle name="20% — акцент4" xfId="17"/>
    <cellStyle name="20% — акцент5" xfId="19"/>
    <cellStyle name="20% — акцент6" xfId="21"/>
    <cellStyle name="40% - Accent1" xfId="22" builtinId="31" customBuiltin="1"/>
    <cellStyle name="40% - Accent2" xfId="24" builtinId="35" customBuiltin="1"/>
    <cellStyle name="40% - Accent3" xfId="26" builtinId="39" customBuiltin="1"/>
    <cellStyle name="40% - Accent4" xfId="28" builtinId="43" customBuiltin="1"/>
    <cellStyle name="40% - Accent5" xfId="30" builtinId="47" customBuiltin="1"/>
    <cellStyle name="40% - Accent6" xfId="32" builtinId="51" customBuiltin="1"/>
    <cellStyle name="40% — акцент1" xfId="23"/>
    <cellStyle name="40% — акцент2" xfId="25"/>
    <cellStyle name="40% — акцент3" xfId="27"/>
    <cellStyle name="40% — акцент4" xfId="29"/>
    <cellStyle name="40% — акцент5" xfId="31"/>
    <cellStyle name="40% — акцент6" xfId="33"/>
    <cellStyle name="60% - Accent1" xfId="34" builtinId="32" customBuiltin="1"/>
    <cellStyle name="60% - Accent2" xfId="36" builtinId="36" customBuiltin="1"/>
    <cellStyle name="60% - Accent3" xfId="38" builtinId="40" customBuiltin="1"/>
    <cellStyle name="60% - Accent4" xfId="40" builtinId="44" customBuiltin="1"/>
    <cellStyle name="60% - Accent5" xfId="42" builtinId="48" customBuiltin="1"/>
    <cellStyle name="60% - Accent6" xfId="44" builtinId="52" customBuiltin="1"/>
    <cellStyle name="60% — акцент1" xfId="35"/>
    <cellStyle name="60% — акцент2" xfId="37"/>
    <cellStyle name="60% — акцент3" xfId="39"/>
    <cellStyle name="60% — акцент4" xfId="41"/>
    <cellStyle name="60% — акцент5" xfId="43"/>
    <cellStyle name="60% — акцент6" xfId="45"/>
    <cellStyle name="Accent1" xfId="108" builtinId="29" customBuiltin="1"/>
    <cellStyle name="Accent2" xfId="109" builtinId="33" customBuiltin="1"/>
    <cellStyle name="Accent3" xfId="110" builtinId="37" customBuiltin="1"/>
    <cellStyle name="Accent4" xfId="111" builtinId="41" customBuiltin="1"/>
    <cellStyle name="Accent5" xfId="112" builtinId="45" customBuiltin="1"/>
    <cellStyle name="Accent6" xfId="113" builtinId="49" customBuiltin="1"/>
    <cellStyle name="Bad" xfId="127" builtinId="27" customBuiltin="1"/>
    <cellStyle name="Calculation" xfId="116" builtinId="22" customBuiltin="1"/>
    <cellStyle name="Check Cell" xfId="122" builtinId="23" customBuiltin="1"/>
    <cellStyle name="Comma" xfId="46" builtinId="3"/>
    <cellStyle name="Comma 2" xfId="47"/>
    <cellStyle name="Comma 2 2" xfId="48"/>
    <cellStyle name="Comma 2 3" xfId="49"/>
    <cellStyle name="Comma 2_01.07.14 (elq 02226 - 07.07.14)" xfId="50"/>
    <cellStyle name="Comma 3" xfId="51"/>
    <cellStyle name="Comma 3 2" xfId="52"/>
    <cellStyle name="Comma 3_cragir 2015 lracrac. 17.11.14" xfId="53"/>
    <cellStyle name="Comma 4" xfId="54"/>
    <cellStyle name="Comma 4 2" xfId="55"/>
    <cellStyle name="Comma 4 3" xfId="56"/>
    <cellStyle name="Comma 4_01.01.15 (elq 0108- 17.01.15)" xfId="57"/>
    <cellStyle name="Comma 5" xfId="58"/>
    <cellStyle name="Comma 5 2" xfId="59"/>
    <cellStyle name="Comma 6" xfId="134"/>
    <cellStyle name="Comma 7" xfId="138"/>
    <cellStyle name="Comma 8" xfId="140"/>
    <cellStyle name="Comma 9" xfId="145"/>
    <cellStyle name="Explanatory Text" xfId="128" builtinId="53" customBuiltin="1"/>
    <cellStyle name="Good" xfId="133" builtinId="26" customBuiltin="1"/>
    <cellStyle name="Heading 1" xfId="117" builtinId="16" customBuiltin="1"/>
    <cellStyle name="Heading 2" xfId="118" builtinId="17" customBuiltin="1"/>
    <cellStyle name="Heading 3" xfId="119" builtinId="18" customBuiltin="1"/>
    <cellStyle name="Heading 4" xfId="120" builtinId="19" customBuiltin="1"/>
    <cellStyle name="Input" xfId="114" builtinId="20" customBuiltin="1"/>
    <cellStyle name="Linked Cell" xfId="130" builtinId="24" customBuiltin="1"/>
    <cellStyle name="Neutral" xfId="124" builtinId="28" customBuiltin="1"/>
    <cellStyle name="Normal" xfId="0" builtinId="0"/>
    <cellStyle name="Normal 10" xfId="60"/>
    <cellStyle name="Normal 11" xfId="61"/>
    <cellStyle name="Normal 12" xfId="137"/>
    <cellStyle name="Normal 13" xfId="141"/>
    <cellStyle name="Normal 14" xfId="142"/>
    <cellStyle name="Normal 2" xfId="62"/>
    <cellStyle name="Normal 2 2" xfId="63"/>
    <cellStyle name="Normal 2 2 2" xfId="64"/>
    <cellStyle name="Normal 2 2_01.01.14. for Fin. Otd" xfId="65"/>
    <cellStyle name="Normal 2 3" xfId="66"/>
    <cellStyle name="Normal 2 3 2" xfId="67"/>
    <cellStyle name="Normal 2 3_01.01.15 (elq 0108- 17.01.15)" xfId="68"/>
    <cellStyle name="Normal 2_01.01.10. for Fin. Otd" xfId="69"/>
    <cellStyle name="Normal 3" xfId="70"/>
    <cellStyle name="Normal 3 2" xfId="71"/>
    <cellStyle name="Normal 3 3" xfId="72"/>
    <cellStyle name="Normal 3 4" xfId="73"/>
    <cellStyle name="Normal 3_01.01.14. for Fin. Otd" xfId="74"/>
    <cellStyle name="Normal 4" xfId="75"/>
    <cellStyle name="Normal 4 2" xfId="76"/>
    <cellStyle name="Normal 4 2 2" xfId="77"/>
    <cellStyle name="Normal 4 2 3" xfId="78"/>
    <cellStyle name="Normal 4 3" xfId="79"/>
    <cellStyle name="Normal 4_01.01.15 (elq 0108- 17.01.15)" xfId="80"/>
    <cellStyle name="Normal 5" xfId="81"/>
    <cellStyle name="Normal 5 2" xfId="82"/>
    <cellStyle name="Normal 5 2 2" xfId="83"/>
    <cellStyle name="Normal 5_kic 2" xfId="84"/>
    <cellStyle name="Normal 6" xfId="85"/>
    <cellStyle name="Normal 6 2" xfId="86"/>
    <cellStyle name="Normal 6 2 2" xfId="87"/>
    <cellStyle name="Normal 6_kic 2" xfId="88"/>
    <cellStyle name="Normal 7" xfId="89"/>
    <cellStyle name="Normal 7 2" xfId="90"/>
    <cellStyle name="Normal 7_2011-Kap-hastatac" xfId="91"/>
    <cellStyle name="Normal 8" xfId="92"/>
    <cellStyle name="Normal 8 2" xfId="93"/>
    <cellStyle name="Normal 8_01.01.15 (elq 0108- 17.01.15)" xfId="94"/>
    <cellStyle name="Normal 9" xfId="95"/>
    <cellStyle name="Normal 9 2" xfId="96"/>
    <cellStyle name="Normal 9 2 2" xfId="97"/>
    <cellStyle name="Normal 9 2_1-7 havelvacner. 21.06.16" xfId="98"/>
    <cellStyle name="Normal 9 3" xfId="99"/>
    <cellStyle name="Normal 9 3 2" xfId="100"/>
    <cellStyle name="Normal 9 3_1-7 havelvacner. 21.06.16" xfId="101"/>
    <cellStyle name="Normal 9 3_հավ1-3" xfId="102"/>
    <cellStyle name="Normal 9_1-7 havelvacner. 21.06.16" xfId="103"/>
    <cellStyle name="Normal_2017 PLAN VERJNAKAN.23.12.16" xfId="104"/>
    <cellStyle name="Normal_Book1_1_2010 nax" xfId="105"/>
    <cellStyle name="Normal_Hamematakan _1" xfId="139"/>
    <cellStyle name="Note" xfId="129" builtinId="10" customBuiltin="1"/>
    <cellStyle name="Output" xfId="115" builtinId="21" customBuiltin="1"/>
    <cellStyle name="Percent 2" xfId="106"/>
    <cellStyle name="Percent 3" xfId="143"/>
    <cellStyle name="Style 1" xfId="107"/>
    <cellStyle name="Title" xfId="123" builtinId="15" customBuiltin="1"/>
    <cellStyle name="Total" xfId="121" builtinId="25" customBuiltin="1"/>
    <cellStyle name="Warning Text" xfId="132" builtinId="11" customBuiltin="1"/>
    <cellStyle name="Обычный 2" xfId="125"/>
    <cellStyle name="Обычный 2 2" xfId="144"/>
    <cellStyle name="Обычный 3" xfId="126"/>
    <cellStyle name="Обычный 4" xfId="136"/>
    <cellStyle name="Стиль 1" xfId="131"/>
    <cellStyle name="Финансовый 2" xfId="146"/>
    <cellStyle name="Финансовый 3" xfId="14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sheetPr codeName="Sheet1">
    <tabColor indexed="10"/>
  </sheetPr>
  <dimension ref="A1:HP15"/>
  <sheetViews>
    <sheetView showZeros="0" topLeftCell="F1" zoomScaleNormal="70" workbookViewId="0">
      <selection activeCell="C16" sqref="C16"/>
    </sheetView>
  </sheetViews>
  <sheetFormatPr defaultColWidth="8" defaultRowHeight="15" outlineLevelCol="1"/>
  <cols>
    <col min="1" max="1" width="5.375" style="2" hidden="1" customWidth="1" outlineLevel="1"/>
    <col min="2" max="2" width="13" style="2" bestFit="1" customWidth="1" outlineLevel="1"/>
    <col min="3" max="3" width="24.125" style="2" customWidth="1" outlineLevel="1"/>
    <col min="4" max="4" width="31.375" style="2" customWidth="1"/>
    <col min="5" max="6" width="6.5" style="4" customWidth="1"/>
    <col min="7" max="7" width="11" style="2" customWidth="1"/>
    <col min="8" max="8" width="13" style="2" customWidth="1"/>
    <col min="9" max="9" width="17.625" style="2" customWidth="1"/>
    <col min="10" max="10" width="6.875" style="2" bestFit="1" customWidth="1"/>
    <col min="11" max="11" width="12" style="2" bestFit="1" customWidth="1"/>
    <col min="12" max="12" width="6.875" style="2" bestFit="1" customWidth="1"/>
    <col min="13" max="13" width="11.75" style="2" bestFit="1" customWidth="1"/>
    <col min="14" max="14" width="6.875" style="2" bestFit="1" customWidth="1"/>
    <col min="15" max="15" width="12.125" style="2" bestFit="1" customWidth="1"/>
    <col min="16" max="16" width="6.875" style="2" bestFit="1" customWidth="1"/>
    <col min="17" max="17" width="11.625" style="2" bestFit="1" customWidth="1"/>
    <col min="18" max="16384" width="8" style="2"/>
  </cols>
  <sheetData>
    <row r="1" spans="1:224" ht="16.5">
      <c r="D1" s="3" t="s">
        <v>9</v>
      </c>
      <c r="G1" s="5"/>
      <c r="I1" s="5"/>
    </row>
    <row r="2" spans="1:224" ht="18.75">
      <c r="D2" s="164" t="s">
        <v>10</v>
      </c>
      <c r="E2" s="164"/>
      <c r="F2" s="164"/>
      <c r="G2" s="164"/>
      <c r="H2" s="164"/>
      <c r="I2" s="164"/>
      <c r="J2" s="164"/>
      <c r="K2" s="164"/>
      <c r="L2" s="164"/>
      <c r="M2" s="164"/>
      <c r="N2" s="164"/>
      <c r="O2" s="164"/>
      <c r="P2" s="164"/>
      <c r="Q2" s="164"/>
    </row>
    <row r="3" spans="1:224" ht="15.75" thickBot="1">
      <c r="I3" s="5"/>
    </row>
    <row r="4" spans="1:224" s="6" customFormat="1" ht="17.25" thickBot="1">
      <c r="A4" s="183" t="s">
        <v>11</v>
      </c>
      <c r="B4" s="166" t="s">
        <v>12</v>
      </c>
      <c r="C4" s="166" t="s">
        <v>13</v>
      </c>
      <c r="D4" s="166" t="s">
        <v>14</v>
      </c>
      <c r="E4" s="166" t="s">
        <v>15</v>
      </c>
      <c r="F4" s="166" t="s">
        <v>16</v>
      </c>
      <c r="G4" s="177" t="s">
        <v>17</v>
      </c>
      <c r="H4" s="177"/>
      <c r="I4" s="178"/>
      <c r="J4" s="169" t="s">
        <v>18</v>
      </c>
      <c r="K4" s="170"/>
      <c r="L4" s="171"/>
      <c r="M4" s="171"/>
      <c r="N4" s="171"/>
      <c r="O4" s="171"/>
      <c r="P4" s="171"/>
      <c r="Q4" s="172"/>
    </row>
    <row r="5" spans="1:224" s="6" customFormat="1" ht="16.5">
      <c r="A5" s="184"/>
      <c r="B5" s="167"/>
      <c r="C5" s="167"/>
      <c r="D5" s="167"/>
      <c r="E5" s="167"/>
      <c r="F5" s="167"/>
      <c r="G5" s="179" t="s">
        <v>19</v>
      </c>
      <c r="H5" s="179" t="s">
        <v>20</v>
      </c>
      <c r="I5" s="181" t="s">
        <v>21</v>
      </c>
      <c r="J5" s="173" t="s">
        <v>22</v>
      </c>
      <c r="K5" s="174"/>
      <c r="L5" s="169" t="s">
        <v>23</v>
      </c>
      <c r="M5" s="175"/>
      <c r="N5" s="169" t="s">
        <v>24</v>
      </c>
      <c r="O5" s="175"/>
      <c r="P5" s="169" t="s">
        <v>25</v>
      </c>
      <c r="Q5" s="176"/>
    </row>
    <row r="6" spans="1:224" s="6" customFormat="1" ht="17.25" thickBot="1">
      <c r="A6" s="185"/>
      <c r="B6" s="168"/>
      <c r="C6" s="168"/>
      <c r="D6" s="168"/>
      <c r="E6" s="168"/>
      <c r="F6" s="168"/>
      <c r="G6" s="180"/>
      <c r="H6" s="180"/>
      <c r="I6" s="182"/>
      <c r="J6" s="8" t="s">
        <v>26</v>
      </c>
      <c r="K6" s="9" t="s">
        <v>27</v>
      </c>
      <c r="L6" s="8" t="s">
        <v>26</v>
      </c>
      <c r="M6" s="9" t="s">
        <v>27</v>
      </c>
      <c r="N6" s="8" t="s">
        <v>26</v>
      </c>
      <c r="O6" s="9" t="s">
        <v>27</v>
      </c>
      <c r="P6" s="8" t="s">
        <v>26</v>
      </c>
      <c r="Q6" s="10" t="s">
        <v>27</v>
      </c>
    </row>
    <row r="7" spans="1:224" s="20" customFormat="1" ht="18" thickBot="1">
      <c r="A7" s="11" t="s">
        <v>28</v>
      </c>
      <c r="B7" s="12"/>
      <c r="C7" s="13" t="s">
        <v>29</v>
      </c>
      <c r="D7" s="13" t="s">
        <v>29</v>
      </c>
      <c r="E7" s="14" t="s">
        <v>28</v>
      </c>
      <c r="F7" s="14" t="s">
        <v>28</v>
      </c>
      <c r="G7" s="15" t="s">
        <v>28</v>
      </c>
      <c r="H7" s="15" t="s">
        <v>28</v>
      </c>
      <c r="I7" s="16">
        <f>+I8</f>
        <v>3920000</v>
      </c>
      <c r="J7" s="17" t="s">
        <v>28</v>
      </c>
      <c r="K7" s="18">
        <f>+K8</f>
        <v>980000</v>
      </c>
      <c r="L7" s="17" t="s">
        <v>28</v>
      </c>
      <c r="M7" s="18">
        <f>+M8</f>
        <v>980000</v>
      </c>
      <c r="N7" s="17" t="s">
        <v>28</v>
      </c>
      <c r="O7" s="18">
        <f>+O8</f>
        <v>980000</v>
      </c>
      <c r="P7" s="17" t="s">
        <v>28</v>
      </c>
      <c r="Q7" s="19">
        <f>+Q8</f>
        <v>980000</v>
      </c>
    </row>
    <row r="8" spans="1:224" s="28" customFormat="1" ht="17.25" thickBot="1">
      <c r="A8" s="21"/>
      <c r="B8" s="12"/>
      <c r="C8" s="22" t="s">
        <v>30</v>
      </c>
      <c r="D8" s="22" t="s">
        <v>30</v>
      </c>
      <c r="E8" s="23" t="s">
        <v>28</v>
      </c>
      <c r="F8" s="23" t="s">
        <v>28</v>
      </c>
      <c r="G8" s="24" t="s">
        <v>28</v>
      </c>
      <c r="H8" s="24" t="s">
        <v>28</v>
      </c>
      <c r="I8" s="25">
        <f>+I9</f>
        <v>3920000</v>
      </c>
      <c r="J8" s="26" t="s">
        <v>28</v>
      </c>
      <c r="K8" s="25">
        <f>+K9</f>
        <v>980000</v>
      </c>
      <c r="L8" s="26" t="s">
        <v>28</v>
      </c>
      <c r="M8" s="25">
        <f>+M9</f>
        <v>980000</v>
      </c>
      <c r="N8" s="26" t="s">
        <v>28</v>
      </c>
      <c r="O8" s="25">
        <f>+O9</f>
        <v>980000</v>
      </c>
      <c r="P8" s="26" t="s">
        <v>28</v>
      </c>
      <c r="Q8" s="27">
        <f>+Q9</f>
        <v>980000</v>
      </c>
    </row>
    <row r="9" spans="1:224" s="6" customFormat="1" ht="49.5">
      <c r="A9" s="29"/>
      <c r="B9" s="30"/>
      <c r="C9" s="31" t="s">
        <v>31</v>
      </c>
      <c r="D9" s="31" t="s">
        <v>31</v>
      </c>
      <c r="E9" s="32"/>
      <c r="F9" s="32"/>
      <c r="G9" s="33"/>
      <c r="H9" s="33"/>
      <c r="I9" s="34">
        <f>+I10</f>
        <v>3920000</v>
      </c>
      <c r="J9" s="35"/>
      <c r="K9" s="36">
        <f>+K10</f>
        <v>980000</v>
      </c>
      <c r="L9" s="35"/>
      <c r="M9" s="36">
        <f>+M10</f>
        <v>980000</v>
      </c>
      <c r="N9" s="35"/>
      <c r="O9" s="36">
        <f>+O10</f>
        <v>980000</v>
      </c>
      <c r="P9" s="35"/>
      <c r="Q9" s="37">
        <f>+Q10</f>
        <v>980000</v>
      </c>
      <c r="R9" s="38"/>
      <c r="S9" s="38"/>
      <c r="T9" s="38"/>
      <c r="U9" s="38"/>
      <c r="V9" s="38"/>
      <c r="W9" s="38"/>
      <c r="X9" s="38"/>
      <c r="Y9" s="38"/>
      <c r="Z9" s="38"/>
      <c r="AA9" s="38"/>
      <c r="AB9" s="38"/>
      <c r="AC9" s="38"/>
      <c r="AD9" s="38"/>
      <c r="AE9" s="38"/>
      <c r="AF9" s="38"/>
      <c r="AG9" s="38"/>
      <c r="AH9" s="38"/>
      <c r="AI9" s="38"/>
      <c r="AJ9" s="38"/>
      <c r="AK9" s="38"/>
      <c r="AL9" s="38"/>
      <c r="AM9" s="38"/>
      <c r="AN9" s="38"/>
      <c r="AO9" s="38"/>
      <c r="AP9" s="38"/>
      <c r="AQ9" s="38"/>
      <c r="AR9" s="38"/>
      <c r="AS9" s="38"/>
      <c r="AT9" s="38"/>
      <c r="AU9" s="38"/>
      <c r="AV9" s="38"/>
      <c r="AW9" s="38"/>
      <c r="AX9" s="38"/>
      <c r="AY9" s="38"/>
      <c r="AZ9" s="38"/>
      <c r="BA9" s="38"/>
      <c r="BB9" s="38"/>
      <c r="BC9" s="38"/>
      <c r="BD9" s="38"/>
      <c r="BE9" s="38"/>
      <c r="BF9" s="38"/>
      <c r="BG9" s="38"/>
      <c r="BH9" s="38"/>
      <c r="BI9" s="38"/>
      <c r="BJ9" s="38"/>
      <c r="BK9" s="38"/>
      <c r="BL9" s="38"/>
      <c r="BM9" s="38"/>
      <c r="BN9" s="38"/>
      <c r="BO9" s="38"/>
      <c r="BP9" s="38"/>
      <c r="BQ9" s="38"/>
      <c r="BR9" s="38"/>
      <c r="BS9" s="38"/>
      <c r="BT9" s="38"/>
      <c r="BU9" s="38"/>
      <c r="BV9" s="38"/>
      <c r="BW9" s="38"/>
      <c r="BX9" s="38"/>
      <c r="BY9" s="38"/>
      <c r="BZ9" s="38"/>
      <c r="CA9" s="38"/>
      <c r="CB9" s="38"/>
      <c r="CC9" s="38"/>
      <c r="CD9" s="38"/>
      <c r="CE9" s="38"/>
      <c r="CF9" s="38"/>
      <c r="CG9" s="38"/>
      <c r="CH9" s="38"/>
      <c r="CI9" s="38"/>
      <c r="CJ9" s="38"/>
      <c r="CK9" s="38"/>
      <c r="CL9" s="38"/>
      <c r="CM9" s="38"/>
      <c r="CN9" s="38"/>
      <c r="CO9" s="38"/>
      <c r="CP9" s="38"/>
      <c r="CQ9" s="38"/>
      <c r="CR9" s="38"/>
      <c r="CS9" s="38"/>
      <c r="CT9" s="38"/>
      <c r="CU9" s="38"/>
      <c r="CV9" s="38"/>
      <c r="CW9" s="38"/>
      <c r="CX9" s="38"/>
      <c r="CY9" s="38"/>
      <c r="CZ9" s="38"/>
      <c r="DA9" s="38"/>
      <c r="DB9" s="38"/>
      <c r="DC9" s="38"/>
      <c r="DD9" s="38"/>
      <c r="DE9" s="38"/>
      <c r="DF9" s="38"/>
      <c r="DG9" s="38"/>
      <c r="DH9" s="38"/>
      <c r="DI9" s="38"/>
      <c r="DJ9" s="38"/>
      <c r="DK9" s="38"/>
      <c r="DL9" s="38"/>
      <c r="DM9" s="38"/>
      <c r="DN9" s="38"/>
      <c r="DO9" s="38"/>
      <c r="DP9" s="38"/>
      <c r="DQ9" s="38"/>
      <c r="DR9" s="38"/>
      <c r="DS9" s="38"/>
      <c r="DT9" s="38"/>
      <c r="DU9" s="38"/>
      <c r="DV9" s="38"/>
      <c r="DW9" s="38"/>
      <c r="DX9" s="38"/>
      <c r="DY9" s="38"/>
      <c r="DZ9" s="38"/>
      <c r="EA9" s="38"/>
      <c r="EB9" s="38"/>
      <c r="EC9" s="38"/>
      <c r="ED9" s="38"/>
      <c r="EE9" s="38"/>
      <c r="EF9" s="38"/>
      <c r="EG9" s="38"/>
      <c r="EH9" s="38"/>
      <c r="EI9" s="38"/>
      <c r="EJ9" s="38"/>
      <c r="EK9" s="38"/>
      <c r="EL9" s="38"/>
      <c r="EM9" s="38"/>
      <c r="EN9" s="38"/>
      <c r="EO9" s="38"/>
      <c r="EP9" s="38"/>
      <c r="EQ9" s="38"/>
      <c r="ER9" s="38"/>
      <c r="ES9" s="38"/>
      <c r="ET9" s="38"/>
      <c r="EU9" s="38"/>
      <c r="EV9" s="38"/>
      <c r="EW9" s="38"/>
      <c r="EX9" s="38"/>
      <c r="EY9" s="38"/>
      <c r="EZ9" s="38"/>
      <c r="FA9" s="38"/>
      <c r="FB9" s="38"/>
      <c r="FC9" s="38"/>
      <c r="FD9" s="38"/>
      <c r="FE9" s="38"/>
      <c r="FF9" s="38"/>
      <c r="FG9" s="38"/>
      <c r="FH9" s="38"/>
      <c r="FI9" s="38"/>
      <c r="FJ9" s="38"/>
      <c r="FK9" s="38"/>
      <c r="FL9" s="38"/>
      <c r="FM9" s="38"/>
      <c r="FN9" s="38"/>
      <c r="FO9" s="38"/>
      <c r="FP9" s="38"/>
      <c r="FQ9" s="38"/>
      <c r="FR9" s="38"/>
      <c r="FS9" s="38"/>
      <c r="FT9" s="38"/>
      <c r="FU9" s="38"/>
      <c r="FV9" s="38"/>
      <c r="FW9" s="38"/>
      <c r="FX9" s="38"/>
      <c r="FY9" s="38"/>
      <c r="FZ9" s="38"/>
      <c r="GA9" s="38"/>
      <c r="GB9" s="38"/>
      <c r="GC9" s="38"/>
      <c r="GD9" s="38"/>
      <c r="GE9" s="38"/>
      <c r="GF9" s="38"/>
      <c r="GG9" s="38"/>
      <c r="GH9" s="38"/>
      <c r="GI9" s="38"/>
      <c r="GJ9" s="38"/>
      <c r="GK9" s="38"/>
      <c r="GL9" s="38"/>
      <c r="GM9" s="38"/>
      <c r="GN9" s="38"/>
      <c r="GO9" s="38"/>
      <c r="GP9" s="38"/>
      <c r="GQ9" s="38"/>
      <c r="GR9" s="38"/>
      <c r="GS9" s="38"/>
      <c r="GT9" s="38"/>
      <c r="GU9" s="38"/>
      <c r="GV9" s="38"/>
      <c r="GW9" s="38"/>
      <c r="GX9" s="38"/>
      <c r="GY9" s="38"/>
      <c r="GZ9" s="38"/>
      <c r="HA9" s="38"/>
      <c r="HB9" s="38"/>
      <c r="HC9" s="38"/>
      <c r="HD9" s="38"/>
      <c r="HE9" s="38"/>
      <c r="HF9" s="38"/>
      <c r="HG9" s="38"/>
      <c r="HH9" s="38"/>
      <c r="HI9" s="38"/>
      <c r="HJ9" s="38"/>
      <c r="HK9" s="38"/>
      <c r="HL9" s="38"/>
      <c r="HM9" s="38"/>
      <c r="HN9" s="38"/>
      <c r="HO9" s="38"/>
      <c r="HP9" s="38"/>
    </row>
    <row r="10" spans="1:224" s="48" customFormat="1" ht="33">
      <c r="A10" s="39"/>
      <c r="B10" s="40"/>
      <c r="C10" s="41" t="s">
        <v>32</v>
      </c>
      <c r="D10" s="41" t="s">
        <v>32</v>
      </c>
      <c r="E10" s="42"/>
      <c r="F10" s="42"/>
      <c r="G10" s="43"/>
      <c r="H10" s="43"/>
      <c r="I10" s="44">
        <f>+SUM(I11:I11)</f>
        <v>3920000</v>
      </c>
      <c r="J10" s="45"/>
      <c r="K10" s="44">
        <f>+SUM(K11:K11)</f>
        <v>980000</v>
      </c>
      <c r="L10" s="45"/>
      <c r="M10" s="44">
        <f>+SUM(M11:M11)</f>
        <v>980000</v>
      </c>
      <c r="N10" s="45"/>
      <c r="O10" s="44">
        <f>+SUM(O11:O11)</f>
        <v>980000</v>
      </c>
      <c r="P10" s="45"/>
      <c r="Q10" s="46">
        <f>+SUM(Q11:Q11)</f>
        <v>980000</v>
      </c>
      <c r="R10" s="47"/>
      <c r="S10" s="47"/>
      <c r="T10" s="47"/>
      <c r="U10" s="47"/>
      <c r="V10" s="47"/>
      <c r="W10" s="47"/>
      <c r="X10" s="47"/>
      <c r="Y10" s="47"/>
      <c r="Z10" s="47"/>
      <c r="AA10" s="47"/>
      <c r="AB10" s="47"/>
      <c r="AC10" s="47"/>
      <c r="AD10" s="47"/>
      <c r="AE10" s="47"/>
      <c r="AF10" s="47"/>
      <c r="AG10" s="47"/>
      <c r="AH10" s="47"/>
      <c r="AI10" s="47"/>
      <c r="AJ10" s="47"/>
      <c r="AK10" s="47"/>
      <c r="AL10" s="47"/>
      <c r="AM10" s="47"/>
      <c r="AN10" s="47"/>
      <c r="AO10" s="47"/>
      <c r="AP10" s="47"/>
      <c r="AQ10" s="47"/>
      <c r="AR10" s="47"/>
      <c r="AS10" s="47"/>
      <c r="AT10" s="47"/>
      <c r="AU10" s="47"/>
      <c r="AV10" s="47"/>
      <c r="AW10" s="47"/>
      <c r="AX10" s="47"/>
      <c r="AY10" s="47"/>
      <c r="AZ10" s="47"/>
      <c r="BA10" s="47"/>
      <c r="BB10" s="47"/>
      <c r="BC10" s="47"/>
      <c r="BD10" s="47"/>
      <c r="BE10" s="47"/>
      <c r="BF10" s="47"/>
      <c r="BG10" s="47"/>
      <c r="BH10" s="47"/>
      <c r="BI10" s="47"/>
      <c r="BJ10" s="47"/>
      <c r="BK10" s="47"/>
      <c r="BL10" s="47"/>
      <c r="BM10" s="47"/>
      <c r="BN10" s="47"/>
      <c r="BO10" s="47"/>
      <c r="BP10" s="47"/>
      <c r="BQ10" s="47"/>
      <c r="BR10" s="47"/>
      <c r="BS10" s="47"/>
      <c r="BT10" s="47"/>
      <c r="BU10" s="47"/>
      <c r="BV10" s="47"/>
      <c r="BW10" s="47"/>
      <c r="BX10" s="47"/>
      <c r="BY10" s="47"/>
      <c r="BZ10" s="47"/>
      <c r="CA10" s="47"/>
      <c r="CB10" s="47"/>
      <c r="CC10" s="47"/>
      <c r="CD10" s="47"/>
      <c r="CE10" s="47"/>
      <c r="CF10" s="47"/>
      <c r="CG10" s="47"/>
      <c r="CH10" s="47"/>
      <c r="CI10" s="47"/>
      <c r="CJ10" s="47"/>
      <c r="CK10" s="47"/>
      <c r="CL10" s="47"/>
      <c r="CM10" s="47"/>
      <c r="CN10" s="47"/>
      <c r="CO10" s="47"/>
      <c r="CP10" s="47"/>
      <c r="CQ10" s="47"/>
      <c r="CR10" s="47"/>
      <c r="CS10" s="47"/>
      <c r="CT10" s="47"/>
      <c r="CU10" s="47"/>
      <c r="CV10" s="47"/>
      <c r="CW10" s="47"/>
      <c r="CX10" s="47"/>
      <c r="CY10" s="47"/>
      <c r="CZ10" s="47"/>
      <c r="DA10" s="47"/>
      <c r="DB10" s="47"/>
      <c r="DC10" s="47"/>
      <c r="DD10" s="47"/>
      <c r="DE10" s="47"/>
      <c r="DF10" s="47"/>
      <c r="DG10" s="47"/>
      <c r="DH10" s="47"/>
      <c r="DI10" s="47"/>
      <c r="DJ10" s="47"/>
      <c r="DK10" s="47"/>
      <c r="DL10" s="47"/>
      <c r="DM10" s="47"/>
      <c r="DN10" s="47"/>
      <c r="DO10" s="47"/>
      <c r="DP10" s="47"/>
      <c r="DQ10" s="47"/>
      <c r="DR10" s="47"/>
      <c r="DS10" s="47"/>
      <c r="DT10" s="47"/>
      <c r="DU10" s="47"/>
      <c r="DV10" s="47"/>
      <c r="DW10" s="47"/>
      <c r="DX10" s="47"/>
      <c r="DY10" s="47"/>
      <c r="DZ10" s="47"/>
      <c r="EA10" s="47"/>
      <c r="EB10" s="47"/>
      <c r="EC10" s="47"/>
      <c r="ED10" s="47"/>
      <c r="EE10" s="47"/>
      <c r="EF10" s="47"/>
      <c r="EG10" s="47"/>
      <c r="EH10" s="47"/>
      <c r="EI10" s="47"/>
      <c r="EJ10" s="47"/>
      <c r="EK10" s="47"/>
      <c r="EL10" s="47"/>
      <c r="EM10" s="47"/>
      <c r="EN10" s="47"/>
      <c r="EO10" s="47"/>
      <c r="EP10" s="47"/>
      <c r="EQ10" s="47"/>
      <c r="ER10" s="47"/>
      <c r="ES10" s="47"/>
      <c r="ET10" s="47"/>
      <c r="EU10" s="47"/>
      <c r="EV10" s="47"/>
      <c r="EW10" s="47"/>
      <c r="EX10" s="47"/>
      <c r="EY10" s="47"/>
      <c r="EZ10" s="47"/>
      <c r="FA10" s="47"/>
      <c r="FB10" s="47"/>
      <c r="FC10" s="47"/>
      <c r="FD10" s="47"/>
      <c r="FE10" s="47"/>
      <c r="FF10" s="47"/>
      <c r="FG10" s="47"/>
      <c r="FH10" s="47"/>
      <c r="FI10" s="47"/>
      <c r="FJ10" s="47"/>
      <c r="FK10" s="47"/>
      <c r="FL10" s="47"/>
      <c r="FM10" s="47"/>
      <c r="FN10" s="47"/>
      <c r="FO10" s="47"/>
      <c r="FP10" s="47"/>
      <c r="FQ10" s="47"/>
      <c r="FR10" s="47"/>
      <c r="FS10" s="47"/>
    </row>
    <row r="11" spans="1:224" s="48" customFormat="1" ht="27.75" customHeight="1">
      <c r="A11" s="39">
        <v>4264</v>
      </c>
      <c r="B11" s="40" t="s">
        <v>33</v>
      </c>
      <c r="C11" s="49" t="s">
        <v>34</v>
      </c>
      <c r="D11" s="50" t="s">
        <v>35</v>
      </c>
      <c r="E11" s="51" t="s">
        <v>36</v>
      </c>
      <c r="F11" s="52" t="s">
        <v>37</v>
      </c>
      <c r="G11" s="53">
        <v>8000</v>
      </c>
      <c r="H11" s="54">
        <v>490000</v>
      </c>
      <c r="I11" s="55">
        <f>+H11*G11/1000</f>
        <v>3920000</v>
      </c>
      <c r="J11" s="56">
        <v>2000</v>
      </c>
      <c r="K11" s="57">
        <f>+J11*H11/1000</f>
        <v>980000</v>
      </c>
      <c r="L11" s="56">
        <v>2000</v>
      </c>
      <c r="M11" s="57">
        <f>+L11*H11/1000</f>
        <v>980000</v>
      </c>
      <c r="N11" s="56">
        <v>2000</v>
      </c>
      <c r="O11" s="57">
        <f>+N11*H11/1000</f>
        <v>980000</v>
      </c>
      <c r="P11" s="56">
        <v>2000</v>
      </c>
      <c r="Q11" s="58">
        <f>+P11*H11/1000</f>
        <v>980000</v>
      </c>
      <c r="R11" s="47"/>
      <c r="S11" s="47"/>
      <c r="T11" s="47"/>
      <c r="U11" s="47"/>
      <c r="V11" s="47"/>
      <c r="W11" s="47"/>
      <c r="X11" s="47"/>
      <c r="Y11" s="47"/>
      <c r="Z11" s="47"/>
      <c r="AA11" s="47"/>
      <c r="AB11" s="47"/>
      <c r="AC11" s="47"/>
      <c r="AD11" s="47"/>
      <c r="AE11" s="47"/>
      <c r="AF11" s="47"/>
      <c r="AG11" s="47"/>
      <c r="AH11" s="47"/>
      <c r="AI11" s="47"/>
      <c r="AJ11" s="47"/>
      <c r="AK11" s="47"/>
      <c r="AL11" s="47"/>
      <c r="AM11" s="47"/>
      <c r="AN11" s="47"/>
      <c r="AO11" s="47"/>
      <c r="AP11" s="47"/>
      <c r="AQ11" s="47"/>
      <c r="AR11" s="47"/>
      <c r="AS11" s="47"/>
      <c r="AT11" s="47"/>
      <c r="AU11" s="47"/>
      <c r="AV11" s="47"/>
      <c r="AW11" s="47"/>
      <c r="AX11" s="47"/>
      <c r="AY11" s="47"/>
      <c r="AZ11" s="47"/>
      <c r="BA11" s="47"/>
      <c r="BB11" s="47"/>
      <c r="BC11" s="47"/>
      <c r="BD11" s="47"/>
      <c r="BE11" s="47"/>
      <c r="BF11" s="47"/>
      <c r="BG11" s="47"/>
      <c r="BH11" s="47"/>
      <c r="BI11" s="47"/>
      <c r="BJ11" s="47"/>
      <c r="BK11" s="47"/>
      <c r="BL11" s="47"/>
      <c r="BM11" s="47"/>
      <c r="BN11" s="47"/>
      <c r="BO11" s="47"/>
      <c r="BP11" s="47"/>
      <c r="BQ11" s="47"/>
      <c r="BR11" s="47"/>
      <c r="BS11" s="47"/>
      <c r="BT11" s="47"/>
      <c r="BU11" s="47"/>
      <c r="BV11" s="47"/>
      <c r="BW11" s="47"/>
      <c r="BX11" s="47"/>
      <c r="BY11" s="47"/>
      <c r="BZ11" s="47"/>
      <c r="CA11" s="47"/>
      <c r="CB11" s="47"/>
      <c r="CC11" s="47"/>
      <c r="CD11" s="47"/>
      <c r="CE11" s="47"/>
      <c r="CF11" s="47"/>
      <c r="CG11" s="47"/>
      <c r="CH11" s="47"/>
      <c r="CI11" s="47"/>
      <c r="CJ11" s="47"/>
      <c r="CK11" s="47"/>
      <c r="CL11" s="47"/>
      <c r="CM11" s="47"/>
      <c r="CN11" s="47"/>
      <c r="CO11" s="47"/>
      <c r="CP11" s="47"/>
      <c r="CQ11" s="47"/>
      <c r="CR11" s="47"/>
      <c r="CS11" s="47"/>
      <c r="CT11" s="47"/>
      <c r="CU11" s="47"/>
      <c r="CV11" s="47"/>
      <c r="CW11" s="47"/>
      <c r="CX11" s="47"/>
      <c r="CY11" s="47"/>
      <c r="CZ11" s="47"/>
      <c r="DA11" s="47"/>
      <c r="DB11" s="47"/>
      <c r="DC11" s="47"/>
      <c r="DD11" s="47"/>
      <c r="DE11" s="47"/>
      <c r="DF11" s="47"/>
      <c r="DG11" s="47"/>
      <c r="DH11" s="47"/>
      <c r="DI11" s="47"/>
      <c r="DJ11" s="47"/>
      <c r="DK11" s="47"/>
      <c r="DL11" s="47"/>
      <c r="DM11" s="47"/>
      <c r="DN11" s="47"/>
      <c r="DO11" s="47"/>
      <c r="DP11" s="47"/>
      <c r="DQ11" s="47"/>
      <c r="DR11" s="47"/>
      <c r="DS11" s="47"/>
      <c r="DT11" s="47"/>
      <c r="DU11" s="47"/>
      <c r="DV11" s="47"/>
      <c r="DW11" s="47"/>
      <c r="DX11" s="47"/>
      <c r="DY11" s="47"/>
      <c r="DZ11" s="47"/>
      <c r="EA11" s="47"/>
      <c r="EB11" s="47"/>
      <c r="EC11" s="47"/>
      <c r="ED11" s="47"/>
      <c r="EE11" s="47"/>
      <c r="EF11" s="47"/>
      <c r="EG11" s="47"/>
      <c r="EH11" s="47"/>
      <c r="EI11" s="47"/>
      <c r="EJ11" s="47"/>
      <c r="EK11" s="47"/>
      <c r="EL11" s="47"/>
      <c r="EM11" s="47"/>
      <c r="EN11" s="47"/>
      <c r="EO11" s="47"/>
      <c r="EP11" s="47"/>
      <c r="EQ11" s="47"/>
      <c r="ER11" s="47"/>
      <c r="ES11" s="47"/>
      <c r="ET11" s="47"/>
      <c r="EU11" s="47"/>
      <c r="EV11" s="47"/>
      <c r="EW11" s="47"/>
      <c r="EX11" s="47"/>
      <c r="EY11" s="47"/>
      <c r="EZ11" s="47"/>
      <c r="FA11" s="47"/>
      <c r="FB11" s="47"/>
      <c r="FC11" s="47"/>
      <c r="FD11" s="47"/>
      <c r="FE11" s="47"/>
      <c r="FF11" s="47"/>
      <c r="FG11" s="47"/>
      <c r="FH11" s="47"/>
      <c r="FI11" s="47"/>
      <c r="FJ11" s="47"/>
      <c r="FK11" s="47"/>
      <c r="FL11" s="47"/>
      <c r="FM11" s="47"/>
      <c r="FN11" s="47"/>
      <c r="FO11" s="47"/>
      <c r="FP11" s="47"/>
      <c r="FQ11" s="47"/>
      <c r="FR11" s="47"/>
      <c r="FS11" s="47"/>
      <c r="FT11" s="47"/>
      <c r="FU11" s="47"/>
      <c r="FV11" s="47"/>
      <c r="FW11" s="47"/>
      <c r="FX11" s="47"/>
      <c r="FY11" s="47"/>
      <c r="FZ11" s="47"/>
      <c r="GA11" s="47"/>
      <c r="GB11" s="47"/>
      <c r="GC11" s="47"/>
      <c r="GD11" s="47"/>
      <c r="GE11" s="47"/>
      <c r="GF11" s="47"/>
      <c r="GG11" s="47"/>
      <c r="GH11" s="47"/>
      <c r="GI11" s="47"/>
      <c r="GJ11" s="47"/>
      <c r="GK11" s="47"/>
      <c r="GL11" s="47"/>
      <c r="GM11" s="47"/>
      <c r="GN11" s="47"/>
      <c r="GO11" s="47"/>
      <c r="GP11" s="47"/>
      <c r="GQ11" s="47"/>
      <c r="GR11" s="47"/>
      <c r="GS11" s="47"/>
      <c r="GT11" s="47"/>
      <c r="GU11" s="47"/>
      <c r="GV11" s="47"/>
      <c r="GW11" s="47"/>
      <c r="GX11" s="47"/>
      <c r="GY11" s="47"/>
      <c r="GZ11" s="47"/>
      <c r="HA11" s="47"/>
      <c r="HB11" s="47"/>
      <c r="HC11" s="47"/>
      <c r="HD11" s="47"/>
      <c r="HE11" s="47"/>
      <c r="HF11" s="47"/>
      <c r="HG11" s="47"/>
      <c r="HH11" s="47"/>
      <c r="HI11" s="47"/>
      <c r="HJ11" s="47"/>
      <c r="HK11" s="47"/>
      <c r="HL11" s="47"/>
      <c r="HM11" s="47"/>
      <c r="HN11" s="47"/>
      <c r="HO11" s="47"/>
      <c r="HP11" s="47"/>
    </row>
    <row r="14" spans="1:224" ht="30.75" customHeight="1">
      <c r="D14" s="165" t="s">
        <v>38</v>
      </c>
      <c r="E14" s="165"/>
      <c r="F14" s="165"/>
      <c r="G14" s="165"/>
      <c r="H14" s="165"/>
      <c r="I14" s="165"/>
      <c r="J14" s="165"/>
      <c r="K14" s="165"/>
      <c r="L14" s="165"/>
      <c r="M14" s="165"/>
      <c r="N14" s="165"/>
      <c r="O14" s="165"/>
      <c r="P14" s="165"/>
      <c r="Q14" s="165"/>
    </row>
    <row r="15" spans="1:224" ht="30.75" customHeight="1">
      <c r="D15" s="165" t="s">
        <v>39</v>
      </c>
      <c r="E15" s="165"/>
      <c r="F15" s="165"/>
      <c r="G15" s="165"/>
      <c r="H15" s="165"/>
      <c r="I15" s="165"/>
      <c r="J15" s="165"/>
      <c r="K15" s="165"/>
      <c r="L15" s="165"/>
      <c r="M15" s="165"/>
      <c r="N15" s="165"/>
      <c r="O15" s="165"/>
      <c r="P15" s="165"/>
      <c r="Q15" s="165"/>
    </row>
  </sheetData>
  <mergeCells count="18">
    <mergeCell ref="A4:A6"/>
    <mergeCell ref="C4:C6"/>
    <mergeCell ref="B4:B6"/>
    <mergeCell ref="E4:E6"/>
    <mergeCell ref="D4:D6"/>
    <mergeCell ref="D2:Q2"/>
    <mergeCell ref="D14:Q14"/>
    <mergeCell ref="D15:Q15"/>
    <mergeCell ref="F4:F6"/>
    <mergeCell ref="J4:Q4"/>
    <mergeCell ref="J5:K5"/>
    <mergeCell ref="L5:M5"/>
    <mergeCell ref="N5:O5"/>
    <mergeCell ref="P5:Q5"/>
    <mergeCell ref="G4:I4"/>
    <mergeCell ref="G5:G6"/>
    <mergeCell ref="H5:H6"/>
    <mergeCell ref="I5:I6"/>
  </mergeCells>
  <phoneticPr fontId="34" type="noConversion"/>
  <pageMargins left="0.2" right="0.16" top="0.39" bottom="0.35" header="0.3" footer="0.16"/>
  <pageSetup paperSize="9" scale="64" firstPageNumber="2" orientation="landscape" r:id="rId1"/>
  <headerFooter alignWithMargins="0">
    <oddFooter>&amp;C&amp;P</oddFooter>
  </headerFooter>
</worksheet>
</file>

<file path=xl/worksheets/sheet2.xml><?xml version="1.0" encoding="utf-8"?>
<worksheet xmlns="http://schemas.openxmlformats.org/spreadsheetml/2006/main" xmlns:r="http://schemas.openxmlformats.org/officeDocument/2006/relationships">
  <sheetPr codeName="Sheet2">
    <tabColor indexed="10"/>
  </sheetPr>
  <dimension ref="A1:HO15"/>
  <sheetViews>
    <sheetView showZeros="0" topLeftCell="B4" zoomScaleNormal="70" workbookViewId="0">
      <selection activeCell="C16" sqref="C16"/>
    </sheetView>
  </sheetViews>
  <sheetFormatPr defaultColWidth="8" defaultRowHeight="15" outlineLevelCol="1"/>
  <cols>
    <col min="1" max="1" width="5.375" style="2" hidden="1" customWidth="1" outlineLevel="1"/>
    <col min="2" max="2" width="13" style="2" bestFit="1" customWidth="1" outlineLevel="1"/>
    <col min="3" max="3" width="24.125" style="2" customWidth="1" outlineLevel="1"/>
    <col min="4" max="5" width="6.5" style="4" customWidth="1"/>
    <col min="6" max="6" width="11" style="2" customWidth="1"/>
    <col min="7" max="7" width="13" style="2" customWidth="1"/>
    <col min="8" max="8" width="17.625" style="2" customWidth="1"/>
    <col min="9" max="9" width="6.875" style="2" bestFit="1" customWidth="1"/>
    <col min="10" max="10" width="12" style="2" bestFit="1" customWidth="1"/>
    <col min="11" max="11" width="6.875" style="2" bestFit="1" customWidth="1"/>
    <col min="12" max="12" width="11.75" style="2" bestFit="1" customWidth="1"/>
    <col min="13" max="13" width="6.875" style="2" bestFit="1" customWidth="1"/>
    <col min="14" max="14" width="12.125" style="2" bestFit="1" customWidth="1"/>
    <col min="15" max="15" width="7.875" style="2" bestFit="1" customWidth="1"/>
    <col min="16" max="16" width="11.625" style="2" bestFit="1" customWidth="1"/>
    <col min="17" max="16384" width="8" style="2"/>
  </cols>
  <sheetData>
    <row r="1" spans="1:223">
      <c r="F1" s="5"/>
      <c r="H1" s="5"/>
    </row>
    <row r="2" spans="1:223" ht="18.75">
      <c r="D2" s="2"/>
      <c r="E2" s="164"/>
      <c r="F2" s="164"/>
      <c r="G2" s="164"/>
      <c r="H2" s="164"/>
      <c r="I2" s="164"/>
      <c r="J2" s="164"/>
      <c r="K2" s="164"/>
      <c r="L2" s="164"/>
      <c r="M2" s="164"/>
      <c r="N2" s="164"/>
      <c r="O2" s="164"/>
      <c r="P2" s="164"/>
    </row>
    <row r="3" spans="1:223" ht="15.75" thickBot="1">
      <c r="H3" s="5"/>
    </row>
    <row r="4" spans="1:223" s="6" customFormat="1" ht="20.25" customHeight="1" thickBot="1">
      <c r="A4" s="183" t="s">
        <v>11</v>
      </c>
      <c r="B4" s="166" t="s">
        <v>12</v>
      </c>
      <c r="C4" s="166" t="s">
        <v>13</v>
      </c>
      <c r="D4" s="166" t="s">
        <v>16</v>
      </c>
      <c r="E4" s="166" t="s">
        <v>15</v>
      </c>
      <c r="F4" s="177" t="s">
        <v>17</v>
      </c>
      <c r="G4" s="177"/>
      <c r="H4" s="178"/>
      <c r="I4" s="169" t="s">
        <v>18</v>
      </c>
      <c r="J4" s="170"/>
      <c r="K4" s="171"/>
      <c r="L4" s="171"/>
      <c r="M4" s="171"/>
      <c r="N4" s="171"/>
      <c r="O4" s="171"/>
      <c r="P4" s="172"/>
    </row>
    <row r="5" spans="1:223" s="6" customFormat="1" ht="23.25" customHeight="1">
      <c r="A5" s="184"/>
      <c r="B5" s="167"/>
      <c r="C5" s="167"/>
      <c r="D5" s="167"/>
      <c r="E5" s="167"/>
      <c r="F5" s="179" t="s">
        <v>19</v>
      </c>
      <c r="G5" s="179" t="s">
        <v>20</v>
      </c>
      <c r="H5" s="181" t="s">
        <v>21</v>
      </c>
      <c r="I5" s="173" t="s">
        <v>22</v>
      </c>
      <c r="J5" s="174"/>
      <c r="K5" s="169" t="s">
        <v>23</v>
      </c>
      <c r="L5" s="175"/>
      <c r="M5" s="169" t="s">
        <v>24</v>
      </c>
      <c r="N5" s="175"/>
      <c r="O5" s="169" t="s">
        <v>25</v>
      </c>
      <c r="P5" s="176"/>
    </row>
    <row r="6" spans="1:223" s="6" customFormat="1" ht="24" customHeight="1" thickBot="1">
      <c r="A6" s="185"/>
      <c r="B6" s="168"/>
      <c r="C6" s="168"/>
      <c r="D6" s="168"/>
      <c r="E6" s="168"/>
      <c r="F6" s="180"/>
      <c r="G6" s="180"/>
      <c r="H6" s="182"/>
      <c r="I6" s="8" t="s">
        <v>26</v>
      </c>
      <c r="J6" s="9" t="s">
        <v>27</v>
      </c>
      <c r="K6" s="8" t="s">
        <v>26</v>
      </c>
      <c r="L6" s="9" t="s">
        <v>27</v>
      </c>
      <c r="M6" s="8" t="s">
        <v>26</v>
      </c>
      <c r="N6" s="9" t="s">
        <v>27</v>
      </c>
      <c r="O6" s="8" t="s">
        <v>26</v>
      </c>
      <c r="P6" s="10" t="s">
        <v>27</v>
      </c>
    </row>
    <row r="7" spans="1:223" s="20" customFormat="1" ht="18" thickBot="1">
      <c r="A7" s="11" t="s">
        <v>28</v>
      </c>
      <c r="B7" s="12"/>
      <c r="C7" s="13" t="s">
        <v>29</v>
      </c>
      <c r="D7" s="14" t="s">
        <v>28</v>
      </c>
      <c r="E7" s="14" t="s">
        <v>28</v>
      </c>
      <c r="F7" s="15" t="s">
        <v>28</v>
      </c>
      <c r="G7" s="15" t="s">
        <v>28</v>
      </c>
      <c r="H7" s="16">
        <f>+H8</f>
        <v>3920000</v>
      </c>
      <c r="I7" s="17" t="s">
        <v>28</v>
      </c>
      <c r="J7" s="18">
        <f>+J8</f>
        <v>980000</v>
      </c>
      <c r="K7" s="17" t="s">
        <v>28</v>
      </c>
      <c r="L7" s="18">
        <f>+L8</f>
        <v>980000</v>
      </c>
      <c r="M7" s="17" t="s">
        <v>28</v>
      </c>
      <c r="N7" s="18">
        <f>+N8</f>
        <v>980000</v>
      </c>
      <c r="O7" s="17" t="s">
        <v>28</v>
      </c>
      <c r="P7" s="19">
        <f>+P8</f>
        <v>980000</v>
      </c>
    </row>
    <row r="8" spans="1:223" s="28" customFormat="1" ht="17.25" thickBot="1">
      <c r="A8" s="21"/>
      <c r="B8" s="12"/>
      <c r="C8" s="22" t="s">
        <v>30</v>
      </c>
      <c r="D8" s="23" t="s">
        <v>28</v>
      </c>
      <c r="E8" s="23" t="s">
        <v>28</v>
      </c>
      <c r="F8" s="24" t="s">
        <v>28</v>
      </c>
      <c r="G8" s="24" t="s">
        <v>28</v>
      </c>
      <c r="H8" s="25">
        <f>+H9</f>
        <v>3920000</v>
      </c>
      <c r="I8" s="26" t="s">
        <v>28</v>
      </c>
      <c r="J8" s="25">
        <f>+J9</f>
        <v>980000</v>
      </c>
      <c r="K8" s="26" t="s">
        <v>28</v>
      </c>
      <c r="L8" s="25">
        <f>+L9</f>
        <v>980000</v>
      </c>
      <c r="M8" s="26" t="s">
        <v>28</v>
      </c>
      <c r="N8" s="25">
        <f>+N9</f>
        <v>980000</v>
      </c>
      <c r="O8" s="26" t="s">
        <v>28</v>
      </c>
      <c r="P8" s="27">
        <f>+P9</f>
        <v>980000</v>
      </c>
    </row>
    <row r="9" spans="1:223" s="6" customFormat="1" ht="49.5">
      <c r="A9" s="29"/>
      <c r="B9" s="30"/>
      <c r="C9" s="31" t="s">
        <v>31</v>
      </c>
      <c r="D9" s="32"/>
      <c r="E9" s="32"/>
      <c r="F9" s="33"/>
      <c r="G9" s="33"/>
      <c r="H9" s="34">
        <f>+H10</f>
        <v>3920000</v>
      </c>
      <c r="I9" s="35"/>
      <c r="J9" s="36">
        <f>+J10</f>
        <v>980000</v>
      </c>
      <c r="K9" s="35"/>
      <c r="L9" s="36">
        <f>+L10</f>
        <v>980000</v>
      </c>
      <c r="M9" s="35"/>
      <c r="N9" s="36">
        <f>+N10</f>
        <v>980000</v>
      </c>
      <c r="O9" s="35"/>
      <c r="P9" s="37">
        <f>+P10</f>
        <v>980000</v>
      </c>
      <c r="Q9" s="38"/>
      <c r="R9" s="38"/>
      <c r="S9" s="38"/>
      <c r="T9" s="38"/>
      <c r="U9" s="38"/>
      <c r="V9" s="38"/>
      <c r="W9" s="38"/>
      <c r="X9" s="38"/>
      <c r="Y9" s="38"/>
      <c r="Z9" s="38"/>
      <c r="AA9" s="38"/>
      <c r="AB9" s="38"/>
      <c r="AC9" s="38"/>
      <c r="AD9" s="38"/>
      <c r="AE9" s="38"/>
      <c r="AF9" s="38"/>
      <c r="AG9" s="38"/>
      <c r="AH9" s="38"/>
      <c r="AI9" s="38"/>
      <c r="AJ9" s="38"/>
      <c r="AK9" s="38"/>
      <c r="AL9" s="38"/>
      <c r="AM9" s="38"/>
      <c r="AN9" s="38"/>
      <c r="AO9" s="38"/>
      <c r="AP9" s="38"/>
      <c r="AQ9" s="38"/>
      <c r="AR9" s="38"/>
      <c r="AS9" s="38"/>
      <c r="AT9" s="38"/>
      <c r="AU9" s="38"/>
      <c r="AV9" s="38"/>
      <c r="AW9" s="38"/>
      <c r="AX9" s="38"/>
      <c r="AY9" s="38"/>
      <c r="AZ9" s="38"/>
      <c r="BA9" s="38"/>
      <c r="BB9" s="38"/>
      <c r="BC9" s="38"/>
      <c r="BD9" s="38"/>
      <c r="BE9" s="38"/>
      <c r="BF9" s="38"/>
      <c r="BG9" s="38"/>
      <c r="BH9" s="38"/>
      <c r="BI9" s="38"/>
      <c r="BJ9" s="38"/>
      <c r="BK9" s="38"/>
      <c r="BL9" s="38"/>
      <c r="BM9" s="38"/>
      <c r="BN9" s="38"/>
      <c r="BO9" s="38"/>
      <c r="BP9" s="38"/>
      <c r="BQ9" s="38"/>
      <c r="BR9" s="38"/>
      <c r="BS9" s="38"/>
      <c r="BT9" s="38"/>
      <c r="BU9" s="38"/>
      <c r="BV9" s="38"/>
      <c r="BW9" s="38"/>
      <c r="BX9" s="38"/>
      <c r="BY9" s="38"/>
      <c r="BZ9" s="38"/>
      <c r="CA9" s="38"/>
      <c r="CB9" s="38"/>
      <c r="CC9" s="38"/>
      <c r="CD9" s="38"/>
      <c r="CE9" s="38"/>
      <c r="CF9" s="38"/>
      <c r="CG9" s="38"/>
      <c r="CH9" s="38"/>
      <c r="CI9" s="38"/>
      <c r="CJ9" s="38"/>
      <c r="CK9" s="38"/>
      <c r="CL9" s="38"/>
      <c r="CM9" s="38"/>
      <c r="CN9" s="38"/>
      <c r="CO9" s="38"/>
      <c r="CP9" s="38"/>
      <c r="CQ9" s="38"/>
      <c r="CR9" s="38"/>
      <c r="CS9" s="38"/>
      <c r="CT9" s="38"/>
      <c r="CU9" s="38"/>
      <c r="CV9" s="38"/>
      <c r="CW9" s="38"/>
      <c r="CX9" s="38"/>
      <c r="CY9" s="38"/>
      <c r="CZ9" s="38"/>
      <c r="DA9" s="38"/>
      <c r="DB9" s="38"/>
      <c r="DC9" s="38"/>
      <c r="DD9" s="38"/>
      <c r="DE9" s="38"/>
      <c r="DF9" s="38"/>
      <c r="DG9" s="38"/>
      <c r="DH9" s="38"/>
      <c r="DI9" s="38"/>
      <c r="DJ9" s="38"/>
      <c r="DK9" s="38"/>
      <c r="DL9" s="38"/>
      <c r="DM9" s="38"/>
      <c r="DN9" s="38"/>
      <c r="DO9" s="38"/>
      <c r="DP9" s="38"/>
      <c r="DQ9" s="38"/>
      <c r="DR9" s="38"/>
      <c r="DS9" s="38"/>
      <c r="DT9" s="38"/>
      <c r="DU9" s="38"/>
      <c r="DV9" s="38"/>
      <c r="DW9" s="38"/>
      <c r="DX9" s="38"/>
      <c r="DY9" s="38"/>
      <c r="DZ9" s="38"/>
      <c r="EA9" s="38"/>
      <c r="EB9" s="38"/>
      <c r="EC9" s="38"/>
      <c r="ED9" s="38"/>
      <c r="EE9" s="38"/>
      <c r="EF9" s="38"/>
      <c r="EG9" s="38"/>
      <c r="EH9" s="38"/>
      <c r="EI9" s="38"/>
      <c r="EJ9" s="38"/>
      <c r="EK9" s="38"/>
      <c r="EL9" s="38"/>
      <c r="EM9" s="38"/>
      <c r="EN9" s="38"/>
      <c r="EO9" s="38"/>
      <c r="EP9" s="38"/>
      <c r="EQ9" s="38"/>
      <c r="ER9" s="38"/>
      <c r="ES9" s="38"/>
      <c r="ET9" s="38"/>
      <c r="EU9" s="38"/>
      <c r="EV9" s="38"/>
      <c r="EW9" s="38"/>
      <c r="EX9" s="38"/>
      <c r="EY9" s="38"/>
      <c r="EZ9" s="38"/>
      <c r="FA9" s="38"/>
      <c r="FB9" s="38"/>
      <c r="FC9" s="38"/>
      <c r="FD9" s="38"/>
      <c r="FE9" s="38"/>
      <c r="FF9" s="38"/>
      <c r="FG9" s="38"/>
      <c r="FH9" s="38"/>
      <c r="FI9" s="38"/>
      <c r="FJ9" s="38"/>
      <c r="FK9" s="38"/>
      <c r="FL9" s="38"/>
      <c r="FM9" s="38"/>
      <c r="FN9" s="38"/>
      <c r="FO9" s="38"/>
      <c r="FP9" s="38"/>
      <c r="FQ9" s="38"/>
      <c r="FR9" s="38"/>
      <c r="FS9" s="38"/>
      <c r="FT9" s="38"/>
      <c r="FU9" s="38"/>
      <c r="FV9" s="38"/>
      <c r="FW9" s="38"/>
      <c r="FX9" s="38"/>
      <c r="FY9" s="38"/>
      <c r="FZ9" s="38"/>
      <c r="GA9" s="38"/>
      <c r="GB9" s="38"/>
      <c r="GC9" s="38"/>
      <c r="GD9" s="38"/>
      <c r="GE9" s="38"/>
      <c r="GF9" s="38"/>
      <c r="GG9" s="38"/>
      <c r="GH9" s="38"/>
      <c r="GI9" s="38"/>
      <c r="GJ9" s="38"/>
      <c r="GK9" s="38"/>
      <c r="GL9" s="38"/>
      <c r="GM9" s="38"/>
      <c r="GN9" s="38"/>
      <c r="GO9" s="38"/>
      <c r="GP9" s="38"/>
      <c r="GQ9" s="38"/>
      <c r="GR9" s="38"/>
      <c r="GS9" s="38"/>
      <c r="GT9" s="38"/>
      <c r="GU9" s="38"/>
      <c r="GV9" s="38"/>
      <c r="GW9" s="38"/>
      <c r="GX9" s="38"/>
      <c r="GY9" s="38"/>
      <c r="GZ9" s="38"/>
      <c r="HA9" s="38"/>
      <c r="HB9" s="38"/>
      <c r="HC9" s="38"/>
      <c r="HD9" s="38"/>
      <c r="HE9" s="38"/>
      <c r="HF9" s="38"/>
      <c r="HG9" s="38"/>
      <c r="HH9" s="38"/>
      <c r="HI9" s="38"/>
      <c r="HJ9" s="38"/>
      <c r="HK9" s="38"/>
      <c r="HL9" s="38"/>
      <c r="HM9" s="38"/>
      <c r="HN9" s="38"/>
      <c r="HO9" s="38"/>
    </row>
    <row r="10" spans="1:223" s="48" customFormat="1" ht="33">
      <c r="A10" s="39"/>
      <c r="B10" s="40"/>
      <c r="C10" s="41" t="s">
        <v>32</v>
      </c>
      <c r="D10" s="42"/>
      <c r="E10" s="42"/>
      <c r="F10" s="43"/>
      <c r="G10" s="43"/>
      <c r="H10" s="44">
        <f>+SUM(H11:H11)</f>
        <v>3920000</v>
      </c>
      <c r="I10" s="45"/>
      <c r="J10" s="44">
        <f>+SUM(J11:J11)</f>
        <v>980000</v>
      </c>
      <c r="K10" s="45"/>
      <c r="L10" s="44">
        <f>+SUM(L11:L11)</f>
        <v>980000</v>
      </c>
      <c r="M10" s="45"/>
      <c r="N10" s="44">
        <f>+SUM(N11:N11)</f>
        <v>980000</v>
      </c>
      <c r="O10" s="45"/>
      <c r="P10" s="46">
        <f>+SUM(P11:P11)</f>
        <v>980000</v>
      </c>
      <c r="Q10" s="47"/>
      <c r="R10" s="47"/>
      <c r="S10" s="47"/>
      <c r="T10" s="47"/>
      <c r="U10" s="47"/>
      <c r="V10" s="47"/>
      <c r="W10" s="47"/>
      <c r="X10" s="47"/>
      <c r="Y10" s="47"/>
      <c r="Z10" s="47"/>
      <c r="AA10" s="47"/>
      <c r="AB10" s="47"/>
      <c r="AC10" s="47"/>
      <c r="AD10" s="47"/>
      <c r="AE10" s="47"/>
      <c r="AF10" s="47"/>
      <c r="AG10" s="47"/>
      <c r="AH10" s="47"/>
      <c r="AI10" s="47"/>
      <c r="AJ10" s="47"/>
      <c r="AK10" s="47"/>
      <c r="AL10" s="47"/>
      <c r="AM10" s="47"/>
      <c r="AN10" s="47"/>
      <c r="AO10" s="47"/>
      <c r="AP10" s="47"/>
      <c r="AQ10" s="47"/>
      <c r="AR10" s="47"/>
      <c r="AS10" s="47"/>
      <c r="AT10" s="47"/>
      <c r="AU10" s="47"/>
      <c r="AV10" s="47"/>
      <c r="AW10" s="47"/>
      <c r="AX10" s="47"/>
      <c r="AY10" s="47"/>
      <c r="AZ10" s="47"/>
      <c r="BA10" s="47"/>
      <c r="BB10" s="47"/>
      <c r="BC10" s="47"/>
      <c r="BD10" s="47"/>
      <c r="BE10" s="47"/>
      <c r="BF10" s="47"/>
      <c r="BG10" s="47"/>
      <c r="BH10" s="47"/>
      <c r="BI10" s="47"/>
      <c r="BJ10" s="47"/>
      <c r="BK10" s="47"/>
      <c r="BL10" s="47"/>
      <c r="BM10" s="47"/>
      <c r="BN10" s="47"/>
      <c r="BO10" s="47"/>
      <c r="BP10" s="47"/>
      <c r="BQ10" s="47"/>
      <c r="BR10" s="47"/>
      <c r="BS10" s="47"/>
      <c r="BT10" s="47"/>
      <c r="BU10" s="47"/>
      <c r="BV10" s="47"/>
      <c r="BW10" s="47"/>
      <c r="BX10" s="47"/>
      <c r="BY10" s="47"/>
      <c r="BZ10" s="47"/>
      <c r="CA10" s="47"/>
      <c r="CB10" s="47"/>
      <c r="CC10" s="47"/>
      <c r="CD10" s="47"/>
      <c r="CE10" s="47"/>
      <c r="CF10" s="47"/>
      <c r="CG10" s="47"/>
      <c r="CH10" s="47"/>
      <c r="CI10" s="47"/>
      <c r="CJ10" s="47"/>
      <c r="CK10" s="47"/>
      <c r="CL10" s="47"/>
      <c r="CM10" s="47"/>
      <c r="CN10" s="47"/>
      <c r="CO10" s="47"/>
      <c r="CP10" s="47"/>
      <c r="CQ10" s="47"/>
      <c r="CR10" s="47"/>
      <c r="CS10" s="47"/>
      <c r="CT10" s="47"/>
      <c r="CU10" s="47"/>
      <c r="CV10" s="47"/>
      <c r="CW10" s="47"/>
      <c r="CX10" s="47"/>
      <c r="CY10" s="47"/>
      <c r="CZ10" s="47"/>
      <c r="DA10" s="47"/>
      <c r="DB10" s="47"/>
      <c r="DC10" s="47"/>
      <c r="DD10" s="47"/>
      <c r="DE10" s="47"/>
      <c r="DF10" s="47"/>
      <c r="DG10" s="47"/>
      <c r="DH10" s="47"/>
      <c r="DI10" s="47"/>
      <c r="DJ10" s="47"/>
      <c r="DK10" s="47"/>
      <c r="DL10" s="47"/>
      <c r="DM10" s="47"/>
      <c r="DN10" s="47"/>
      <c r="DO10" s="47"/>
      <c r="DP10" s="47"/>
      <c r="DQ10" s="47"/>
      <c r="DR10" s="47"/>
      <c r="DS10" s="47"/>
      <c r="DT10" s="47"/>
      <c r="DU10" s="47"/>
      <c r="DV10" s="47"/>
      <c r="DW10" s="47"/>
      <c r="DX10" s="47"/>
      <c r="DY10" s="47"/>
      <c r="DZ10" s="47"/>
      <c r="EA10" s="47"/>
      <c r="EB10" s="47"/>
      <c r="EC10" s="47"/>
      <c r="ED10" s="47"/>
      <c r="EE10" s="47"/>
      <c r="EF10" s="47"/>
      <c r="EG10" s="47"/>
      <c r="EH10" s="47"/>
      <c r="EI10" s="47"/>
      <c r="EJ10" s="47"/>
      <c r="EK10" s="47"/>
      <c r="EL10" s="47"/>
      <c r="EM10" s="47"/>
      <c r="EN10" s="47"/>
      <c r="EO10" s="47"/>
      <c r="EP10" s="47"/>
      <c r="EQ10" s="47"/>
      <c r="ER10" s="47"/>
      <c r="ES10" s="47"/>
      <c r="ET10" s="47"/>
      <c r="EU10" s="47"/>
      <c r="EV10" s="47"/>
      <c r="EW10" s="47"/>
      <c r="EX10" s="47"/>
      <c r="EY10" s="47"/>
      <c r="EZ10" s="47"/>
      <c r="FA10" s="47"/>
      <c r="FB10" s="47"/>
      <c r="FC10" s="47"/>
      <c r="FD10" s="47"/>
      <c r="FE10" s="47"/>
      <c r="FF10" s="47"/>
      <c r="FG10" s="47"/>
      <c r="FH10" s="47"/>
      <c r="FI10" s="47"/>
      <c r="FJ10" s="47"/>
      <c r="FK10" s="47"/>
      <c r="FL10" s="47"/>
      <c r="FM10" s="47"/>
      <c r="FN10" s="47"/>
      <c r="FO10" s="47"/>
      <c r="FP10" s="47"/>
      <c r="FQ10" s="47"/>
      <c r="FR10" s="47"/>
    </row>
    <row r="11" spans="1:223" s="48" customFormat="1" ht="17.25">
      <c r="A11" s="39">
        <v>4264</v>
      </c>
      <c r="B11" s="40" t="s">
        <v>44</v>
      </c>
      <c r="C11" s="49" t="s">
        <v>34</v>
      </c>
      <c r="D11" s="52" t="s">
        <v>37</v>
      </c>
      <c r="E11" s="51" t="s">
        <v>36</v>
      </c>
      <c r="F11" s="53">
        <f>+I11+K11+M11+O11</f>
        <v>8000</v>
      </c>
      <c r="G11" s="54">
        <v>490000</v>
      </c>
      <c r="H11" s="55">
        <f>+G11*F11/1000</f>
        <v>3920000</v>
      </c>
      <c r="I11" s="56">
        <v>2000</v>
      </c>
      <c r="J11" s="57">
        <f>+I11*G11/1000</f>
        <v>980000</v>
      </c>
      <c r="K11" s="56">
        <v>2000</v>
      </c>
      <c r="L11" s="57">
        <f>+K11*G11/1000</f>
        <v>980000</v>
      </c>
      <c r="M11" s="56">
        <v>2000</v>
      </c>
      <c r="N11" s="57">
        <f>+M11*G11/1000</f>
        <v>980000</v>
      </c>
      <c r="O11" s="56">
        <v>2000</v>
      </c>
      <c r="P11" s="58">
        <f>+O11*G11/1000</f>
        <v>980000</v>
      </c>
      <c r="Q11" s="47"/>
      <c r="R11" s="47"/>
      <c r="S11" s="47"/>
      <c r="T11" s="47"/>
      <c r="U11" s="47"/>
      <c r="V11" s="47"/>
      <c r="W11" s="47"/>
      <c r="X11" s="47"/>
      <c r="Y11" s="47"/>
      <c r="Z11" s="47"/>
      <c r="AA11" s="47"/>
      <c r="AB11" s="47"/>
      <c r="AC11" s="47"/>
      <c r="AD11" s="47"/>
      <c r="AE11" s="47"/>
      <c r="AF11" s="47"/>
      <c r="AG11" s="47"/>
      <c r="AH11" s="47"/>
      <c r="AI11" s="47"/>
      <c r="AJ11" s="47"/>
      <c r="AK11" s="47"/>
      <c r="AL11" s="47"/>
      <c r="AM11" s="47"/>
      <c r="AN11" s="47"/>
      <c r="AO11" s="47"/>
      <c r="AP11" s="47"/>
      <c r="AQ11" s="47"/>
      <c r="AR11" s="47"/>
      <c r="AS11" s="47"/>
      <c r="AT11" s="47"/>
      <c r="AU11" s="47"/>
      <c r="AV11" s="47"/>
      <c r="AW11" s="47"/>
      <c r="AX11" s="47"/>
      <c r="AY11" s="47"/>
      <c r="AZ11" s="47"/>
      <c r="BA11" s="47"/>
      <c r="BB11" s="47"/>
      <c r="BC11" s="47"/>
      <c r="BD11" s="47"/>
      <c r="BE11" s="47"/>
      <c r="BF11" s="47"/>
      <c r="BG11" s="47"/>
      <c r="BH11" s="47"/>
      <c r="BI11" s="47"/>
      <c r="BJ11" s="47"/>
      <c r="BK11" s="47"/>
      <c r="BL11" s="47"/>
      <c r="BM11" s="47"/>
      <c r="BN11" s="47"/>
      <c r="BO11" s="47"/>
      <c r="BP11" s="47"/>
      <c r="BQ11" s="47"/>
      <c r="BR11" s="47"/>
      <c r="BS11" s="47"/>
      <c r="BT11" s="47"/>
      <c r="BU11" s="47"/>
      <c r="BV11" s="47"/>
      <c r="BW11" s="47"/>
      <c r="BX11" s="47"/>
      <c r="BY11" s="47"/>
      <c r="BZ11" s="47"/>
      <c r="CA11" s="47"/>
      <c r="CB11" s="47"/>
      <c r="CC11" s="47"/>
      <c r="CD11" s="47"/>
      <c r="CE11" s="47"/>
      <c r="CF11" s="47"/>
      <c r="CG11" s="47"/>
      <c r="CH11" s="47"/>
      <c r="CI11" s="47"/>
      <c r="CJ11" s="47"/>
      <c r="CK11" s="47"/>
      <c r="CL11" s="47"/>
      <c r="CM11" s="47"/>
      <c r="CN11" s="47"/>
      <c r="CO11" s="47"/>
      <c r="CP11" s="47"/>
      <c r="CQ11" s="47"/>
      <c r="CR11" s="47"/>
      <c r="CS11" s="47"/>
      <c r="CT11" s="47"/>
      <c r="CU11" s="47"/>
      <c r="CV11" s="47"/>
      <c r="CW11" s="47"/>
      <c r="CX11" s="47"/>
      <c r="CY11" s="47"/>
      <c r="CZ11" s="47"/>
      <c r="DA11" s="47"/>
      <c r="DB11" s="47"/>
      <c r="DC11" s="47"/>
      <c r="DD11" s="47"/>
      <c r="DE11" s="47"/>
      <c r="DF11" s="47"/>
      <c r="DG11" s="47"/>
      <c r="DH11" s="47"/>
      <c r="DI11" s="47"/>
      <c r="DJ11" s="47"/>
      <c r="DK11" s="47"/>
      <c r="DL11" s="47"/>
      <c r="DM11" s="47"/>
      <c r="DN11" s="47"/>
      <c r="DO11" s="47"/>
      <c r="DP11" s="47"/>
      <c r="DQ11" s="47"/>
      <c r="DR11" s="47"/>
      <c r="DS11" s="47"/>
      <c r="DT11" s="47"/>
      <c r="DU11" s="47"/>
      <c r="DV11" s="47"/>
      <c r="DW11" s="47"/>
      <c r="DX11" s="47"/>
      <c r="DY11" s="47"/>
      <c r="DZ11" s="47"/>
      <c r="EA11" s="47"/>
      <c r="EB11" s="47"/>
      <c r="EC11" s="47"/>
      <c r="ED11" s="47"/>
      <c r="EE11" s="47"/>
      <c r="EF11" s="47"/>
      <c r="EG11" s="47"/>
      <c r="EH11" s="47"/>
      <c r="EI11" s="47"/>
      <c r="EJ11" s="47"/>
      <c r="EK11" s="47"/>
      <c r="EL11" s="47"/>
      <c r="EM11" s="47"/>
      <c r="EN11" s="47"/>
      <c r="EO11" s="47"/>
      <c r="EP11" s="47"/>
      <c r="EQ11" s="47"/>
      <c r="ER11" s="47"/>
      <c r="ES11" s="47"/>
      <c r="ET11" s="47"/>
      <c r="EU11" s="47"/>
      <c r="EV11" s="47"/>
      <c r="EW11" s="47"/>
      <c r="EX11" s="47"/>
      <c r="EY11" s="47"/>
      <c r="EZ11" s="47"/>
      <c r="FA11" s="47"/>
      <c r="FB11" s="47"/>
      <c r="FC11" s="47"/>
      <c r="FD11" s="47"/>
      <c r="FE11" s="47"/>
      <c r="FF11" s="47"/>
      <c r="FG11" s="47"/>
      <c r="FH11" s="47"/>
      <c r="FI11" s="47"/>
      <c r="FJ11" s="47"/>
      <c r="FK11" s="47"/>
      <c r="FL11" s="47"/>
      <c r="FM11" s="47"/>
      <c r="FN11" s="47"/>
      <c r="FO11" s="47"/>
      <c r="FP11" s="47"/>
      <c r="FQ11" s="47"/>
      <c r="FR11" s="47"/>
      <c r="FS11" s="47"/>
      <c r="FT11" s="47"/>
      <c r="FU11" s="47"/>
      <c r="FV11" s="47"/>
      <c r="FW11" s="47"/>
      <c r="FX11" s="47"/>
      <c r="FY11" s="47"/>
      <c r="FZ11" s="47"/>
      <c r="GA11" s="47"/>
      <c r="GB11" s="47"/>
      <c r="GC11" s="47"/>
      <c r="GD11" s="47"/>
      <c r="GE11" s="47"/>
      <c r="GF11" s="47"/>
      <c r="GG11" s="47"/>
      <c r="GH11" s="47"/>
      <c r="GI11" s="47"/>
      <c r="GJ11" s="47"/>
      <c r="GK11" s="47"/>
      <c r="GL11" s="47"/>
      <c r="GM11" s="47"/>
      <c r="GN11" s="47"/>
      <c r="GO11" s="47"/>
      <c r="GP11" s="47"/>
      <c r="GQ11" s="47"/>
      <c r="GR11" s="47"/>
      <c r="GS11" s="47"/>
      <c r="GT11" s="47"/>
      <c r="GU11" s="47"/>
      <c r="GV11" s="47"/>
      <c r="GW11" s="47"/>
      <c r="GX11" s="47"/>
      <c r="GY11" s="47"/>
      <c r="GZ11" s="47"/>
      <c r="HA11" s="47"/>
      <c r="HB11" s="47"/>
      <c r="HC11" s="47"/>
      <c r="HD11" s="47"/>
      <c r="HE11" s="47"/>
      <c r="HF11" s="47"/>
      <c r="HG11" s="47"/>
      <c r="HH11" s="47"/>
      <c r="HI11" s="47"/>
      <c r="HJ11" s="47"/>
      <c r="HK11" s="47"/>
      <c r="HL11" s="47"/>
      <c r="HM11" s="47"/>
      <c r="HN11" s="47"/>
      <c r="HO11" s="47"/>
    </row>
    <row r="14" spans="1:223" ht="30.75" customHeight="1">
      <c r="D14" s="2"/>
      <c r="E14" s="165"/>
      <c r="F14" s="165"/>
      <c r="G14" s="165"/>
      <c r="H14" s="165"/>
      <c r="I14" s="165"/>
      <c r="J14" s="165"/>
      <c r="K14" s="165"/>
      <c r="L14" s="165"/>
      <c r="M14" s="165"/>
      <c r="N14" s="165"/>
      <c r="O14" s="165"/>
      <c r="P14" s="165"/>
    </row>
    <row r="15" spans="1:223" ht="30.75" customHeight="1">
      <c r="D15" s="2"/>
      <c r="E15" s="165"/>
      <c r="F15" s="165"/>
      <c r="G15" s="165"/>
      <c r="H15" s="165"/>
      <c r="I15" s="165"/>
      <c r="J15" s="165"/>
      <c r="K15" s="165"/>
      <c r="L15" s="165"/>
      <c r="M15" s="165"/>
      <c r="N15" s="165"/>
      <c r="O15" s="165"/>
      <c r="P15" s="165"/>
    </row>
  </sheetData>
  <mergeCells count="17">
    <mergeCell ref="E2:P2"/>
    <mergeCell ref="E14:P14"/>
    <mergeCell ref="E15:P15"/>
    <mergeCell ref="I4:P4"/>
    <mergeCell ref="I5:J5"/>
    <mergeCell ref="K5:L5"/>
    <mergeCell ref="M5:N5"/>
    <mergeCell ref="O5:P5"/>
    <mergeCell ref="F4:H4"/>
    <mergeCell ref="F5:F6"/>
    <mergeCell ref="G5:G6"/>
    <mergeCell ref="H5:H6"/>
    <mergeCell ref="A4:A6"/>
    <mergeCell ref="C4:C6"/>
    <mergeCell ref="B4:B6"/>
    <mergeCell ref="E4:E6"/>
    <mergeCell ref="D4:D6"/>
  </mergeCells>
  <phoneticPr fontId="34" type="noConversion"/>
  <pageMargins left="0.2" right="0.16" top="0.39" bottom="0.35" header="0.3" footer="0.16"/>
  <pageSetup paperSize="9" scale="64" firstPageNumber="2" orientation="landscape" r:id="rId1"/>
  <headerFooter alignWithMargins="0">
    <oddFooter>&amp;C&amp;P</oddFooter>
  </headerFooter>
</worksheet>
</file>

<file path=xl/worksheets/sheet3.xml><?xml version="1.0" encoding="utf-8"?>
<worksheet xmlns="http://schemas.openxmlformats.org/spreadsheetml/2006/main" xmlns:r="http://schemas.openxmlformats.org/officeDocument/2006/relationships">
  <sheetPr codeName="Sheet7"/>
  <dimension ref="A1:H29"/>
  <sheetViews>
    <sheetView topLeftCell="A4" workbookViewId="0">
      <selection activeCell="F18" sqref="F18"/>
    </sheetView>
  </sheetViews>
  <sheetFormatPr defaultColWidth="9" defaultRowHeight="15.75"/>
  <cols>
    <col min="1" max="1" width="7.125" style="1" bestFit="1" customWidth="1"/>
    <col min="2" max="2" width="6.75" style="1" bestFit="1" customWidth="1"/>
    <col min="3" max="3" width="5.375" style="1" bestFit="1" customWidth="1"/>
    <col min="4" max="4" width="32.375" style="1" customWidth="1"/>
    <col min="5" max="5" width="10.875" style="1" customWidth="1"/>
    <col min="6" max="6" width="12.125" style="1" customWidth="1"/>
    <col min="7" max="7" width="11.875" style="1" customWidth="1"/>
    <col min="8" max="8" width="13.75" style="1" customWidth="1"/>
    <col min="9" max="16384" width="9" style="1"/>
  </cols>
  <sheetData>
    <row r="1" spans="1:8">
      <c r="G1" s="188"/>
      <c r="H1" s="188"/>
    </row>
    <row r="2" spans="1:8">
      <c r="G2" s="189"/>
      <c r="H2" s="189"/>
    </row>
    <row r="3" spans="1:8">
      <c r="G3" s="68"/>
      <c r="H3" s="68"/>
    </row>
    <row r="4" spans="1:8">
      <c r="G4" s="187" t="s">
        <v>54</v>
      </c>
      <c r="H4" s="187"/>
    </row>
    <row r="5" spans="1:8">
      <c r="G5" s="187" t="s">
        <v>40</v>
      </c>
      <c r="H5" s="187"/>
    </row>
    <row r="6" spans="1:8">
      <c r="G6" s="187" t="s">
        <v>41</v>
      </c>
      <c r="H6" s="187"/>
    </row>
    <row r="9" spans="1:8" ht="69.75" customHeight="1">
      <c r="D9" s="188" t="s">
        <v>56</v>
      </c>
      <c r="E9" s="188"/>
      <c r="F9" s="188"/>
      <c r="G9" s="188"/>
      <c r="H9" s="188"/>
    </row>
    <row r="12" spans="1:8">
      <c r="H12" s="1" t="s">
        <v>42</v>
      </c>
    </row>
    <row r="13" spans="1:8" s="70" customFormat="1" ht="42.75">
      <c r="A13" s="69" t="s">
        <v>58</v>
      </c>
      <c r="B13" s="69" t="s">
        <v>59</v>
      </c>
      <c r="C13" s="69" t="s">
        <v>60</v>
      </c>
      <c r="D13" s="69" t="s">
        <v>0</v>
      </c>
      <c r="E13" s="69" t="s">
        <v>5</v>
      </c>
      <c r="F13" s="69" t="s">
        <v>6</v>
      </c>
      <c r="G13" s="69" t="s">
        <v>7</v>
      </c>
      <c r="H13" s="69" t="s">
        <v>8</v>
      </c>
    </row>
    <row r="14" spans="1:8" s="70" customFormat="1" ht="14.25">
      <c r="A14" s="69"/>
      <c r="B14" s="69"/>
      <c r="C14" s="69"/>
      <c r="D14" s="71" t="s">
        <v>1</v>
      </c>
      <c r="E14" s="72">
        <f>+E16</f>
        <v>0</v>
      </c>
      <c r="F14" s="72">
        <f>+F16</f>
        <v>0</v>
      </c>
      <c r="G14" s="72">
        <f>+G16</f>
        <v>0</v>
      </c>
      <c r="H14" s="72">
        <f>+H16</f>
        <v>0</v>
      </c>
    </row>
    <row r="15" spans="1:8" s="70" customFormat="1" ht="14.25">
      <c r="A15" s="69"/>
      <c r="B15" s="69"/>
      <c r="C15" s="69"/>
      <c r="D15" s="73" t="s">
        <v>2</v>
      </c>
      <c r="E15" s="69"/>
      <c r="F15" s="69"/>
      <c r="G15" s="69"/>
      <c r="H15" s="69"/>
    </row>
    <row r="16" spans="1:8" s="70" customFormat="1" ht="14.25">
      <c r="A16" s="75" t="s">
        <v>62</v>
      </c>
      <c r="B16" s="75"/>
      <c r="C16" s="75"/>
      <c r="D16" s="71" t="s">
        <v>61</v>
      </c>
      <c r="E16" s="72">
        <f>+E18</f>
        <v>0</v>
      </c>
      <c r="F16" s="72">
        <f>+F18</f>
        <v>0</v>
      </c>
      <c r="G16" s="72">
        <f>+G18</f>
        <v>0</v>
      </c>
      <c r="H16" s="72">
        <f>+H18</f>
        <v>0</v>
      </c>
    </row>
    <row r="17" spans="1:8" s="70" customFormat="1" ht="14.25">
      <c r="A17" s="75"/>
      <c r="B17" s="75"/>
      <c r="C17" s="75"/>
      <c r="D17" s="73" t="s">
        <v>2</v>
      </c>
      <c r="E17" s="69"/>
      <c r="F17" s="69"/>
      <c r="G17" s="69"/>
      <c r="H17" s="69"/>
    </row>
    <row r="18" spans="1:8" s="70" customFormat="1" ht="14.25">
      <c r="A18" s="75"/>
      <c r="B18" s="75" t="s">
        <v>63</v>
      </c>
      <c r="C18" s="75"/>
      <c r="D18" s="71" t="s">
        <v>64</v>
      </c>
      <c r="E18" s="72">
        <f>+E20</f>
        <v>0</v>
      </c>
      <c r="F18" s="72">
        <f>+F20</f>
        <v>0</v>
      </c>
      <c r="G18" s="72">
        <f>+G20</f>
        <v>0</v>
      </c>
      <c r="H18" s="72">
        <f>+H20</f>
        <v>0</v>
      </c>
    </row>
    <row r="19" spans="1:8" s="70" customFormat="1" ht="14.25">
      <c r="A19" s="75"/>
      <c r="B19" s="75"/>
      <c r="C19" s="75"/>
      <c r="D19" s="73" t="s">
        <v>2</v>
      </c>
      <c r="E19" s="69"/>
      <c r="F19" s="69"/>
      <c r="G19" s="69"/>
      <c r="H19" s="69"/>
    </row>
    <row r="20" spans="1:8" s="70" customFormat="1" ht="14.25">
      <c r="A20" s="75"/>
      <c r="B20" s="75"/>
      <c r="C20" s="75" t="s">
        <v>63</v>
      </c>
      <c r="D20" s="71" t="s">
        <v>64</v>
      </c>
      <c r="E20" s="72">
        <f>+E22</f>
        <v>0</v>
      </c>
      <c r="F20" s="72">
        <f>+F22</f>
        <v>0</v>
      </c>
      <c r="G20" s="72">
        <f>+G22</f>
        <v>0</v>
      </c>
      <c r="H20" s="72">
        <f>+H22</f>
        <v>0</v>
      </c>
    </row>
    <row r="21" spans="1:8" s="70" customFormat="1" ht="14.25">
      <c r="A21" s="75"/>
      <c r="B21" s="75"/>
      <c r="C21" s="75"/>
      <c r="D21" s="73" t="s">
        <v>2</v>
      </c>
      <c r="E21" s="69"/>
      <c r="F21" s="69"/>
      <c r="G21" s="69"/>
      <c r="H21" s="69"/>
    </row>
    <row r="22" spans="1:8" s="70" customFormat="1" ht="28.5">
      <c r="A22" s="75"/>
      <c r="B22" s="75"/>
      <c r="C22" s="75"/>
      <c r="D22" s="71" t="s">
        <v>65</v>
      </c>
      <c r="E22" s="72">
        <f>+E25+E26</f>
        <v>0</v>
      </c>
      <c r="F22" s="72">
        <f>+F25+F26</f>
        <v>0</v>
      </c>
      <c r="G22" s="72">
        <f>+G25+G26</f>
        <v>0</v>
      </c>
      <c r="H22" s="72">
        <f>+H25+H26</f>
        <v>0</v>
      </c>
    </row>
    <row r="23" spans="1:8" s="70" customFormat="1" ht="28.5">
      <c r="A23" s="75"/>
      <c r="B23" s="75"/>
      <c r="C23" s="75"/>
      <c r="D23" s="71" t="s">
        <v>50</v>
      </c>
      <c r="E23" s="72"/>
      <c r="F23" s="72"/>
      <c r="G23" s="72"/>
      <c r="H23" s="72"/>
    </row>
    <row r="24" spans="1:8" s="70" customFormat="1" ht="14.25">
      <c r="A24" s="75"/>
      <c r="B24" s="75"/>
      <c r="C24" s="75"/>
      <c r="D24" s="73" t="s">
        <v>3</v>
      </c>
      <c r="E24" s="69"/>
      <c r="F24" s="69"/>
      <c r="G24" s="69"/>
      <c r="H24" s="69"/>
    </row>
    <row r="25" spans="1:8" s="70" customFormat="1" ht="22.5" customHeight="1">
      <c r="A25" s="75"/>
      <c r="B25" s="75"/>
      <c r="C25" s="75"/>
      <c r="D25" s="71" t="s">
        <v>4</v>
      </c>
      <c r="E25" s="74">
        <f>-'Plan GAXTNI'!J10</f>
        <v>-980000</v>
      </c>
      <c r="F25" s="74">
        <f>+E25-'Plan GAXTNI'!L10</f>
        <v>-1960000</v>
      </c>
      <c r="G25" s="74">
        <f>+F25-'Plan GAXTNI'!N10</f>
        <v>-2940000</v>
      </c>
      <c r="H25" s="74">
        <f>+G25-'Plan GAXTNI'!P10</f>
        <v>-3920000</v>
      </c>
    </row>
    <row r="26" spans="1:8" s="70" customFormat="1" ht="22.5" customHeight="1">
      <c r="A26" s="75"/>
      <c r="B26" s="75"/>
      <c r="C26" s="75"/>
      <c r="D26" s="71" t="s">
        <v>66</v>
      </c>
      <c r="E26" s="74">
        <f>-E25</f>
        <v>980000</v>
      </c>
      <c r="F26" s="74">
        <f>-F25</f>
        <v>1960000</v>
      </c>
      <c r="G26" s="74">
        <f>-G25</f>
        <v>2940000</v>
      </c>
      <c r="H26" s="74">
        <f>-H25</f>
        <v>3920000</v>
      </c>
    </row>
    <row r="27" spans="1:8" ht="24" customHeight="1"/>
    <row r="29" spans="1:8" ht="61.5" customHeight="1">
      <c r="A29" s="186" t="s">
        <v>67</v>
      </c>
      <c r="B29" s="186"/>
      <c r="C29" s="186"/>
      <c r="D29" s="186"/>
      <c r="E29" s="186"/>
      <c r="F29" s="186"/>
      <c r="G29" s="186"/>
      <c r="H29" s="186"/>
    </row>
  </sheetData>
  <mergeCells count="7">
    <mergeCell ref="A29:H29"/>
    <mergeCell ref="G4:H4"/>
    <mergeCell ref="D9:H9"/>
    <mergeCell ref="G1:H1"/>
    <mergeCell ref="G2:H2"/>
    <mergeCell ref="G5:H5"/>
    <mergeCell ref="G6:H6"/>
  </mergeCells>
  <phoneticPr fontId="3" type="noConversion"/>
  <pageMargins left="0.54" right="0.16" top="1" bottom="1" header="0.5" footer="0.5"/>
  <pageSetup paperSize="9" scale="90" orientation="portrait" verticalDpi="0" r:id="rId1"/>
  <headerFooter alignWithMargins="0"/>
</worksheet>
</file>

<file path=xl/worksheets/sheet4.xml><?xml version="1.0" encoding="utf-8"?>
<worksheet xmlns="http://schemas.openxmlformats.org/spreadsheetml/2006/main" xmlns:r="http://schemas.openxmlformats.org/officeDocument/2006/relationships">
  <sheetPr codeName="Sheet8"/>
  <dimension ref="A1:HC22"/>
  <sheetViews>
    <sheetView showZeros="0" topLeftCell="A7" zoomScaleNormal="70" workbookViewId="0">
      <selection activeCell="F18" sqref="F18"/>
    </sheetView>
  </sheetViews>
  <sheetFormatPr defaultColWidth="8" defaultRowHeight="15" outlineLevelCol="1"/>
  <cols>
    <col min="1" max="1" width="11.25" style="2" customWidth="1" outlineLevel="1"/>
    <col min="2" max="2" width="23.5" style="2" customWidth="1" outlineLevel="1"/>
    <col min="3" max="3" width="9.375" style="4" customWidth="1"/>
    <col min="4" max="4" width="9.75" style="4" customWidth="1"/>
    <col min="5" max="5" width="13" style="2" hidden="1" customWidth="1"/>
    <col min="6" max="6" width="14.75" style="2" customWidth="1"/>
    <col min="7" max="7" width="19.5" style="2" customWidth="1"/>
    <col min="8" max="16384" width="8" style="2"/>
  </cols>
  <sheetData>
    <row r="1" spans="1:7" ht="15.75">
      <c r="A1" s="1"/>
      <c r="B1" s="1"/>
      <c r="C1" s="1"/>
      <c r="D1" s="2"/>
      <c r="F1" s="188"/>
      <c r="G1" s="188"/>
    </row>
    <row r="2" spans="1:7" ht="15.75">
      <c r="A2" s="1"/>
      <c r="B2" s="1"/>
      <c r="C2" s="1"/>
      <c r="D2" s="2"/>
      <c r="F2" s="189"/>
      <c r="G2" s="189"/>
    </row>
    <row r="3" spans="1:7" ht="15.75">
      <c r="A3" s="1"/>
      <c r="B3" s="1"/>
      <c r="C3" s="1"/>
      <c r="D3" s="2"/>
      <c r="F3" s="1"/>
      <c r="G3" s="1"/>
    </row>
    <row r="4" spans="1:7" ht="15.75">
      <c r="A4" s="1"/>
      <c r="B4" s="1"/>
      <c r="C4" s="1"/>
      <c r="D4" s="2"/>
      <c r="F4" s="1"/>
      <c r="G4" s="1" t="s">
        <v>55</v>
      </c>
    </row>
    <row r="5" spans="1:7" ht="15.75">
      <c r="A5" s="1"/>
      <c r="B5" s="1"/>
      <c r="C5" s="1"/>
      <c r="D5" s="2"/>
      <c r="F5" s="187" t="s">
        <v>40</v>
      </c>
      <c r="G5" s="187"/>
    </row>
    <row r="6" spans="1:7" ht="15.75">
      <c r="A6" s="1"/>
      <c r="B6" s="1"/>
      <c r="C6" s="1"/>
      <c r="D6" s="2"/>
      <c r="F6" s="187" t="s">
        <v>41</v>
      </c>
      <c r="G6" s="187"/>
    </row>
    <row r="7" spans="1:7" ht="15.75">
      <c r="A7" s="1"/>
      <c r="B7" s="1"/>
      <c r="C7" s="1"/>
      <c r="D7" s="1"/>
      <c r="E7" s="1"/>
    </row>
    <row r="8" spans="1:7" ht="15.75">
      <c r="A8" s="1"/>
      <c r="B8" s="1"/>
      <c r="C8" s="1"/>
      <c r="D8" s="1"/>
      <c r="E8" s="1"/>
    </row>
    <row r="9" spans="1:7" ht="61.5" customHeight="1">
      <c r="A9" s="188" t="s">
        <v>57</v>
      </c>
      <c r="B9" s="188"/>
      <c r="C9" s="188"/>
      <c r="D9" s="188"/>
      <c r="E9" s="188"/>
      <c r="F9" s="188"/>
      <c r="G9" s="188"/>
    </row>
    <row r="10" spans="1:7">
      <c r="G10" s="5"/>
    </row>
    <row r="11" spans="1:7" s="6" customFormat="1" ht="45" customHeight="1">
      <c r="A11" s="167" t="s">
        <v>49</v>
      </c>
      <c r="B11" s="167" t="s">
        <v>45</v>
      </c>
      <c r="C11" s="167" t="s">
        <v>53</v>
      </c>
      <c r="D11" s="167" t="s">
        <v>15</v>
      </c>
      <c r="E11" s="179" t="s">
        <v>20</v>
      </c>
      <c r="F11" s="191" t="s">
        <v>47</v>
      </c>
      <c r="G11" s="191"/>
    </row>
    <row r="12" spans="1:7" s="6" customFormat="1" ht="28.5" customHeight="1">
      <c r="A12" s="167"/>
      <c r="B12" s="167"/>
      <c r="C12" s="167"/>
      <c r="D12" s="167"/>
      <c r="E12" s="179"/>
      <c r="F12" s="7" t="s">
        <v>26</v>
      </c>
      <c r="G12" s="7" t="s">
        <v>48</v>
      </c>
    </row>
    <row r="13" spans="1:7" s="20" customFormat="1" ht="16.5">
      <c r="A13" s="59"/>
      <c r="B13" s="190" t="s">
        <v>50</v>
      </c>
      <c r="C13" s="190"/>
      <c r="D13" s="190"/>
      <c r="E13" s="190"/>
      <c r="F13" s="190"/>
      <c r="G13" s="76">
        <f>+G14</f>
        <v>-3920000</v>
      </c>
    </row>
    <row r="14" spans="1:7" s="28" customFormat="1" ht="16.5">
      <c r="A14" s="59"/>
      <c r="B14" s="190" t="s">
        <v>51</v>
      </c>
      <c r="C14" s="190"/>
      <c r="D14" s="190"/>
      <c r="E14" s="190"/>
      <c r="F14" s="190"/>
      <c r="G14" s="76">
        <f>+G15</f>
        <v>-3920000</v>
      </c>
    </row>
    <row r="15" spans="1:7" s="6" customFormat="1" ht="16.5">
      <c r="A15" s="60"/>
      <c r="B15" s="190" t="s">
        <v>52</v>
      </c>
      <c r="C15" s="190"/>
      <c r="D15" s="190"/>
      <c r="E15" s="190"/>
      <c r="F15" s="190"/>
      <c r="G15" s="76">
        <f>+G16</f>
        <v>-3920000</v>
      </c>
    </row>
    <row r="16" spans="1:7" s="6" customFormat="1" ht="16.5">
      <c r="A16" s="60"/>
      <c r="B16" s="190" t="s">
        <v>69</v>
      </c>
      <c r="C16" s="190"/>
      <c r="D16" s="190"/>
      <c r="E16" s="190"/>
      <c r="F16" s="190"/>
      <c r="G16" s="76">
        <f>+SUM(G17:G18)</f>
        <v>-3920000</v>
      </c>
    </row>
    <row r="17" spans="1:211" s="67" customFormat="1" ht="16.5">
      <c r="A17" s="61" t="s">
        <v>44</v>
      </c>
      <c r="B17" s="62" t="s">
        <v>34</v>
      </c>
      <c r="C17" s="63" t="s">
        <v>68</v>
      </c>
      <c r="D17" s="64" t="s">
        <v>46</v>
      </c>
      <c r="E17" s="65">
        <v>490000</v>
      </c>
      <c r="F17" s="74">
        <v>-6000</v>
      </c>
      <c r="G17" s="74">
        <f>+E17*F17/1000</f>
        <v>-2940000</v>
      </c>
      <c r="H17" s="66"/>
      <c r="I17" s="66"/>
      <c r="J17" s="66"/>
      <c r="K17" s="66"/>
      <c r="L17" s="66"/>
      <c r="M17" s="66"/>
      <c r="N17" s="66"/>
      <c r="O17" s="66"/>
      <c r="P17" s="66"/>
      <c r="Q17" s="66"/>
      <c r="R17" s="66"/>
      <c r="S17" s="66"/>
      <c r="T17" s="66"/>
      <c r="U17" s="66"/>
      <c r="V17" s="66"/>
      <c r="W17" s="66"/>
      <c r="X17" s="66"/>
      <c r="Y17" s="66"/>
      <c r="Z17" s="66"/>
      <c r="AA17" s="66"/>
      <c r="AB17" s="66"/>
      <c r="AC17" s="66"/>
      <c r="AD17" s="66"/>
      <c r="AE17" s="66"/>
      <c r="AF17" s="66"/>
      <c r="AG17" s="66"/>
      <c r="AH17" s="66"/>
      <c r="AI17" s="66"/>
      <c r="AJ17" s="66"/>
      <c r="AK17" s="66"/>
      <c r="AL17" s="66"/>
      <c r="AM17" s="66"/>
      <c r="AN17" s="66"/>
      <c r="AO17" s="66"/>
      <c r="AP17" s="66"/>
      <c r="AQ17" s="66"/>
      <c r="AR17" s="66"/>
      <c r="AS17" s="66"/>
      <c r="AT17" s="66"/>
      <c r="AU17" s="66"/>
      <c r="AV17" s="66"/>
      <c r="AW17" s="66"/>
      <c r="AX17" s="66"/>
      <c r="AY17" s="66"/>
      <c r="AZ17" s="66"/>
      <c r="BA17" s="66"/>
      <c r="BB17" s="66"/>
      <c r="BC17" s="66"/>
      <c r="BD17" s="66"/>
      <c r="BE17" s="66"/>
      <c r="BF17" s="66"/>
      <c r="BG17" s="66"/>
      <c r="BH17" s="66"/>
      <c r="BI17" s="66"/>
      <c r="BJ17" s="66"/>
      <c r="BK17" s="66"/>
      <c r="BL17" s="66"/>
      <c r="BM17" s="66"/>
      <c r="BN17" s="66"/>
      <c r="BO17" s="66"/>
      <c r="BP17" s="66"/>
      <c r="BQ17" s="66"/>
      <c r="BR17" s="66"/>
      <c r="BS17" s="66"/>
      <c r="BT17" s="66"/>
      <c r="BU17" s="66"/>
      <c r="BV17" s="66"/>
      <c r="BW17" s="66"/>
      <c r="BX17" s="66"/>
      <c r="BY17" s="66"/>
      <c r="BZ17" s="66"/>
      <c r="CA17" s="66"/>
      <c r="CB17" s="66"/>
      <c r="CC17" s="66"/>
      <c r="CD17" s="66"/>
      <c r="CE17" s="66"/>
      <c r="CF17" s="66"/>
      <c r="CG17" s="66"/>
      <c r="CH17" s="66"/>
      <c r="CI17" s="66"/>
      <c r="CJ17" s="66"/>
      <c r="CK17" s="66"/>
      <c r="CL17" s="66"/>
      <c r="CM17" s="66"/>
      <c r="CN17" s="66"/>
      <c r="CO17" s="66"/>
      <c r="CP17" s="66"/>
      <c r="CQ17" s="66"/>
      <c r="CR17" s="66"/>
      <c r="CS17" s="66"/>
      <c r="CT17" s="66"/>
      <c r="CU17" s="66"/>
      <c r="CV17" s="66"/>
      <c r="CW17" s="66"/>
      <c r="CX17" s="66"/>
      <c r="CY17" s="66"/>
      <c r="CZ17" s="66"/>
      <c r="DA17" s="66"/>
      <c r="DB17" s="66"/>
      <c r="DC17" s="66"/>
      <c r="DD17" s="66"/>
      <c r="DE17" s="66"/>
      <c r="DF17" s="66"/>
      <c r="DG17" s="66"/>
      <c r="DH17" s="66"/>
      <c r="DI17" s="66"/>
      <c r="DJ17" s="66"/>
      <c r="DK17" s="66"/>
      <c r="DL17" s="66"/>
      <c r="DM17" s="66"/>
      <c r="DN17" s="66"/>
      <c r="DO17" s="66"/>
      <c r="DP17" s="66"/>
      <c r="DQ17" s="66"/>
      <c r="DR17" s="66"/>
      <c r="DS17" s="66"/>
      <c r="DT17" s="66"/>
      <c r="DU17" s="66"/>
      <c r="DV17" s="66"/>
      <c r="DW17" s="66"/>
      <c r="DX17" s="66"/>
      <c r="DY17" s="66"/>
      <c r="DZ17" s="66"/>
      <c r="EA17" s="66"/>
      <c r="EB17" s="66"/>
      <c r="EC17" s="66"/>
      <c r="ED17" s="66"/>
      <c r="EE17" s="66"/>
      <c r="EF17" s="66"/>
      <c r="EG17" s="66"/>
      <c r="EH17" s="66"/>
      <c r="EI17" s="66"/>
      <c r="EJ17" s="66"/>
      <c r="EK17" s="66"/>
      <c r="EL17" s="66"/>
      <c r="EM17" s="66"/>
      <c r="EN17" s="66"/>
      <c r="EO17" s="66"/>
      <c r="EP17" s="66"/>
      <c r="EQ17" s="66"/>
      <c r="ER17" s="66"/>
      <c r="ES17" s="66"/>
      <c r="ET17" s="66"/>
      <c r="EU17" s="66"/>
      <c r="EV17" s="66"/>
      <c r="EW17" s="66"/>
      <c r="EX17" s="66"/>
      <c r="EY17" s="66"/>
      <c r="EZ17" s="66"/>
      <c r="FA17" s="66"/>
      <c r="FB17" s="66"/>
      <c r="FC17" s="66"/>
      <c r="FD17" s="66"/>
      <c r="FE17" s="66"/>
      <c r="FF17" s="66"/>
      <c r="FG17" s="66"/>
      <c r="FH17" s="66"/>
      <c r="FI17" s="66"/>
      <c r="FJ17" s="66"/>
      <c r="FK17" s="66"/>
      <c r="FL17" s="66"/>
      <c r="FM17" s="66"/>
      <c r="FN17" s="66"/>
      <c r="FO17" s="66"/>
      <c r="FP17" s="66"/>
      <c r="FQ17" s="66"/>
      <c r="FR17" s="66"/>
      <c r="FS17" s="66"/>
      <c r="FT17" s="66"/>
      <c r="FU17" s="66"/>
      <c r="FV17" s="66"/>
      <c r="FW17" s="66"/>
      <c r="FX17" s="66"/>
      <c r="FY17" s="66"/>
      <c r="FZ17" s="66"/>
      <c r="GA17" s="66"/>
      <c r="GB17" s="66"/>
      <c r="GC17" s="66"/>
      <c r="GD17" s="66"/>
      <c r="GE17" s="66"/>
      <c r="GF17" s="66"/>
      <c r="GG17" s="66"/>
      <c r="GH17" s="66"/>
      <c r="GI17" s="66"/>
      <c r="GJ17" s="66"/>
      <c r="GK17" s="66"/>
      <c r="GL17" s="66"/>
      <c r="GM17" s="66"/>
      <c r="GN17" s="66"/>
      <c r="GO17" s="66"/>
      <c r="GP17" s="66"/>
      <c r="GQ17" s="66"/>
      <c r="GR17" s="66"/>
      <c r="GS17" s="66"/>
      <c r="GT17" s="66"/>
      <c r="GU17" s="66"/>
      <c r="GV17" s="66"/>
      <c r="GW17" s="66"/>
      <c r="GX17" s="66"/>
      <c r="GY17" s="66"/>
      <c r="GZ17" s="66"/>
      <c r="HA17" s="66"/>
      <c r="HB17" s="66"/>
      <c r="HC17" s="66"/>
    </row>
    <row r="18" spans="1:211" s="67" customFormat="1" ht="16.5">
      <c r="A18" s="61" t="s">
        <v>70</v>
      </c>
      <c r="B18" s="62" t="s">
        <v>34</v>
      </c>
      <c r="C18" s="63" t="s">
        <v>68</v>
      </c>
      <c r="D18" s="64" t="s">
        <v>46</v>
      </c>
      <c r="E18" s="65">
        <v>490000</v>
      </c>
      <c r="F18" s="74">
        <v>-2000</v>
      </c>
      <c r="G18" s="74">
        <f>+E18*F18/1000</f>
        <v>-980000</v>
      </c>
      <c r="H18" s="66"/>
      <c r="I18" s="66"/>
      <c r="J18" s="66"/>
      <c r="K18" s="66"/>
      <c r="L18" s="66"/>
      <c r="M18" s="66"/>
      <c r="N18" s="66"/>
      <c r="O18" s="66"/>
      <c r="P18" s="66"/>
      <c r="Q18" s="66"/>
      <c r="R18" s="66"/>
      <c r="S18" s="66"/>
      <c r="T18" s="66"/>
      <c r="U18" s="66"/>
      <c r="V18" s="66"/>
      <c r="W18" s="66"/>
      <c r="X18" s="66"/>
      <c r="Y18" s="66"/>
      <c r="Z18" s="66"/>
      <c r="AA18" s="66"/>
      <c r="AB18" s="66"/>
      <c r="AC18" s="66"/>
      <c r="AD18" s="66"/>
      <c r="AE18" s="66"/>
      <c r="AF18" s="66"/>
      <c r="AG18" s="66"/>
      <c r="AH18" s="66"/>
      <c r="AI18" s="66"/>
      <c r="AJ18" s="66"/>
      <c r="AK18" s="66"/>
      <c r="AL18" s="66"/>
      <c r="AM18" s="66"/>
      <c r="AN18" s="66"/>
      <c r="AO18" s="66"/>
      <c r="AP18" s="66"/>
      <c r="AQ18" s="66"/>
      <c r="AR18" s="66"/>
      <c r="AS18" s="66"/>
      <c r="AT18" s="66"/>
      <c r="AU18" s="66"/>
      <c r="AV18" s="66"/>
      <c r="AW18" s="66"/>
      <c r="AX18" s="66"/>
      <c r="AY18" s="66"/>
      <c r="AZ18" s="66"/>
      <c r="BA18" s="66"/>
      <c r="BB18" s="66"/>
      <c r="BC18" s="66"/>
      <c r="BD18" s="66"/>
      <c r="BE18" s="66"/>
      <c r="BF18" s="66"/>
      <c r="BG18" s="66"/>
      <c r="BH18" s="66"/>
      <c r="BI18" s="66"/>
      <c r="BJ18" s="66"/>
      <c r="BK18" s="66"/>
      <c r="BL18" s="66"/>
      <c r="BM18" s="66"/>
      <c r="BN18" s="66"/>
      <c r="BO18" s="66"/>
      <c r="BP18" s="66"/>
      <c r="BQ18" s="66"/>
      <c r="BR18" s="66"/>
      <c r="BS18" s="66"/>
      <c r="BT18" s="66"/>
      <c r="BU18" s="66"/>
      <c r="BV18" s="66"/>
      <c r="BW18" s="66"/>
      <c r="BX18" s="66"/>
      <c r="BY18" s="66"/>
      <c r="BZ18" s="66"/>
      <c r="CA18" s="66"/>
      <c r="CB18" s="66"/>
      <c r="CC18" s="66"/>
      <c r="CD18" s="66"/>
      <c r="CE18" s="66"/>
      <c r="CF18" s="66"/>
      <c r="CG18" s="66"/>
      <c r="CH18" s="66"/>
      <c r="CI18" s="66"/>
      <c r="CJ18" s="66"/>
      <c r="CK18" s="66"/>
      <c r="CL18" s="66"/>
      <c r="CM18" s="66"/>
      <c r="CN18" s="66"/>
      <c r="CO18" s="66"/>
      <c r="CP18" s="66"/>
      <c r="CQ18" s="66"/>
      <c r="CR18" s="66"/>
      <c r="CS18" s="66"/>
      <c r="CT18" s="66"/>
      <c r="CU18" s="66"/>
      <c r="CV18" s="66"/>
      <c r="CW18" s="66"/>
      <c r="CX18" s="66"/>
      <c r="CY18" s="66"/>
      <c r="CZ18" s="66"/>
      <c r="DA18" s="66"/>
      <c r="DB18" s="66"/>
      <c r="DC18" s="66"/>
      <c r="DD18" s="66"/>
      <c r="DE18" s="66"/>
      <c r="DF18" s="66"/>
      <c r="DG18" s="66"/>
      <c r="DH18" s="66"/>
      <c r="DI18" s="66"/>
      <c r="DJ18" s="66"/>
      <c r="DK18" s="66"/>
      <c r="DL18" s="66"/>
      <c r="DM18" s="66"/>
      <c r="DN18" s="66"/>
      <c r="DO18" s="66"/>
      <c r="DP18" s="66"/>
      <c r="DQ18" s="66"/>
      <c r="DR18" s="66"/>
      <c r="DS18" s="66"/>
      <c r="DT18" s="66"/>
      <c r="DU18" s="66"/>
      <c r="DV18" s="66"/>
      <c r="DW18" s="66"/>
      <c r="DX18" s="66"/>
      <c r="DY18" s="66"/>
      <c r="DZ18" s="66"/>
      <c r="EA18" s="66"/>
      <c r="EB18" s="66"/>
      <c r="EC18" s="66"/>
      <c r="ED18" s="66"/>
      <c r="EE18" s="66"/>
      <c r="EF18" s="66"/>
      <c r="EG18" s="66"/>
      <c r="EH18" s="66"/>
      <c r="EI18" s="66"/>
      <c r="EJ18" s="66"/>
      <c r="EK18" s="66"/>
      <c r="EL18" s="66"/>
      <c r="EM18" s="66"/>
      <c r="EN18" s="66"/>
      <c r="EO18" s="66"/>
      <c r="EP18" s="66"/>
      <c r="EQ18" s="66"/>
      <c r="ER18" s="66"/>
      <c r="ES18" s="66"/>
      <c r="ET18" s="66"/>
      <c r="EU18" s="66"/>
      <c r="EV18" s="66"/>
      <c r="EW18" s="66"/>
      <c r="EX18" s="66"/>
      <c r="EY18" s="66"/>
      <c r="EZ18" s="66"/>
      <c r="FA18" s="66"/>
      <c r="FB18" s="66"/>
      <c r="FC18" s="66"/>
      <c r="FD18" s="66"/>
      <c r="FE18" s="66"/>
      <c r="FF18" s="66"/>
      <c r="FG18" s="66"/>
      <c r="FH18" s="66"/>
      <c r="FI18" s="66"/>
      <c r="FJ18" s="66"/>
      <c r="FK18" s="66"/>
      <c r="FL18" s="66"/>
      <c r="FM18" s="66"/>
      <c r="FN18" s="66"/>
      <c r="FO18" s="66"/>
      <c r="FP18" s="66"/>
      <c r="FQ18" s="66"/>
      <c r="FR18" s="66"/>
      <c r="FS18" s="66"/>
      <c r="FT18" s="66"/>
      <c r="FU18" s="66"/>
      <c r="FV18" s="66"/>
      <c r="FW18" s="66"/>
      <c r="FX18" s="66"/>
      <c r="FY18" s="66"/>
      <c r="FZ18" s="66"/>
      <c r="GA18" s="66"/>
      <c r="GB18" s="66"/>
      <c r="GC18" s="66"/>
      <c r="GD18" s="66"/>
      <c r="GE18" s="66"/>
      <c r="GF18" s="66"/>
      <c r="GG18" s="66"/>
      <c r="GH18" s="66"/>
      <c r="GI18" s="66"/>
      <c r="GJ18" s="66"/>
      <c r="GK18" s="66"/>
      <c r="GL18" s="66"/>
      <c r="GM18" s="66"/>
      <c r="GN18" s="66"/>
      <c r="GO18" s="66"/>
      <c r="GP18" s="66"/>
      <c r="GQ18" s="66"/>
      <c r="GR18" s="66"/>
      <c r="GS18" s="66"/>
      <c r="GT18" s="66"/>
      <c r="GU18" s="66"/>
      <c r="GV18" s="66"/>
      <c r="GW18" s="66"/>
      <c r="GX18" s="66"/>
      <c r="GY18" s="66"/>
      <c r="GZ18" s="66"/>
      <c r="HA18" s="66"/>
      <c r="HB18" s="66"/>
      <c r="HC18" s="66"/>
    </row>
    <row r="22" spans="1:211" ht="102" customHeight="1">
      <c r="A22" s="186" t="s">
        <v>43</v>
      </c>
      <c r="B22" s="186"/>
      <c r="C22" s="186"/>
      <c r="D22" s="186"/>
      <c r="E22" s="186"/>
      <c r="F22" s="186"/>
      <c r="G22" s="186"/>
    </row>
  </sheetData>
  <mergeCells count="16">
    <mergeCell ref="A22:G22"/>
    <mergeCell ref="F2:G2"/>
    <mergeCell ref="F1:G1"/>
    <mergeCell ref="F5:G5"/>
    <mergeCell ref="F6:G6"/>
    <mergeCell ref="A9:G9"/>
    <mergeCell ref="B14:F14"/>
    <mergeCell ref="B15:F15"/>
    <mergeCell ref="B11:B12"/>
    <mergeCell ref="A11:A12"/>
    <mergeCell ref="B16:F16"/>
    <mergeCell ref="D11:D12"/>
    <mergeCell ref="C11:C12"/>
    <mergeCell ref="E11:E12"/>
    <mergeCell ref="B13:F13"/>
    <mergeCell ref="F11:G11"/>
  </mergeCells>
  <phoneticPr fontId="34" type="noConversion"/>
  <pageMargins left="0.2" right="0.16" top="0.39" bottom="0.35" header="0.3" footer="0.16"/>
  <pageSetup paperSize="9" firstPageNumber="2" orientation="portrait" r:id="rId1"/>
  <headerFooter alignWithMargins="0"/>
</worksheet>
</file>

<file path=xl/worksheets/sheet5.xml><?xml version="1.0" encoding="utf-8"?>
<worksheet xmlns="http://schemas.openxmlformats.org/spreadsheetml/2006/main" xmlns:r="http://schemas.openxmlformats.org/officeDocument/2006/relationships">
  <dimension ref="A1:N20"/>
  <sheetViews>
    <sheetView topLeftCell="A10" workbookViewId="0">
      <selection activeCell="J14" sqref="J14"/>
    </sheetView>
  </sheetViews>
  <sheetFormatPr defaultRowHeight="16.5"/>
  <cols>
    <col min="1" max="3" width="5.375" style="91" customWidth="1"/>
    <col min="4" max="4" width="42.625" style="91" customWidth="1"/>
    <col min="5" max="5" width="13.25" style="91" hidden="1" customWidth="1"/>
    <col min="6" max="6" width="15.875" style="91" customWidth="1"/>
    <col min="7" max="7" width="17.5" style="91" customWidth="1"/>
    <col min="8" max="12" width="9" style="91"/>
    <col min="13" max="13" width="10.625" style="91" customWidth="1"/>
    <col min="14" max="257" width="9" style="91"/>
    <col min="258" max="260" width="5.375" style="91" customWidth="1"/>
    <col min="261" max="261" width="47.25" style="91" customWidth="1"/>
    <col min="262" max="262" width="15.5" style="91" customWidth="1"/>
    <col min="263" max="263" width="15.75" style="91" customWidth="1"/>
    <col min="264" max="268" width="9" style="91"/>
    <col min="269" max="269" width="10.625" style="91" customWidth="1"/>
    <col min="270" max="513" width="9" style="91"/>
    <col min="514" max="516" width="5.375" style="91" customWidth="1"/>
    <col min="517" max="517" width="47.25" style="91" customWidth="1"/>
    <col min="518" max="518" width="15.5" style="91" customWidth="1"/>
    <col min="519" max="519" width="15.75" style="91" customWidth="1"/>
    <col min="520" max="524" width="9" style="91"/>
    <col min="525" max="525" width="10.625" style="91" customWidth="1"/>
    <col min="526" max="769" width="9" style="91"/>
    <col min="770" max="772" width="5.375" style="91" customWidth="1"/>
    <col min="773" max="773" width="47.25" style="91" customWidth="1"/>
    <col min="774" max="774" width="15.5" style="91" customWidth="1"/>
    <col min="775" max="775" width="15.75" style="91" customWidth="1"/>
    <col min="776" max="780" width="9" style="91"/>
    <col min="781" max="781" width="10.625" style="91" customWidth="1"/>
    <col min="782" max="1025" width="9" style="91"/>
    <col min="1026" max="1028" width="5.375" style="91" customWidth="1"/>
    <col min="1029" max="1029" width="47.25" style="91" customWidth="1"/>
    <col min="1030" max="1030" width="15.5" style="91" customWidth="1"/>
    <col min="1031" max="1031" width="15.75" style="91" customWidth="1"/>
    <col min="1032" max="1036" width="9" style="91"/>
    <col min="1037" max="1037" width="10.625" style="91" customWidth="1"/>
    <col min="1038" max="1281" width="9" style="91"/>
    <col min="1282" max="1284" width="5.375" style="91" customWidth="1"/>
    <col min="1285" max="1285" width="47.25" style="91" customWidth="1"/>
    <col min="1286" max="1286" width="15.5" style="91" customWidth="1"/>
    <col min="1287" max="1287" width="15.75" style="91" customWidth="1"/>
    <col min="1288" max="1292" width="9" style="91"/>
    <col min="1293" max="1293" width="10.625" style="91" customWidth="1"/>
    <col min="1294" max="1537" width="9" style="91"/>
    <col min="1538" max="1540" width="5.375" style="91" customWidth="1"/>
    <col min="1541" max="1541" width="47.25" style="91" customWidth="1"/>
    <col min="1542" max="1542" width="15.5" style="91" customWidth="1"/>
    <col min="1543" max="1543" width="15.75" style="91" customWidth="1"/>
    <col min="1544" max="1548" width="9" style="91"/>
    <col min="1549" max="1549" width="10.625" style="91" customWidth="1"/>
    <col min="1550" max="1793" width="9" style="91"/>
    <col min="1794" max="1796" width="5.375" style="91" customWidth="1"/>
    <col min="1797" max="1797" width="47.25" style="91" customWidth="1"/>
    <col min="1798" max="1798" width="15.5" style="91" customWidth="1"/>
    <col min="1799" max="1799" width="15.75" style="91" customWidth="1"/>
    <col min="1800" max="1804" width="9" style="91"/>
    <col min="1805" max="1805" width="10.625" style="91" customWidth="1"/>
    <col min="1806" max="2049" width="9" style="91"/>
    <col min="2050" max="2052" width="5.375" style="91" customWidth="1"/>
    <col min="2053" max="2053" width="47.25" style="91" customWidth="1"/>
    <col min="2054" max="2054" width="15.5" style="91" customWidth="1"/>
    <col min="2055" max="2055" width="15.75" style="91" customWidth="1"/>
    <col min="2056" max="2060" width="9" style="91"/>
    <col min="2061" max="2061" width="10.625" style="91" customWidth="1"/>
    <col min="2062" max="2305" width="9" style="91"/>
    <col min="2306" max="2308" width="5.375" style="91" customWidth="1"/>
    <col min="2309" max="2309" width="47.25" style="91" customWidth="1"/>
    <col min="2310" max="2310" width="15.5" style="91" customWidth="1"/>
    <col min="2311" max="2311" width="15.75" style="91" customWidth="1"/>
    <col min="2312" max="2316" width="9" style="91"/>
    <col min="2317" max="2317" width="10.625" style="91" customWidth="1"/>
    <col min="2318" max="2561" width="9" style="91"/>
    <col min="2562" max="2564" width="5.375" style="91" customWidth="1"/>
    <col min="2565" max="2565" width="47.25" style="91" customWidth="1"/>
    <col min="2566" max="2566" width="15.5" style="91" customWidth="1"/>
    <col min="2567" max="2567" width="15.75" style="91" customWidth="1"/>
    <col min="2568" max="2572" width="9" style="91"/>
    <col min="2573" max="2573" width="10.625" style="91" customWidth="1"/>
    <col min="2574" max="2817" width="9" style="91"/>
    <col min="2818" max="2820" width="5.375" style="91" customWidth="1"/>
    <col min="2821" max="2821" width="47.25" style="91" customWidth="1"/>
    <col min="2822" max="2822" width="15.5" style="91" customWidth="1"/>
    <col min="2823" max="2823" width="15.75" style="91" customWidth="1"/>
    <col min="2824" max="2828" width="9" style="91"/>
    <col min="2829" max="2829" width="10.625" style="91" customWidth="1"/>
    <col min="2830" max="3073" width="9" style="91"/>
    <col min="3074" max="3076" width="5.375" style="91" customWidth="1"/>
    <col min="3077" max="3077" width="47.25" style="91" customWidth="1"/>
    <col min="3078" max="3078" width="15.5" style="91" customWidth="1"/>
    <col min="3079" max="3079" width="15.75" style="91" customWidth="1"/>
    <col min="3080" max="3084" width="9" style="91"/>
    <col min="3085" max="3085" width="10.625" style="91" customWidth="1"/>
    <col min="3086" max="3329" width="9" style="91"/>
    <col min="3330" max="3332" width="5.375" style="91" customWidth="1"/>
    <col min="3333" max="3333" width="47.25" style="91" customWidth="1"/>
    <col min="3334" max="3334" width="15.5" style="91" customWidth="1"/>
    <col min="3335" max="3335" width="15.75" style="91" customWidth="1"/>
    <col min="3336" max="3340" width="9" style="91"/>
    <col min="3341" max="3341" width="10.625" style="91" customWidth="1"/>
    <col min="3342" max="3585" width="9" style="91"/>
    <col min="3586" max="3588" width="5.375" style="91" customWidth="1"/>
    <col min="3589" max="3589" width="47.25" style="91" customWidth="1"/>
    <col min="3590" max="3590" width="15.5" style="91" customWidth="1"/>
    <col min="3591" max="3591" width="15.75" style="91" customWidth="1"/>
    <col min="3592" max="3596" width="9" style="91"/>
    <col min="3597" max="3597" width="10.625" style="91" customWidth="1"/>
    <col min="3598" max="3841" width="9" style="91"/>
    <col min="3842" max="3844" width="5.375" style="91" customWidth="1"/>
    <col min="3845" max="3845" width="47.25" style="91" customWidth="1"/>
    <col min="3846" max="3846" width="15.5" style="91" customWidth="1"/>
    <col min="3847" max="3847" width="15.75" style="91" customWidth="1"/>
    <col min="3848" max="3852" width="9" style="91"/>
    <col min="3853" max="3853" width="10.625" style="91" customWidth="1"/>
    <col min="3854" max="4097" width="9" style="91"/>
    <col min="4098" max="4100" width="5.375" style="91" customWidth="1"/>
    <col min="4101" max="4101" width="47.25" style="91" customWidth="1"/>
    <col min="4102" max="4102" width="15.5" style="91" customWidth="1"/>
    <col min="4103" max="4103" width="15.75" style="91" customWidth="1"/>
    <col min="4104" max="4108" width="9" style="91"/>
    <col min="4109" max="4109" width="10.625" style="91" customWidth="1"/>
    <col min="4110" max="4353" width="9" style="91"/>
    <col min="4354" max="4356" width="5.375" style="91" customWidth="1"/>
    <col min="4357" max="4357" width="47.25" style="91" customWidth="1"/>
    <col min="4358" max="4358" width="15.5" style="91" customWidth="1"/>
    <col min="4359" max="4359" width="15.75" style="91" customWidth="1"/>
    <col min="4360" max="4364" width="9" style="91"/>
    <col min="4365" max="4365" width="10.625" style="91" customWidth="1"/>
    <col min="4366" max="4609" width="9" style="91"/>
    <col min="4610" max="4612" width="5.375" style="91" customWidth="1"/>
    <col min="4613" max="4613" width="47.25" style="91" customWidth="1"/>
    <col min="4614" max="4614" width="15.5" style="91" customWidth="1"/>
    <col min="4615" max="4615" width="15.75" style="91" customWidth="1"/>
    <col min="4616" max="4620" width="9" style="91"/>
    <col min="4621" max="4621" width="10.625" style="91" customWidth="1"/>
    <col min="4622" max="4865" width="9" style="91"/>
    <col min="4866" max="4868" width="5.375" style="91" customWidth="1"/>
    <col min="4869" max="4869" width="47.25" style="91" customWidth="1"/>
    <col min="4870" max="4870" width="15.5" style="91" customWidth="1"/>
    <col min="4871" max="4871" width="15.75" style="91" customWidth="1"/>
    <col min="4872" max="4876" width="9" style="91"/>
    <col min="4877" max="4877" width="10.625" style="91" customWidth="1"/>
    <col min="4878" max="5121" width="9" style="91"/>
    <col min="5122" max="5124" width="5.375" style="91" customWidth="1"/>
    <col min="5125" max="5125" width="47.25" style="91" customWidth="1"/>
    <col min="5126" max="5126" width="15.5" style="91" customWidth="1"/>
    <col min="5127" max="5127" width="15.75" style="91" customWidth="1"/>
    <col min="5128" max="5132" width="9" style="91"/>
    <col min="5133" max="5133" width="10.625" style="91" customWidth="1"/>
    <col min="5134" max="5377" width="9" style="91"/>
    <col min="5378" max="5380" width="5.375" style="91" customWidth="1"/>
    <col min="5381" max="5381" width="47.25" style="91" customWidth="1"/>
    <col min="5382" max="5382" width="15.5" style="91" customWidth="1"/>
    <col min="5383" max="5383" width="15.75" style="91" customWidth="1"/>
    <col min="5384" max="5388" width="9" style="91"/>
    <col min="5389" max="5389" width="10.625" style="91" customWidth="1"/>
    <col min="5390" max="5633" width="9" style="91"/>
    <col min="5634" max="5636" width="5.375" style="91" customWidth="1"/>
    <col min="5637" max="5637" width="47.25" style="91" customWidth="1"/>
    <col min="5638" max="5638" width="15.5" style="91" customWidth="1"/>
    <col min="5639" max="5639" width="15.75" style="91" customWidth="1"/>
    <col min="5640" max="5644" width="9" style="91"/>
    <col min="5645" max="5645" width="10.625" style="91" customWidth="1"/>
    <col min="5646" max="5889" width="9" style="91"/>
    <col min="5890" max="5892" width="5.375" style="91" customWidth="1"/>
    <col min="5893" max="5893" width="47.25" style="91" customWidth="1"/>
    <col min="5894" max="5894" width="15.5" style="91" customWidth="1"/>
    <col min="5895" max="5895" width="15.75" style="91" customWidth="1"/>
    <col min="5896" max="5900" width="9" style="91"/>
    <col min="5901" max="5901" width="10.625" style="91" customWidth="1"/>
    <col min="5902" max="6145" width="9" style="91"/>
    <col min="6146" max="6148" width="5.375" style="91" customWidth="1"/>
    <col min="6149" max="6149" width="47.25" style="91" customWidth="1"/>
    <col min="6150" max="6150" width="15.5" style="91" customWidth="1"/>
    <col min="6151" max="6151" width="15.75" style="91" customWidth="1"/>
    <col min="6152" max="6156" width="9" style="91"/>
    <col min="6157" max="6157" width="10.625" style="91" customWidth="1"/>
    <col min="6158" max="6401" width="9" style="91"/>
    <col min="6402" max="6404" width="5.375" style="91" customWidth="1"/>
    <col min="6405" max="6405" width="47.25" style="91" customWidth="1"/>
    <col min="6406" max="6406" width="15.5" style="91" customWidth="1"/>
    <col min="6407" max="6407" width="15.75" style="91" customWidth="1"/>
    <col min="6408" max="6412" width="9" style="91"/>
    <col min="6413" max="6413" width="10.625" style="91" customWidth="1"/>
    <col min="6414" max="6657" width="9" style="91"/>
    <col min="6658" max="6660" width="5.375" style="91" customWidth="1"/>
    <col min="6661" max="6661" width="47.25" style="91" customWidth="1"/>
    <col min="6662" max="6662" width="15.5" style="91" customWidth="1"/>
    <col min="6663" max="6663" width="15.75" style="91" customWidth="1"/>
    <col min="6664" max="6668" width="9" style="91"/>
    <col min="6669" max="6669" width="10.625" style="91" customWidth="1"/>
    <col min="6670" max="6913" width="9" style="91"/>
    <col min="6914" max="6916" width="5.375" style="91" customWidth="1"/>
    <col min="6917" max="6917" width="47.25" style="91" customWidth="1"/>
    <col min="6918" max="6918" width="15.5" style="91" customWidth="1"/>
    <col min="6919" max="6919" width="15.75" style="91" customWidth="1"/>
    <col min="6920" max="6924" width="9" style="91"/>
    <col min="6925" max="6925" width="10.625" style="91" customWidth="1"/>
    <col min="6926" max="7169" width="9" style="91"/>
    <col min="7170" max="7172" width="5.375" style="91" customWidth="1"/>
    <col min="7173" max="7173" width="47.25" style="91" customWidth="1"/>
    <col min="7174" max="7174" width="15.5" style="91" customWidth="1"/>
    <col min="7175" max="7175" width="15.75" style="91" customWidth="1"/>
    <col min="7176" max="7180" width="9" style="91"/>
    <col min="7181" max="7181" width="10.625" style="91" customWidth="1"/>
    <col min="7182" max="7425" width="9" style="91"/>
    <col min="7426" max="7428" width="5.375" style="91" customWidth="1"/>
    <col min="7429" max="7429" width="47.25" style="91" customWidth="1"/>
    <col min="7430" max="7430" width="15.5" style="91" customWidth="1"/>
    <col min="7431" max="7431" width="15.75" style="91" customWidth="1"/>
    <col min="7432" max="7436" width="9" style="91"/>
    <col min="7437" max="7437" width="10.625" style="91" customWidth="1"/>
    <col min="7438" max="7681" width="9" style="91"/>
    <col min="7682" max="7684" width="5.375" style="91" customWidth="1"/>
    <col min="7685" max="7685" width="47.25" style="91" customWidth="1"/>
    <col min="7686" max="7686" width="15.5" style="91" customWidth="1"/>
    <col min="7687" max="7687" width="15.75" style="91" customWidth="1"/>
    <col min="7688" max="7692" width="9" style="91"/>
    <col min="7693" max="7693" width="10.625" style="91" customWidth="1"/>
    <col min="7694" max="7937" width="9" style="91"/>
    <col min="7938" max="7940" width="5.375" style="91" customWidth="1"/>
    <col min="7941" max="7941" width="47.25" style="91" customWidth="1"/>
    <col min="7942" max="7942" width="15.5" style="91" customWidth="1"/>
    <col min="7943" max="7943" width="15.75" style="91" customWidth="1"/>
    <col min="7944" max="7948" width="9" style="91"/>
    <col min="7949" max="7949" width="10.625" style="91" customWidth="1"/>
    <col min="7950" max="8193" width="9" style="91"/>
    <col min="8194" max="8196" width="5.375" style="91" customWidth="1"/>
    <col min="8197" max="8197" width="47.25" style="91" customWidth="1"/>
    <col min="8198" max="8198" width="15.5" style="91" customWidth="1"/>
    <col min="8199" max="8199" width="15.75" style="91" customWidth="1"/>
    <col min="8200" max="8204" width="9" style="91"/>
    <col min="8205" max="8205" width="10.625" style="91" customWidth="1"/>
    <col min="8206" max="8449" width="9" style="91"/>
    <col min="8450" max="8452" width="5.375" style="91" customWidth="1"/>
    <col min="8453" max="8453" width="47.25" style="91" customWidth="1"/>
    <col min="8454" max="8454" width="15.5" style="91" customWidth="1"/>
    <col min="8455" max="8455" width="15.75" style="91" customWidth="1"/>
    <col min="8456" max="8460" width="9" style="91"/>
    <col min="8461" max="8461" width="10.625" style="91" customWidth="1"/>
    <col min="8462" max="8705" width="9" style="91"/>
    <col min="8706" max="8708" width="5.375" style="91" customWidth="1"/>
    <col min="8709" max="8709" width="47.25" style="91" customWidth="1"/>
    <col min="8710" max="8710" width="15.5" style="91" customWidth="1"/>
    <col min="8711" max="8711" width="15.75" style="91" customWidth="1"/>
    <col min="8712" max="8716" width="9" style="91"/>
    <col min="8717" max="8717" width="10.625" style="91" customWidth="1"/>
    <col min="8718" max="8961" width="9" style="91"/>
    <col min="8962" max="8964" width="5.375" style="91" customWidth="1"/>
    <col min="8965" max="8965" width="47.25" style="91" customWidth="1"/>
    <col min="8966" max="8966" width="15.5" style="91" customWidth="1"/>
    <col min="8967" max="8967" width="15.75" style="91" customWidth="1"/>
    <col min="8968" max="8972" width="9" style="91"/>
    <col min="8973" max="8973" width="10.625" style="91" customWidth="1"/>
    <col min="8974" max="9217" width="9" style="91"/>
    <col min="9218" max="9220" width="5.375" style="91" customWidth="1"/>
    <col min="9221" max="9221" width="47.25" style="91" customWidth="1"/>
    <col min="9222" max="9222" width="15.5" style="91" customWidth="1"/>
    <col min="9223" max="9223" width="15.75" style="91" customWidth="1"/>
    <col min="9224" max="9228" width="9" style="91"/>
    <col min="9229" max="9229" width="10.625" style="91" customWidth="1"/>
    <col min="9230" max="9473" width="9" style="91"/>
    <col min="9474" max="9476" width="5.375" style="91" customWidth="1"/>
    <col min="9477" max="9477" width="47.25" style="91" customWidth="1"/>
    <col min="9478" max="9478" width="15.5" style="91" customWidth="1"/>
    <col min="9479" max="9479" width="15.75" style="91" customWidth="1"/>
    <col min="9480" max="9484" width="9" style="91"/>
    <col min="9485" max="9485" width="10.625" style="91" customWidth="1"/>
    <col min="9486" max="9729" width="9" style="91"/>
    <col min="9730" max="9732" width="5.375" style="91" customWidth="1"/>
    <col min="9733" max="9733" width="47.25" style="91" customWidth="1"/>
    <col min="9734" max="9734" width="15.5" style="91" customWidth="1"/>
    <col min="9735" max="9735" width="15.75" style="91" customWidth="1"/>
    <col min="9736" max="9740" width="9" style="91"/>
    <col min="9741" max="9741" width="10.625" style="91" customWidth="1"/>
    <col min="9742" max="9985" width="9" style="91"/>
    <col min="9986" max="9988" width="5.375" style="91" customWidth="1"/>
    <col min="9989" max="9989" width="47.25" style="91" customWidth="1"/>
    <col min="9990" max="9990" width="15.5" style="91" customWidth="1"/>
    <col min="9991" max="9991" width="15.75" style="91" customWidth="1"/>
    <col min="9992" max="9996" width="9" style="91"/>
    <col min="9997" max="9997" width="10.625" style="91" customWidth="1"/>
    <col min="9998" max="10241" width="9" style="91"/>
    <col min="10242" max="10244" width="5.375" style="91" customWidth="1"/>
    <col min="10245" max="10245" width="47.25" style="91" customWidth="1"/>
    <col min="10246" max="10246" width="15.5" style="91" customWidth="1"/>
    <col min="10247" max="10247" width="15.75" style="91" customWidth="1"/>
    <col min="10248" max="10252" width="9" style="91"/>
    <col min="10253" max="10253" width="10.625" style="91" customWidth="1"/>
    <col min="10254" max="10497" width="9" style="91"/>
    <col min="10498" max="10500" width="5.375" style="91" customWidth="1"/>
    <col min="10501" max="10501" width="47.25" style="91" customWidth="1"/>
    <col min="10502" max="10502" width="15.5" style="91" customWidth="1"/>
    <col min="10503" max="10503" width="15.75" style="91" customWidth="1"/>
    <col min="10504" max="10508" width="9" style="91"/>
    <col min="10509" max="10509" width="10.625" style="91" customWidth="1"/>
    <col min="10510" max="10753" width="9" style="91"/>
    <col min="10754" max="10756" width="5.375" style="91" customWidth="1"/>
    <col min="10757" max="10757" width="47.25" style="91" customWidth="1"/>
    <col min="10758" max="10758" width="15.5" style="91" customWidth="1"/>
    <col min="10759" max="10759" width="15.75" style="91" customWidth="1"/>
    <col min="10760" max="10764" width="9" style="91"/>
    <col min="10765" max="10765" width="10.625" style="91" customWidth="1"/>
    <col min="10766" max="11009" width="9" style="91"/>
    <col min="11010" max="11012" width="5.375" style="91" customWidth="1"/>
    <col min="11013" max="11013" width="47.25" style="91" customWidth="1"/>
    <col min="11014" max="11014" width="15.5" style="91" customWidth="1"/>
    <col min="11015" max="11015" width="15.75" style="91" customWidth="1"/>
    <col min="11016" max="11020" width="9" style="91"/>
    <col min="11021" max="11021" width="10.625" style="91" customWidth="1"/>
    <col min="11022" max="11265" width="9" style="91"/>
    <col min="11266" max="11268" width="5.375" style="91" customWidth="1"/>
    <col min="11269" max="11269" width="47.25" style="91" customWidth="1"/>
    <col min="11270" max="11270" width="15.5" style="91" customWidth="1"/>
    <col min="11271" max="11271" width="15.75" style="91" customWidth="1"/>
    <col min="11272" max="11276" width="9" style="91"/>
    <col min="11277" max="11277" width="10.625" style="91" customWidth="1"/>
    <col min="11278" max="11521" width="9" style="91"/>
    <col min="11522" max="11524" width="5.375" style="91" customWidth="1"/>
    <col min="11525" max="11525" width="47.25" style="91" customWidth="1"/>
    <col min="11526" max="11526" width="15.5" style="91" customWidth="1"/>
    <col min="11527" max="11527" width="15.75" style="91" customWidth="1"/>
    <col min="11528" max="11532" width="9" style="91"/>
    <col min="11533" max="11533" width="10.625" style="91" customWidth="1"/>
    <col min="11534" max="11777" width="9" style="91"/>
    <col min="11778" max="11780" width="5.375" style="91" customWidth="1"/>
    <col min="11781" max="11781" width="47.25" style="91" customWidth="1"/>
    <col min="11782" max="11782" width="15.5" style="91" customWidth="1"/>
    <col min="11783" max="11783" width="15.75" style="91" customWidth="1"/>
    <col min="11784" max="11788" width="9" style="91"/>
    <col min="11789" max="11789" width="10.625" style="91" customWidth="1"/>
    <col min="11790" max="12033" width="9" style="91"/>
    <col min="12034" max="12036" width="5.375" style="91" customWidth="1"/>
    <col min="12037" max="12037" width="47.25" style="91" customWidth="1"/>
    <col min="12038" max="12038" width="15.5" style="91" customWidth="1"/>
    <col min="12039" max="12039" width="15.75" style="91" customWidth="1"/>
    <col min="12040" max="12044" width="9" style="91"/>
    <col min="12045" max="12045" width="10.625" style="91" customWidth="1"/>
    <col min="12046" max="12289" width="9" style="91"/>
    <col min="12290" max="12292" width="5.375" style="91" customWidth="1"/>
    <col min="12293" max="12293" width="47.25" style="91" customWidth="1"/>
    <col min="12294" max="12294" width="15.5" style="91" customWidth="1"/>
    <col min="12295" max="12295" width="15.75" style="91" customWidth="1"/>
    <col min="12296" max="12300" width="9" style="91"/>
    <col min="12301" max="12301" width="10.625" style="91" customWidth="1"/>
    <col min="12302" max="12545" width="9" style="91"/>
    <col min="12546" max="12548" width="5.375" style="91" customWidth="1"/>
    <col min="12549" max="12549" width="47.25" style="91" customWidth="1"/>
    <col min="12550" max="12550" width="15.5" style="91" customWidth="1"/>
    <col min="12551" max="12551" width="15.75" style="91" customWidth="1"/>
    <col min="12552" max="12556" width="9" style="91"/>
    <col min="12557" max="12557" width="10.625" style="91" customWidth="1"/>
    <col min="12558" max="12801" width="9" style="91"/>
    <col min="12802" max="12804" width="5.375" style="91" customWidth="1"/>
    <col min="12805" max="12805" width="47.25" style="91" customWidth="1"/>
    <col min="12806" max="12806" width="15.5" style="91" customWidth="1"/>
    <col min="12807" max="12807" width="15.75" style="91" customWidth="1"/>
    <col min="12808" max="12812" width="9" style="91"/>
    <col min="12813" max="12813" width="10.625" style="91" customWidth="1"/>
    <col min="12814" max="13057" width="9" style="91"/>
    <col min="13058" max="13060" width="5.375" style="91" customWidth="1"/>
    <col min="13061" max="13061" width="47.25" style="91" customWidth="1"/>
    <col min="13062" max="13062" width="15.5" style="91" customWidth="1"/>
    <col min="13063" max="13063" width="15.75" style="91" customWidth="1"/>
    <col min="13064" max="13068" width="9" style="91"/>
    <col min="13069" max="13069" width="10.625" style="91" customWidth="1"/>
    <col min="13070" max="13313" width="9" style="91"/>
    <col min="13314" max="13316" width="5.375" style="91" customWidth="1"/>
    <col min="13317" max="13317" width="47.25" style="91" customWidth="1"/>
    <col min="13318" max="13318" width="15.5" style="91" customWidth="1"/>
    <col min="13319" max="13319" width="15.75" style="91" customWidth="1"/>
    <col min="13320" max="13324" width="9" style="91"/>
    <col min="13325" max="13325" width="10.625" style="91" customWidth="1"/>
    <col min="13326" max="13569" width="9" style="91"/>
    <col min="13570" max="13572" width="5.375" style="91" customWidth="1"/>
    <col min="13573" max="13573" width="47.25" style="91" customWidth="1"/>
    <col min="13574" max="13574" width="15.5" style="91" customWidth="1"/>
    <col min="13575" max="13575" width="15.75" style="91" customWidth="1"/>
    <col min="13576" max="13580" width="9" style="91"/>
    <col min="13581" max="13581" width="10.625" style="91" customWidth="1"/>
    <col min="13582" max="13825" width="9" style="91"/>
    <col min="13826" max="13828" width="5.375" style="91" customWidth="1"/>
    <col min="13829" max="13829" width="47.25" style="91" customWidth="1"/>
    <col min="13830" max="13830" width="15.5" style="91" customWidth="1"/>
    <col min="13831" max="13831" width="15.75" style="91" customWidth="1"/>
    <col min="13832" max="13836" width="9" style="91"/>
    <col min="13837" max="13837" width="10.625" style="91" customWidth="1"/>
    <col min="13838" max="14081" width="9" style="91"/>
    <col min="14082" max="14084" width="5.375" style="91" customWidth="1"/>
    <col min="14085" max="14085" width="47.25" style="91" customWidth="1"/>
    <col min="14086" max="14086" width="15.5" style="91" customWidth="1"/>
    <col min="14087" max="14087" width="15.75" style="91" customWidth="1"/>
    <col min="14088" max="14092" width="9" style="91"/>
    <col min="14093" max="14093" width="10.625" style="91" customWidth="1"/>
    <col min="14094" max="14337" width="9" style="91"/>
    <col min="14338" max="14340" width="5.375" style="91" customWidth="1"/>
    <col min="14341" max="14341" width="47.25" style="91" customWidth="1"/>
    <col min="14342" max="14342" width="15.5" style="91" customWidth="1"/>
    <col min="14343" max="14343" width="15.75" style="91" customWidth="1"/>
    <col min="14344" max="14348" width="9" style="91"/>
    <col min="14349" max="14349" width="10.625" style="91" customWidth="1"/>
    <col min="14350" max="14593" width="9" style="91"/>
    <col min="14594" max="14596" width="5.375" style="91" customWidth="1"/>
    <col min="14597" max="14597" width="47.25" style="91" customWidth="1"/>
    <col min="14598" max="14598" width="15.5" style="91" customWidth="1"/>
    <col min="14599" max="14599" width="15.75" style="91" customWidth="1"/>
    <col min="14600" max="14604" width="9" style="91"/>
    <col min="14605" max="14605" width="10.625" style="91" customWidth="1"/>
    <col min="14606" max="14849" width="9" style="91"/>
    <col min="14850" max="14852" width="5.375" style="91" customWidth="1"/>
    <col min="14853" max="14853" width="47.25" style="91" customWidth="1"/>
    <col min="14854" max="14854" width="15.5" style="91" customWidth="1"/>
    <col min="14855" max="14855" width="15.75" style="91" customWidth="1"/>
    <col min="14856" max="14860" width="9" style="91"/>
    <col min="14861" max="14861" width="10.625" style="91" customWidth="1"/>
    <col min="14862" max="15105" width="9" style="91"/>
    <col min="15106" max="15108" width="5.375" style="91" customWidth="1"/>
    <col min="15109" max="15109" width="47.25" style="91" customWidth="1"/>
    <col min="15110" max="15110" width="15.5" style="91" customWidth="1"/>
    <col min="15111" max="15111" width="15.75" style="91" customWidth="1"/>
    <col min="15112" max="15116" width="9" style="91"/>
    <col min="15117" max="15117" width="10.625" style="91" customWidth="1"/>
    <col min="15118" max="15361" width="9" style="91"/>
    <col min="15362" max="15364" width="5.375" style="91" customWidth="1"/>
    <col min="15365" max="15365" width="47.25" style="91" customWidth="1"/>
    <col min="15366" max="15366" width="15.5" style="91" customWidth="1"/>
    <col min="15367" max="15367" width="15.75" style="91" customWidth="1"/>
    <col min="15368" max="15372" width="9" style="91"/>
    <col min="15373" max="15373" width="10.625" style="91" customWidth="1"/>
    <col min="15374" max="15617" width="9" style="91"/>
    <col min="15618" max="15620" width="5.375" style="91" customWidth="1"/>
    <col min="15621" max="15621" width="47.25" style="91" customWidth="1"/>
    <col min="15622" max="15622" width="15.5" style="91" customWidth="1"/>
    <col min="15623" max="15623" width="15.75" style="91" customWidth="1"/>
    <col min="15624" max="15628" width="9" style="91"/>
    <col min="15629" max="15629" width="10.625" style="91" customWidth="1"/>
    <col min="15630" max="15873" width="9" style="91"/>
    <col min="15874" max="15876" width="5.375" style="91" customWidth="1"/>
    <col min="15877" max="15877" width="47.25" style="91" customWidth="1"/>
    <col min="15878" max="15878" width="15.5" style="91" customWidth="1"/>
    <col min="15879" max="15879" width="15.75" style="91" customWidth="1"/>
    <col min="15880" max="15884" width="9" style="91"/>
    <col min="15885" max="15885" width="10.625" style="91" customWidth="1"/>
    <col min="15886" max="16129" width="9" style="91"/>
    <col min="16130" max="16132" width="5.375" style="91" customWidth="1"/>
    <col min="16133" max="16133" width="47.25" style="91" customWidth="1"/>
    <col min="16134" max="16134" width="15.5" style="91" customWidth="1"/>
    <col min="16135" max="16135" width="15.75" style="91" customWidth="1"/>
    <col min="16136" max="16140" width="9" style="91"/>
    <col min="16141" max="16141" width="10.625" style="91" customWidth="1"/>
    <col min="16142" max="16384" width="9" style="91"/>
  </cols>
  <sheetData>
    <row r="1" spans="1:14" ht="17.25">
      <c r="A1" s="90"/>
      <c r="B1" s="90"/>
      <c r="C1" s="90"/>
      <c r="D1" s="90"/>
      <c r="E1" s="89"/>
      <c r="F1" s="192" t="s">
        <v>54</v>
      </c>
      <c r="G1" s="192"/>
    </row>
    <row r="2" spans="1:14" ht="17.25" customHeight="1">
      <c r="A2" s="90"/>
      <c r="B2" s="90"/>
      <c r="C2" s="90"/>
      <c r="D2" s="90"/>
      <c r="E2" s="192" t="s">
        <v>85</v>
      </c>
      <c r="F2" s="192"/>
      <c r="G2" s="192"/>
    </row>
    <row r="3" spans="1:14" ht="17.25" customHeight="1">
      <c r="A3" s="90"/>
      <c r="B3" s="90"/>
      <c r="C3" s="90"/>
      <c r="D3" s="90"/>
      <c r="E3" s="90"/>
      <c r="F3" s="192" t="s">
        <v>41</v>
      </c>
      <c r="G3" s="192"/>
    </row>
    <row r="4" spans="1:14">
      <c r="A4" s="92"/>
      <c r="B4" s="92"/>
      <c r="C4" s="92"/>
      <c r="D4" s="93"/>
      <c r="E4" s="93"/>
      <c r="F4" s="93"/>
      <c r="G4" s="92"/>
    </row>
    <row r="5" spans="1:14" s="94" customFormat="1" ht="75" customHeight="1">
      <c r="A5" s="193" t="s">
        <v>108</v>
      </c>
      <c r="B5" s="193"/>
      <c r="C5" s="193"/>
      <c r="D5" s="193"/>
      <c r="E5" s="193"/>
      <c r="F5" s="193"/>
      <c r="G5" s="193"/>
    </row>
    <row r="6" spans="1:14" s="94" customFormat="1" ht="6.75" customHeight="1">
      <c r="A6" s="95"/>
      <c r="B6" s="95"/>
      <c r="C6" s="95"/>
      <c r="D6" s="96"/>
      <c r="E6" s="96"/>
      <c r="F6" s="96"/>
      <c r="G6" s="95"/>
    </row>
    <row r="7" spans="1:14" s="94" customFormat="1" ht="21.75" customHeight="1">
      <c r="A7" s="97"/>
      <c r="B7" s="97"/>
      <c r="C7" s="97"/>
      <c r="D7" s="97"/>
      <c r="E7" s="97"/>
      <c r="F7" s="97"/>
      <c r="G7" s="98" t="s">
        <v>109</v>
      </c>
      <c r="H7" s="99"/>
    </row>
    <row r="8" spans="1:14" s="94" customFormat="1" ht="78.75" customHeight="1">
      <c r="A8" s="194" t="s">
        <v>90</v>
      </c>
      <c r="B8" s="194" t="s">
        <v>91</v>
      </c>
      <c r="C8" s="194" t="s">
        <v>92</v>
      </c>
      <c r="D8" s="196" t="s">
        <v>110</v>
      </c>
      <c r="E8" s="197" t="s">
        <v>111</v>
      </c>
      <c r="F8" s="198"/>
      <c r="G8" s="199"/>
      <c r="H8" s="100"/>
    </row>
    <row r="9" spans="1:14" s="94" customFormat="1" ht="37.5" customHeight="1">
      <c r="A9" s="195"/>
      <c r="B9" s="195"/>
      <c r="C9" s="195"/>
      <c r="D9" s="196"/>
      <c r="E9" s="101" t="s">
        <v>112</v>
      </c>
      <c r="F9" s="101" t="s">
        <v>113</v>
      </c>
      <c r="G9" s="101" t="s">
        <v>79</v>
      </c>
    </row>
    <row r="10" spans="1:14" s="94" customFormat="1" ht="22.5" customHeight="1">
      <c r="A10" s="101"/>
      <c r="B10" s="101"/>
      <c r="C10" s="101"/>
      <c r="D10" s="101" t="s">
        <v>114</v>
      </c>
      <c r="E10" s="102">
        <f>SUM(E12)</f>
        <v>0</v>
      </c>
      <c r="F10" s="107">
        <f>SUM(F12)</f>
        <v>0</v>
      </c>
      <c r="G10" s="107">
        <f>SUM(G12)</f>
        <v>0</v>
      </c>
      <c r="M10" s="103"/>
      <c r="N10" s="103"/>
    </row>
    <row r="11" spans="1:14" s="94" customFormat="1">
      <c r="A11" s="101"/>
      <c r="B11" s="101"/>
      <c r="C11" s="101"/>
      <c r="D11" s="104" t="s">
        <v>2</v>
      </c>
      <c r="E11" s="105"/>
      <c r="F11" s="123"/>
      <c r="G11" s="107"/>
      <c r="M11" s="103"/>
      <c r="N11" s="103"/>
    </row>
    <row r="12" spans="1:14" s="94" customFormat="1" ht="20.25" customHeight="1">
      <c r="A12" s="106" t="s">
        <v>62</v>
      </c>
      <c r="B12" s="106"/>
      <c r="C12" s="106"/>
      <c r="D12" s="101" t="s">
        <v>61</v>
      </c>
      <c r="E12" s="105">
        <f>+E14</f>
        <v>0</v>
      </c>
      <c r="F12" s="123">
        <f>+F14</f>
        <v>0</v>
      </c>
      <c r="G12" s="107">
        <f>+G14</f>
        <v>0</v>
      </c>
      <c r="M12" s="103"/>
      <c r="N12" s="103"/>
    </row>
    <row r="13" spans="1:14" s="94" customFormat="1">
      <c r="A13" s="108"/>
      <c r="B13" s="108"/>
      <c r="C13" s="108"/>
      <c r="D13" s="109" t="s">
        <v>2</v>
      </c>
      <c r="E13" s="110"/>
      <c r="F13" s="124"/>
      <c r="G13" s="111"/>
    </row>
    <row r="14" spans="1:14" s="94" customFormat="1" ht="40.5" customHeight="1">
      <c r="A14" s="108"/>
      <c r="B14" s="112" t="s">
        <v>63</v>
      </c>
      <c r="C14" s="108"/>
      <c r="D14" s="113" t="s">
        <v>93</v>
      </c>
      <c r="E14" s="114">
        <f t="shared" ref="E14:G16" si="0">E15</f>
        <v>0</v>
      </c>
      <c r="F14" s="123">
        <f t="shared" si="0"/>
        <v>0</v>
      </c>
      <c r="G14" s="107">
        <f t="shared" si="0"/>
        <v>0</v>
      </c>
    </row>
    <row r="15" spans="1:14" s="94" customFormat="1" ht="25.5" customHeight="1">
      <c r="A15" s="108"/>
      <c r="B15" s="108"/>
      <c r="C15" s="108" t="s">
        <v>63</v>
      </c>
      <c r="D15" s="113" t="s">
        <v>64</v>
      </c>
      <c r="E15" s="114">
        <f t="shared" si="0"/>
        <v>0</v>
      </c>
      <c r="F15" s="123">
        <f t="shared" si="0"/>
        <v>0</v>
      </c>
      <c r="G15" s="107">
        <f t="shared" si="0"/>
        <v>0</v>
      </c>
    </row>
    <row r="16" spans="1:14" s="118" customFormat="1" ht="24" customHeight="1">
      <c r="A16" s="115"/>
      <c r="B16" s="115"/>
      <c r="C16" s="116"/>
      <c r="D16" s="117" t="s">
        <v>65</v>
      </c>
      <c r="E16" s="114">
        <f t="shared" si="0"/>
        <v>0</v>
      </c>
      <c r="F16" s="123">
        <f t="shared" si="0"/>
        <v>0</v>
      </c>
      <c r="G16" s="107">
        <f t="shared" si="0"/>
        <v>0</v>
      </c>
    </row>
    <row r="17" spans="1:7" s="94" customFormat="1" ht="24.75" customHeight="1">
      <c r="A17" s="112"/>
      <c r="B17" s="112"/>
      <c r="C17" s="112"/>
      <c r="D17" s="119" t="s">
        <v>50</v>
      </c>
      <c r="E17" s="114">
        <f>SUM(E19:E20)</f>
        <v>0</v>
      </c>
      <c r="F17" s="123">
        <f>SUM(F19:F20)</f>
        <v>0</v>
      </c>
      <c r="G17" s="107">
        <f>SUM(G19:G20)</f>
        <v>0</v>
      </c>
    </row>
    <row r="18" spans="1:7" s="94" customFormat="1" ht="33">
      <c r="A18" s="108"/>
      <c r="B18" s="108"/>
      <c r="C18" s="108"/>
      <c r="D18" s="109" t="s">
        <v>115</v>
      </c>
      <c r="E18" s="110"/>
      <c r="F18" s="124"/>
      <c r="G18" s="111"/>
    </row>
    <row r="19" spans="1:7" s="94" customFormat="1" ht="17.25" customHeight="1">
      <c r="A19" s="108"/>
      <c r="B19" s="108"/>
      <c r="C19" s="112"/>
      <c r="D19" s="120" t="s">
        <v>116</v>
      </c>
      <c r="E19" s="122">
        <v>0</v>
      </c>
      <c r="F19" s="122">
        <v>0</v>
      </c>
      <c r="G19" s="121">
        <v>-815980</v>
      </c>
    </row>
    <row r="20" spans="1:7" s="94" customFormat="1" ht="17.25" customHeight="1">
      <c r="A20" s="108"/>
      <c r="B20" s="108"/>
      <c r="C20" s="112"/>
      <c r="D20" s="120" t="s">
        <v>117</v>
      </c>
      <c r="E20" s="122">
        <v>0</v>
      </c>
      <c r="F20" s="122">
        <v>0</v>
      </c>
      <c r="G20" s="121">
        <v>815980</v>
      </c>
    </row>
  </sheetData>
  <mergeCells count="9">
    <mergeCell ref="F1:G1"/>
    <mergeCell ref="E2:G2"/>
    <mergeCell ref="F3:G3"/>
    <mergeCell ref="A5:G5"/>
    <mergeCell ref="A8:A9"/>
    <mergeCell ref="B8:B9"/>
    <mergeCell ref="C8:C9"/>
    <mergeCell ref="D8:D9"/>
    <mergeCell ref="E8:G8"/>
  </mergeCells>
  <pageMargins left="0.4" right="0.26" top="0.52" bottom="0.51" header="0.17" footer="0.24"/>
  <pageSetup paperSize="9" scale="90" firstPageNumber="5" orientation="portrait" useFirstPageNumber="1" horizontalDpi="4294967294" verticalDpi="4294967294" r:id="rId1"/>
  <headerFooter alignWithMargins="0"/>
</worksheet>
</file>

<file path=xl/worksheets/sheet6.xml><?xml version="1.0" encoding="utf-8"?>
<worksheet xmlns="http://schemas.openxmlformats.org/spreadsheetml/2006/main" xmlns:r="http://schemas.openxmlformats.org/officeDocument/2006/relationships">
  <sheetPr>
    <tabColor rgb="FF00B050"/>
  </sheetPr>
  <dimension ref="A1:L58"/>
  <sheetViews>
    <sheetView view="pageBreakPreview" topLeftCell="B1" zoomScaleSheetLayoutView="100" workbookViewId="0">
      <selection activeCell="B43" sqref="B43:D43"/>
    </sheetView>
  </sheetViews>
  <sheetFormatPr defaultRowHeight="12.75"/>
  <cols>
    <col min="1" max="1" width="4.5" style="127" hidden="1" customWidth="1"/>
    <col min="2" max="2" width="18.5" style="127" customWidth="1"/>
    <col min="3" max="3" width="17.625" style="127" customWidth="1"/>
    <col min="4" max="4" width="65.375" style="127" customWidth="1"/>
    <col min="5" max="5" width="8" style="127" hidden="1" customWidth="1"/>
    <col min="6" max="6" width="10.625" style="127" hidden="1" customWidth="1"/>
    <col min="7" max="7" width="9.625" style="127" customWidth="1"/>
    <col min="8" max="8" width="10.75" style="127" customWidth="1"/>
    <col min="9" max="9" width="9" style="127" hidden="1" customWidth="1"/>
    <col min="10" max="10" width="10.625" style="127" hidden="1" customWidth="1"/>
    <col min="11" max="11" width="11" style="127" customWidth="1"/>
    <col min="12" max="12" width="11.5" style="127" customWidth="1"/>
    <col min="13" max="256" width="9" style="127"/>
    <col min="257" max="257" width="0" style="127" hidden="1" customWidth="1"/>
    <col min="258" max="258" width="18.5" style="127" customWidth="1"/>
    <col min="259" max="259" width="17.625" style="127" customWidth="1"/>
    <col min="260" max="260" width="65.375" style="127" customWidth="1"/>
    <col min="261" max="263" width="0" style="127" hidden="1" customWidth="1"/>
    <col min="264" max="264" width="14.375" style="127" customWidth="1"/>
    <col min="265" max="267" width="0" style="127" hidden="1" customWidth="1"/>
    <col min="268" max="268" width="14.375" style="127" customWidth="1"/>
    <col min="269" max="512" width="9" style="127"/>
    <col min="513" max="513" width="0" style="127" hidden="1" customWidth="1"/>
    <col min="514" max="514" width="18.5" style="127" customWidth="1"/>
    <col min="515" max="515" width="17.625" style="127" customWidth="1"/>
    <col min="516" max="516" width="65.375" style="127" customWidth="1"/>
    <col min="517" max="519" width="0" style="127" hidden="1" customWidth="1"/>
    <col min="520" max="520" width="14.375" style="127" customWidth="1"/>
    <col min="521" max="523" width="0" style="127" hidden="1" customWidth="1"/>
    <col min="524" max="524" width="14.375" style="127" customWidth="1"/>
    <col min="525" max="768" width="9" style="127"/>
    <col min="769" max="769" width="0" style="127" hidden="1" customWidth="1"/>
    <col min="770" max="770" width="18.5" style="127" customWidth="1"/>
    <col min="771" max="771" width="17.625" style="127" customWidth="1"/>
    <col min="772" max="772" width="65.375" style="127" customWidth="1"/>
    <col min="773" max="775" width="0" style="127" hidden="1" customWidth="1"/>
    <col min="776" max="776" width="14.375" style="127" customWidth="1"/>
    <col min="777" max="779" width="0" style="127" hidden="1" customWidth="1"/>
    <col min="780" max="780" width="14.375" style="127" customWidth="1"/>
    <col min="781" max="1024" width="9" style="127"/>
    <col min="1025" max="1025" width="0" style="127" hidden="1" customWidth="1"/>
    <col min="1026" max="1026" width="18.5" style="127" customWidth="1"/>
    <col min="1027" max="1027" width="17.625" style="127" customWidth="1"/>
    <col min="1028" max="1028" width="65.375" style="127" customWidth="1"/>
    <col min="1029" max="1031" width="0" style="127" hidden="1" customWidth="1"/>
    <col min="1032" max="1032" width="14.375" style="127" customWidth="1"/>
    <col min="1033" max="1035" width="0" style="127" hidden="1" customWidth="1"/>
    <col min="1036" max="1036" width="14.375" style="127" customWidth="1"/>
    <col min="1037" max="1280" width="9" style="127"/>
    <col min="1281" max="1281" width="0" style="127" hidden="1" customWidth="1"/>
    <col min="1282" max="1282" width="18.5" style="127" customWidth="1"/>
    <col min="1283" max="1283" width="17.625" style="127" customWidth="1"/>
    <col min="1284" max="1284" width="65.375" style="127" customWidth="1"/>
    <col min="1285" max="1287" width="0" style="127" hidden="1" customWidth="1"/>
    <col min="1288" max="1288" width="14.375" style="127" customWidth="1"/>
    <col min="1289" max="1291" width="0" style="127" hidden="1" customWidth="1"/>
    <col min="1292" max="1292" width="14.375" style="127" customWidth="1"/>
    <col min="1293" max="1536" width="9" style="127"/>
    <col min="1537" max="1537" width="0" style="127" hidden="1" customWidth="1"/>
    <col min="1538" max="1538" width="18.5" style="127" customWidth="1"/>
    <col min="1539" max="1539" width="17.625" style="127" customWidth="1"/>
    <col min="1540" max="1540" width="65.375" style="127" customWidth="1"/>
    <col min="1541" max="1543" width="0" style="127" hidden="1" customWidth="1"/>
    <col min="1544" max="1544" width="14.375" style="127" customWidth="1"/>
    <col min="1545" max="1547" width="0" style="127" hidden="1" customWidth="1"/>
    <col min="1548" max="1548" width="14.375" style="127" customWidth="1"/>
    <col min="1549" max="1792" width="9" style="127"/>
    <col min="1793" max="1793" width="0" style="127" hidden="1" customWidth="1"/>
    <col min="1794" max="1794" width="18.5" style="127" customWidth="1"/>
    <col min="1795" max="1795" width="17.625" style="127" customWidth="1"/>
    <col min="1796" max="1796" width="65.375" style="127" customWidth="1"/>
    <col min="1797" max="1799" width="0" style="127" hidden="1" customWidth="1"/>
    <col min="1800" max="1800" width="14.375" style="127" customWidth="1"/>
    <col min="1801" max="1803" width="0" style="127" hidden="1" customWidth="1"/>
    <col min="1804" max="1804" width="14.375" style="127" customWidth="1"/>
    <col min="1805" max="2048" width="9" style="127"/>
    <col min="2049" max="2049" width="0" style="127" hidden="1" customWidth="1"/>
    <col min="2050" max="2050" width="18.5" style="127" customWidth="1"/>
    <col min="2051" max="2051" width="17.625" style="127" customWidth="1"/>
    <col min="2052" max="2052" width="65.375" style="127" customWidth="1"/>
    <col min="2053" max="2055" width="0" style="127" hidden="1" customWidth="1"/>
    <col min="2056" max="2056" width="14.375" style="127" customWidth="1"/>
    <col min="2057" max="2059" width="0" style="127" hidden="1" customWidth="1"/>
    <col min="2060" max="2060" width="14.375" style="127" customWidth="1"/>
    <col min="2061" max="2304" width="9" style="127"/>
    <col min="2305" max="2305" width="0" style="127" hidden="1" customWidth="1"/>
    <col min="2306" max="2306" width="18.5" style="127" customWidth="1"/>
    <col min="2307" max="2307" width="17.625" style="127" customWidth="1"/>
    <col min="2308" max="2308" width="65.375" style="127" customWidth="1"/>
    <col min="2309" max="2311" width="0" style="127" hidden="1" customWidth="1"/>
    <col min="2312" max="2312" width="14.375" style="127" customWidth="1"/>
    <col min="2313" max="2315" width="0" style="127" hidden="1" customWidth="1"/>
    <col min="2316" max="2316" width="14.375" style="127" customWidth="1"/>
    <col min="2317" max="2560" width="9" style="127"/>
    <col min="2561" max="2561" width="0" style="127" hidden="1" customWidth="1"/>
    <col min="2562" max="2562" width="18.5" style="127" customWidth="1"/>
    <col min="2563" max="2563" width="17.625" style="127" customWidth="1"/>
    <col min="2564" max="2564" width="65.375" style="127" customWidth="1"/>
    <col min="2565" max="2567" width="0" style="127" hidden="1" customWidth="1"/>
    <col min="2568" max="2568" width="14.375" style="127" customWidth="1"/>
    <col min="2569" max="2571" width="0" style="127" hidden="1" customWidth="1"/>
    <col min="2572" max="2572" width="14.375" style="127" customWidth="1"/>
    <col min="2573" max="2816" width="9" style="127"/>
    <col min="2817" max="2817" width="0" style="127" hidden="1" customWidth="1"/>
    <col min="2818" max="2818" width="18.5" style="127" customWidth="1"/>
    <col min="2819" max="2819" width="17.625" style="127" customWidth="1"/>
    <col min="2820" max="2820" width="65.375" style="127" customWidth="1"/>
    <col min="2821" max="2823" width="0" style="127" hidden="1" customWidth="1"/>
    <col min="2824" max="2824" width="14.375" style="127" customWidth="1"/>
    <col min="2825" max="2827" width="0" style="127" hidden="1" customWidth="1"/>
    <col min="2828" max="2828" width="14.375" style="127" customWidth="1"/>
    <col min="2829" max="3072" width="9" style="127"/>
    <col min="3073" max="3073" width="0" style="127" hidden="1" customWidth="1"/>
    <col min="3074" max="3074" width="18.5" style="127" customWidth="1"/>
    <col min="3075" max="3075" width="17.625" style="127" customWidth="1"/>
    <col min="3076" max="3076" width="65.375" style="127" customWidth="1"/>
    <col min="3077" max="3079" width="0" style="127" hidden="1" customWidth="1"/>
    <col min="3080" max="3080" width="14.375" style="127" customWidth="1"/>
    <col min="3081" max="3083" width="0" style="127" hidden="1" customWidth="1"/>
    <col min="3084" max="3084" width="14.375" style="127" customWidth="1"/>
    <col min="3085" max="3328" width="9" style="127"/>
    <col min="3329" max="3329" width="0" style="127" hidden="1" customWidth="1"/>
    <col min="3330" max="3330" width="18.5" style="127" customWidth="1"/>
    <col min="3331" max="3331" width="17.625" style="127" customWidth="1"/>
    <col min="3332" max="3332" width="65.375" style="127" customWidth="1"/>
    <col min="3333" max="3335" width="0" style="127" hidden="1" customWidth="1"/>
    <col min="3336" max="3336" width="14.375" style="127" customWidth="1"/>
    <col min="3337" max="3339" width="0" style="127" hidden="1" customWidth="1"/>
    <col min="3340" max="3340" width="14.375" style="127" customWidth="1"/>
    <col min="3341" max="3584" width="9" style="127"/>
    <col min="3585" max="3585" width="0" style="127" hidden="1" customWidth="1"/>
    <col min="3586" max="3586" width="18.5" style="127" customWidth="1"/>
    <col min="3587" max="3587" width="17.625" style="127" customWidth="1"/>
    <col min="3588" max="3588" width="65.375" style="127" customWidth="1"/>
    <col min="3589" max="3591" width="0" style="127" hidden="1" customWidth="1"/>
    <col min="3592" max="3592" width="14.375" style="127" customWidth="1"/>
    <col min="3593" max="3595" width="0" style="127" hidden="1" customWidth="1"/>
    <col min="3596" max="3596" width="14.375" style="127" customWidth="1"/>
    <col min="3597" max="3840" width="9" style="127"/>
    <col min="3841" max="3841" width="0" style="127" hidden="1" customWidth="1"/>
    <col min="3842" max="3842" width="18.5" style="127" customWidth="1"/>
    <col min="3843" max="3843" width="17.625" style="127" customWidth="1"/>
    <col min="3844" max="3844" width="65.375" style="127" customWidth="1"/>
    <col min="3845" max="3847" width="0" style="127" hidden="1" customWidth="1"/>
    <col min="3848" max="3848" width="14.375" style="127" customWidth="1"/>
    <col min="3849" max="3851" width="0" style="127" hidden="1" customWidth="1"/>
    <col min="3852" max="3852" width="14.375" style="127" customWidth="1"/>
    <col min="3853" max="4096" width="9" style="127"/>
    <col min="4097" max="4097" width="0" style="127" hidden="1" customWidth="1"/>
    <col min="4098" max="4098" width="18.5" style="127" customWidth="1"/>
    <col min="4099" max="4099" width="17.625" style="127" customWidth="1"/>
    <col min="4100" max="4100" width="65.375" style="127" customWidth="1"/>
    <col min="4101" max="4103" width="0" style="127" hidden="1" customWidth="1"/>
    <col min="4104" max="4104" width="14.375" style="127" customWidth="1"/>
    <col min="4105" max="4107" width="0" style="127" hidden="1" customWidth="1"/>
    <col min="4108" max="4108" width="14.375" style="127" customWidth="1"/>
    <col min="4109" max="4352" width="9" style="127"/>
    <col min="4353" max="4353" width="0" style="127" hidden="1" customWidth="1"/>
    <col min="4354" max="4354" width="18.5" style="127" customWidth="1"/>
    <col min="4355" max="4355" width="17.625" style="127" customWidth="1"/>
    <col min="4356" max="4356" width="65.375" style="127" customWidth="1"/>
    <col min="4357" max="4359" width="0" style="127" hidden="1" customWidth="1"/>
    <col min="4360" max="4360" width="14.375" style="127" customWidth="1"/>
    <col min="4361" max="4363" width="0" style="127" hidden="1" customWidth="1"/>
    <col min="4364" max="4364" width="14.375" style="127" customWidth="1"/>
    <col min="4365" max="4608" width="9" style="127"/>
    <col min="4609" max="4609" width="0" style="127" hidden="1" customWidth="1"/>
    <col min="4610" max="4610" width="18.5" style="127" customWidth="1"/>
    <col min="4611" max="4611" width="17.625" style="127" customWidth="1"/>
    <col min="4612" max="4612" width="65.375" style="127" customWidth="1"/>
    <col min="4613" max="4615" width="0" style="127" hidden="1" customWidth="1"/>
    <col min="4616" max="4616" width="14.375" style="127" customWidth="1"/>
    <col min="4617" max="4619" width="0" style="127" hidden="1" customWidth="1"/>
    <col min="4620" max="4620" width="14.375" style="127" customWidth="1"/>
    <col min="4621" max="4864" width="9" style="127"/>
    <col min="4865" max="4865" width="0" style="127" hidden="1" customWidth="1"/>
    <col min="4866" max="4866" width="18.5" style="127" customWidth="1"/>
    <col min="4867" max="4867" width="17.625" style="127" customWidth="1"/>
    <col min="4868" max="4868" width="65.375" style="127" customWidth="1"/>
    <col min="4869" max="4871" width="0" style="127" hidden="1" customWidth="1"/>
    <col min="4872" max="4872" width="14.375" style="127" customWidth="1"/>
    <col min="4873" max="4875" width="0" style="127" hidden="1" customWidth="1"/>
    <col min="4876" max="4876" width="14.375" style="127" customWidth="1"/>
    <col min="4877" max="5120" width="9" style="127"/>
    <col min="5121" max="5121" width="0" style="127" hidden="1" customWidth="1"/>
    <col min="5122" max="5122" width="18.5" style="127" customWidth="1"/>
    <col min="5123" max="5123" width="17.625" style="127" customWidth="1"/>
    <col min="5124" max="5124" width="65.375" style="127" customWidth="1"/>
    <col min="5125" max="5127" width="0" style="127" hidden="1" customWidth="1"/>
    <col min="5128" max="5128" width="14.375" style="127" customWidth="1"/>
    <col min="5129" max="5131" width="0" style="127" hidden="1" customWidth="1"/>
    <col min="5132" max="5132" width="14.375" style="127" customWidth="1"/>
    <col min="5133" max="5376" width="9" style="127"/>
    <col min="5377" max="5377" width="0" style="127" hidden="1" customWidth="1"/>
    <col min="5378" max="5378" width="18.5" style="127" customWidth="1"/>
    <col min="5379" max="5379" width="17.625" style="127" customWidth="1"/>
    <col min="5380" max="5380" width="65.375" style="127" customWidth="1"/>
    <col min="5381" max="5383" width="0" style="127" hidden="1" customWidth="1"/>
    <col min="5384" max="5384" width="14.375" style="127" customWidth="1"/>
    <col min="5385" max="5387" width="0" style="127" hidden="1" customWidth="1"/>
    <col min="5388" max="5388" width="14.375" style="127" customWidth="1"/>
    <col min="5389" max="5632" width="9" style="127"/>
    <col min="5633" max="5633" width="0" style="127" hidden="1" customWidth="1"/>
    <col min="5634" max="5634" width="18.5" style="127" customWidth="1"/>
    <col min="5635" max="5635" width="17.625" style="127" customWidth="1"/>
    <col min="5636" max="5636" width="65.375" style="127" customWidth="1"/>
    <col min="5637" max="5639" width="0" style="127" hidden="1" customWidth="1"/>
    <col min="5640" max="5640" width="14.375" style="127" customWidth="1"/>
    <col min="5641" max="5643" width="0" style="127" hidden="1" customWidth="1"/>
    <col min="5644" max="5644" width="14.375" style="127" customWidth="1"/>
    <col min="5645" max="5888" width="9" style="127"/>
    <col min="5889" max="5889" width="0" style="127" hidden="1" customWidth="1"/>
    <col min="5890" max="5890" width="18.5" style="127" customWidth="1"/>
    <col min="5891" max="5891" width="17.625" style="127" customWidth="1"/>
    <col min="5892" max="5892" width="65.375" style="127" customWidth="1"/>
    <col min="5893" max="5895" width="0" style="127" hidden="1" customWidth="1"/>
    <col min="5896" max="5896" width="14.375" style="127" customWidth="1"/>
    <col min="5897" max="5899" width="0" style="127" hidden="1" customWidth="1"/>
    <col min="5900" max="5900" width="14.375" style="127" customWidth="1"/>
    <col min="5901" max="6144" width="9" style="127"/>
    <col min="6145" max="6145" width="0" style="127" hidden="1" customWidth="1"/>
    <col min="6146" max="6146" width="18.5" style="127" customWidth="1"/>
    <col min="6147" max="6147" width="17.625" style="127" customWidth="1"/>
    <col min="6148" max="6148" width="65.375" style="127" customWidth="1"/>
    <col min="6149" max="6151" width="0" style="127" hidden="1" customWidth="1"/>
    <col min="6152" max="6152" width="14.375" style="127" customWidth="1"/>
    <col min="6153" max="6155" width="0" style="127" hidden="1" customWidth="1"/>
    <col min="6156" max="6156" width="14.375" style="127" customWidth="1"/>
    <col min="6157" max="6400" width="9" style="127"/>
    <col min="6401" max="6401" width="0" style="127" hidden="1" customWidth="1"/>
    <col min="6402" max="6402" width="18.5" style="127" customWidth="1"/>
    <col min="6403" max="6403" width="17.625" style="127" customWidth="1"/>
    <col min="6404" max="6404" width="65.375" style="127" customWidth="1"/>
    <col min="6405" max="6407" width="0" style="127" hidden="1" customWidth="1"/>
    <col min="6408" max="6408" width="14.375" style="127" customWidth="1"/>
    <col min="6409" max="6411" width="0" style="127" hidden="1" customWidth="1"/>
    <col min="6412" max="6412" width="14.375" style="127" customWidth="1"/>
    <col min="6413" max="6656" width="9" style="127"/>
    <col min="6657" max="6657" width="0" style="127" hidden="1" customWidth="1"/>
    <col min="6658" max="6658" width="18.5" style="127" customWidth="1"/>
    <col min="6659" max="6659" width="17.625" style="127" customWidth="1"/>
    <col min="6660" max="6660" width="65.375" style="127" customWidth="1"/>
    <col min="6661" max="6663" width="0" style="127" hidden="1" customWidth="1"/>
    <col min="6664" max="6664" width="14.375" style="127" customWidth="1"/>
    <col min="6665" max="6667" width="0" style="127" hidden="1" customWidth="1"/>
    <col min="6668" max="6668" width="14.375" style="127" customWidth="1"/>
    <col min="6669" max="6912" width="9" style="127"/>
    <col min="6913" max="6913" width="0" style="127" hidden="1" customWidth="1"/>
    <col min="6914" max="6914" width="18.5" style="127" customWidth="1"/>
    <col min="6915" max="6915" width="17.625" style="127" customWidth="1"/>
    <col min="6916" max="6916" width="65.375" style="127" customWidth="1"/>
    <col min="6917" max="6919" width="0" style="127" hidden="1" customWidth="1"/>
    <col min="6920" max="6920" width="14.375" style="127" customWidth="1"/>
    <col min="6921" max="6923" width="0" style="127" hidden="1" customWidth="1"/>
    <col min="6924" max="6924" width="14.375" style="127" customWidth="1"/>
    <col min="6925" max="7168" width="9" style="127"/>
    <col min="7169" max="7169" width="0" style="127" hidden="1" customWidth="1"/>
    <col min="7170" max="7170" width="18.5" style="127" customWidth="1"/>
    <col min="7171" max="7171" width="17.625" style="127" customWidth="1"/>
    <col min="7172" max="7172" width="65.375" style="127" customWidth="1"/>
    <col min="7173" max="7175" width="0" style="127" hidden="1" customWidth="1"/>
    <col min="7176" max="7176" width="14.375" style="127" customWidth="1"/>
    <col min="7177" max="7179" width="0" style="127" hidden="1" customWidth="1"/>
    <col min="7180" max="7180" width="14.375" style="127" customWidth="1"/>
    <col min="7181" max="7424" width="9" style="127"/>
    <col min="7425" max="7425" width="0" style="127" hidden="1" customWidth="1"/>
    <col min="7426" max="7426" width="18.5" style="127" customWidth="1"/>
    <col min="7427" max="7427" width="17.625" style="127" customWidth="1"/>
    <col min="7428" max="7428" width="65.375" style="127" customWidth="1"/>
    <col min="7429" max="7431" width="0" style="127" hidden="1" customWidth="1"/>
    <col min="7432" max="7432" width="14.375" style="127" customWidth="1"/>
    <col min="7433" max="7435" width="0" style="127" hidden="1" customWidth="1"/>
    <col min="7436" max="7436" width="14.375" style="127" customWidth="1"/>
    <col min="7437" max="7680" width="9" style="127"/>
    <col min="7681" max="7681" width="0" style="127" hidden="1" customWidth="1"/>
    <col min="7682" max="7682" width="18.5" style="127" customWidth="1"/>
    <col min="7683" max="7683" width="17.625" style="127" customWidth="1"/>
    <col min="7684" max="7684" width="65.375" style="127" customWidth="1"/>
    <col min="7685" max="7687" width="0" style="127" hidden="1" customWidth="1"/>
    <col min="7688" max="7688" width="14.375" style="127" customWidth="1"/>
    <col min="7689" max="7691" width="0" style="127" hidden="1" customWidth="1"/>
    <col min="7692" max="7692" width="14.375" style="127" customWidth="1"/>
    <col min="7693" max="7936" width="9" style="127"/>
    <col min="7937" max="7937" width="0" style="127" hidden="1" customWidth="1"/>
    <col min="7938" max="7938" width="18.5" style="127" customWidth="1"/>
    <col min="7939" max="7939" width="17.625" style="127" customWidth="1"/>
    <col min="7940" max="7940" width="65.375" style="127" customWidth="1"/>
    <col min="7941" max="7943" width="0" style="127" hidden="1" customWidth="1"/>
    <col min="7944" max="7944" width="14.375" style="127" customWidth="1"/>
    <col min="7945" max="7947" width="0" style="127" hidden="1" customWidth="1"/>
    <col min="7948" max="7948" width="14.375" style="127" customWidth="1"/>
    <col min="7949" max="8192" width="9" style="127"/>
    <col min="8193" max="8193" width="0" style="127" hidden="1" customWidth="1"/>
    <col min="8194" max="8194" width="18.5" style="127" customWidth="1"/>
    <col min="8195" max="8195" width="17.625" style="127" customWidth="1"/>
    <col min="8196" max="8196" width="65.375" style="127" customWidth="1"/>
    <col min="8197" max="8199" width="0" style="127" hidden="1" customWidth="1"/>
    <col min="8200" max="8200" width="14.375" style="127" customWidth="1"/>
    <col min="8201" max="8203" width="0" style="127" hidden="1" customWidth="1"/>
    <col min="8204" max="8204" width="14.375" style="127" customWidth="1"/>
    <col min="8205" max="8448" width="9" style="127"/>
    <col min="8449" max="8449" width="0" style="127" hidden="1" customWidth="1"/>
    <col min="8450" max="8450" width="18.5" style="127" customWidth="1"/>
    <col min="8451" max="8451" width="17.625" style="127" customWidth="1"/>
    <col min="8452" max="8452" width="65.375" style="127" customWidth="1"/>
    <col min="8453" max="8455" width="0" style="127" hidden="1" customWidth="1"/>
    <col min="8456" max="8456" width="14.375" style="127" customWidth="1"/>
    <col min="8457" max="8459" width="0" style="127" hidden="1" customWidth="1"/>
    <col min="8460" max="8460" width="14.375" style="127" customWidth="1"/>
    <col min="8461" max="8704" width="9" style="127"/>
    <col min="8705" max="8705" width="0" style="127" hidden="1" customWidth="1"/>
    <col min="8706" max="8706" width="18.5" style="127" customWidth="1"/>
    <col min="8707" max="8707" width="17.625" style="127" customWidth="1"/>
    <col min="8708" max="8708" width="65.375" style="127" customWidth="1"/>
    <col min="8709" max="8711" width="0" style="127" hidden="1" customWidth="1"/>
    <col min="8712" max="8712" width="14.375" style="127" customWidth="1"/>
    <col min="8713" max="8715" width="0" style="127" hidden="1" customWidth="1"/>
    <col min="8716" max="8716" width="14.375" style="127" customWidth="1"/>
    <col min="8717" max="8960" width="9" style="127"/>
    <col min="8961" max="8961" width="0" style="127" hidden="1" customWidth="1"/>
    <col min="8962" max="8962" width="18.5" style="127" customWidth="1"/>
    <col min="8963" max="8963" width="17.625" style="127" customWidth="1"/>
    <col min="8964" max="8964" width="65.375" style="127" customWidth="1"/>
    <col min="8965" max="8967" width="0" style="127" hidden="1" customWidth="1"/>
    <col min="8968" max="8968" width="14.375" style="127" customWidth="1"/>
    <col min="8969" max="8971" width="0" style="127" hidden="1" customWidth="1"/>
    <col min="8972" max="8972" width="14.375" style="127" customWidth="1"/>
    <col min="8973" max="9216" width="9" style="127"/>
    <col min="9217" max="9217" width="0" style="127" hidden="1" customWidth="1"/>
    <col min="9218" max="9218" width="18.5" style="127" customWidth="1"/>
    <col min="9219" max="9219" width="17.625" style="127" customWidth="1"/>
    <col min="9220" max="9220" width="65.375" style="127" customWidth="1"/>
    <col min="9221" max="9223" width="0" style="127" hidden="1" customWidth="1"/>
    <col min="9224" max="9224" width="14.375" style="127" customWidth="1"/>
    <col min="9225" max="9227" width="0" style="127" hidden="1" customWidth="1"/>
    <col min="9228" max="9228" width="14.375" style="127" customWidth="1"/>
    <col min="9229" max="9472" width="9" style="127"/>
    <col min="9473" max="9473" width="0" style="127" hidden="1" customWidth="1"/>
    <col min="9474" max="9474" width="18.5" style="127" customWidth="1"/>
    <col min="9475" max="9475" width="17.625" style="127" customWidth="1"/>
    <col min="9476" max="9476" width="65.375" style="127" customWidth="1"/>
    <col min="9477" max="9479" width="0" style="127" hidden="1" customWidth="1"/>
    <col min="9480" max="9480" width="14.375" style="127" customWidth="1"/>
    <col min="9481" max="9483" width="0" style="127" hidden="1" customWidth="1"/>
    <col min="9484" max="9484" width="14.375" style="127" customWidth="1"/>
    <col min="9485" max="9728" width="9" style="127"/>
    <col min="9729" max="9729" width="0" style="127" hidden="1" customWidth="1"/>
    <col min="9730" max="9730" width="18.5" style="127" customWidth="1"/>
    <col min="9731" max="9731" width="17.625" style="127" customWidth="1"/>
    <col min="9732" max="9732" width="65.375" style="127" customWidth="1"/>
    <col min="9733" max="9735" width="0" style="127" hidden="1" customWidth="1"/>
    <col min="9736" max="9736" width="14.375" style="127" customWidth="1"/>
    <col min="9737" max="9739" width="0" style="127" hidden="1" customWidth="1"/>
    <col min="9740" max="9740" width="14.375" style="127" customWidth="1"/>
    <col min="9741" max="9984" width="9" style="127"/>
    <col min="9985" max="9985" width="0" style="127" hidden="1" customWidth="1"/>
    <col min="9986" max="9986" width="18.5" style="127" customWidth="1"/>
    <col min="9987" max="9987" width="17.625" style="127" customWidth="1"/>
    <col min="9988" max="9988" width="65.375" style="127" customWidth="1"/>
    <col min="9989" max="9991" width="0" style="127" hidden="1" customWidth="1"/>
    <col min="9992" max="9992" width="14.375" style="127" customWidth="1"/>
    <col min="9993" max="9995" width="0" style="127" hidden="1" customWidth="1"/>
    <col min="9996" max="9996" width="14.375" style="127" customWidth="1"/>
    <col min="9997" max="10240" width="9" style="127"/>
    <col min="10241" max="10241" width="0" style="127" hidden="1" customWidth="1"/>
    <col min="10242" max="10242" width="18.5" style="127" customWidth="1"/>
    <col min="10243" max="10243" width="17.625" style="127" customWidth="1"/>
    <col min="10244" max="10244" width="65.375" style="127" customWidth="1"/>
    <col min="10245" max="10247" width="0" style="127" hidden="1" customWidth="1"/>
    <col min="10248" max="10248" width="14.375" style="127" customWidth="1"/>
    <col min="10249" max="10251" width="0" style="127" hidden="1" customWidth="1"/>
    <col min="10252" max="10252" width="14.375" style="127" customWidth="1"/>
    <col min="10253" max="10496" width="9" style="127"/>
    <col min="10497" max="10497" width="0" style="127" hidden="1" customWidth="1"/>
    <col min="10498" max="10498" width="18.5" style="127" customWidth="1"/>
    <col min="10499" max="10499" width="17.625" style="127" customWidth="1"/>
    <col min="10500" max="10500" width="65.375" style="127" customWidth="1"/>
    <col min="10501" max="10503" width="0" style="127" hidden="1" customWidth="1"/>
    <col min="10504" max="10504" width="14.375" style="127" customWidth="1"/>
    <col min="10505" max="10507" width="0" style="127" hidden="1" customWidth="1"/>
    <col min="10508" max="10508" width="14.375" style="127" customWidth="1"/>
    <col min="10509" max="10752" width="9" style="127"/>
    <col min="10753" max="10753" width="0" style="127" hidden="1" customWidth="1"/>
    <col min="10754" max="10754" width="18.5" style="127" customWidth="1"/>
    <col min="10755" max="10755" width="17.625" style="127" customWidth="1"/>
    <col min="10756" max="10756" width="65.375" style="127" customWidth="1"/>
    <col min="10757" max="10759" width="0" style="127" hidden="1" customWidth="1"/>
    <col min="10760" max="10760" width="14.375" style="127" customWidth="1"/>
    <col min="10761" max="10763" width="0" style="127" hidden="1" customWidth="1"/>
    <col min="10764" max="10764" width="14.375" style="127" customWidth="1"/>
    <col min="10765" max="11008" width="9" style="127"/>
    <col min="11009" max="11009" width="0" style="127" hidden="1" customWidth="1"/>
    <col min="11010" max="11010" width="18.5" style="127" customWidth="1"/>
    <col min="11011" max="11011" width="17.625" style="127" customWidth="1"/>
    <col min="11012" max="11012" width="65.375" style="127" customWidth="1"/>
    <col min="11013" max="11015" width="0" style="127" hidden="1" customWidth="1"/>
    <col min="11016" max="11016" width="14.375" style="127" customWidth="1"/>
    <col min="11017" max="11019" width="0" style="127" hidden="1" customWidth="1"/>
    <col min="11020" max="11020" width="14.375" style="127" customWidth="1"/>
    <col min="11021" max="11264" width="9" style="127"/>
    <col min="11265" max="11265" width="0" style="127" hidden="1" customWidth="1"/>
    <col min="11266" max="11266" width="18.5" style="127" customWidth="1"/>
    <col min="11267" max="11267" width="17.625" style="127" customWidth="1"/>
    <col min="11268" max="11268" width="65.375" style="127" customWidth="1"/>
    <col min="11269" max="11271" width="0" style="127" hidden="1" customWidth="1"/>
    <col min="11272" max="11272" width="14.375" style="127" customWidth="1"/>
    <col min="11273" max="11275" width="0" style="127" hidden="1" customWidth="1"/>
    <col min="11276" max="11276" width="14.375" style="127" customWidth="1"/>
    <col min="11277" max="11520" width="9" style="127"/>
    <col min="11521" max="11521" width="0" style="127" hidden="1" customWidth="1"/>
    <col min="11522" max="11522" width="18.5" style="127" customWidth="1"/>
    <col min="11523" max="11523" width="17.625" style="127" customWidth="1"/>
    <col min="11524" max="11524" width="65.375" style="127" customWidth="1"/>
    <col min="11525" max="11527" width="0" style="127" hidden="1" customWidth="1"/>
    <col min="11528" max="11528" width="14.375" style="127" customWidth="1"/>
    <col min="11529" max="11531" width="0" style="127" hidden="1" customWidth="1"/>
    <col min="11532" max="11532" width="14.375" style="127" customWidth="1"/>
    <col min="11533" max="11776" width="9" style="127"/>
    <col min="11777" max="11777" width="0" style="127" hidden="1" customWidth="1"/>
    <col min="11778" max="11778" width="18.5" style="127" customWidth="1"/>
    <col min="11779" max="11779" width="17.625" style="127" customWidth="1"/>
    <col min="11780" max="11780" width="65.375" style="127" customWidth="1"/>
    <col min="11781" max="11783" width="0" style="127" hidden="1" customWidth="1"/>
    <col min="11784" max="11784" width="14.375" style="127" customWidth="1"/>
    <col min="11785" max="11787" width="0" style="127" hidden="1" customWidth="1"/>
    <col min="11788" max="11788" width="14.375" style="127" customWidth="1"/>
    <col min="11789" max="12032" width="9" style="127"/>
    <col min="12033" max="12033" width="0" style="127" hidden="1" customWidth="1"/>
    <col min="12034" max="12034" width="18.5" style="127" customWidth="1"/>
    <col min="12035" max="12035" width="17.625" style="127" customWidth="1"/>
    <col min="12036" max="12036" width="65.375" style="127" customWidth="1"/>
    <col min="12037" max="12039" width="0" style="127" hidden="1" customWidth="1"/>
    <col min="12040" max="12040" width="14.375" style="127" customWidth="1"/>
    <col min="12041" max="12043" width="0" style="127" hidden="1" customWidth="1"/>
    <col min="12044" max="12044" width="14.375" style="127" customWidth="1"/>
    <col min="12045" max="12288" width="9" style="127"/>
    <col min="12289" max="12289" width="0" style="127" hidden="1" customWidth="1"/>
    <col min="12290" max="12290" width="18.5" style="127" customWidth="1"/>
    <col min="12291" max="12291" width="17.625" style="127" customWidth="1"/>
    <col min="12292" max="12292" width="65.375" style="127" customWidth="1"/>
    <col min="12293" max="12295" width="0" style="127" hidden="1" customWidth="1"/>
    <col min="12296" max="12296" width="14.375" style="127" customWidth="1"/>
    <col min="12297" max="12299" width="0" style="127" hidden="1" customWidth="1"/>
    <col min="12300" max="12300" width="14.375" style="127" customWidth="1"/>
    <col min="12301" max="12544" width="9" style="127"/>
    <col min="12545" max="12545" width="0" style="127" hidden="1" customWidth="1"/>
    <col min="12546" max="12546" width="18.5" style="127" customWidth="1"/>
    <col min="12547" max="12547" width="17.625" style="127" customWidth="1"/>
    <col min="12548" max="12548" width="65.375" style="127" customWidth="1"/>
    <col min="12549" max="12551" width="0" style="127" hidden="1" customWidth="1"/>
    <col min="12552" max="12552" width="14.375" style="127" customWidth="1"/>
    <col min="12553" max="12555" width="0" style="127" hidden="1" customWidth="1"/>
    <col min="12556" max="12556" width="14.375" style="127" customWidth="1"/>
    <col min="12557" max="12800" width="9" style="127"/>
    <col min="12801" max="12801" width="0" style="127" hidden="1" customWidth="1"/>
    <col min="12802" max="12802" width="18.5" style="127" customWidth="1"/>
    <col min="12803" max="12803" width="17.625" style="127" customWidth="1"/>
    <col min="12804" max="12804" width="65.375" style="127" customWidth="1"/>
    <col min="12805" max="12807" width="0" style="127" hidden="1" customWidth="1"/>
    <col min="12808" max="12808" width="14.375" style="127" customWidth="1"/>
    <col min="12809" max="12811" width="0" style="127" hidden="1" customWidth="1"/>
    <col min="12812" max="12812" width="14.375" style="127" customWidth="1"/>
    <col min="12813" max="13056" width="9" style="127"/>
    <col min="13057" max="13057" width="0" style="127" hidden="1" customWidth="1"/>
    <col min="13058" max="13058" width="18.5" style="127" customWidth="1"/>
    <col min="13059" max="13059" width="17.625" style="127" customWidth="1"/>
    <col min="13060" max="13060" width="65.375" style="127" customWidth="1"/>
    <col min="13061" max="13063" width="0" style="127" hidden="1" customWidth="1"/>
    <col min="13064" max="13064" width="14.375" style="127" customWidth="1"/>
    <col min="13065" max="13067" width="0" style="127" hidden="1" customWidth="1"/>
    <col min="13068" max="13068" width="14.375" style="127" customWidth="1"/>
    <col min="13069" max="13312" width="9" style="127"/>
    <col min="13313" max="13313" width="0" style="127" hidden="1" customWidth="1"/>
    <col min="13314" max="13314" width="18.5" style="127" customWidth="1"/>
    <col min="13315" max="13315" width="17.625" style="127" customWidth="1"/>
    <col min="13316" max="13316" width="65.375" style="127" customWidth="1"/>
    <col min="13317" max="13319" width="0" style="127" hidden="1" customWidth="1"/>
    <col min="13320" max="13320" width="14.375" style="127" customWidth="1"/>
    <col min="13321" max="13323" width="0" style="127" hidden="1" customWidth="1"/>
    <col min="13324" max="13324" width="14.375" style="127" customWidth="1"/>
    <col min="13325" max="13568" width="9" style="127"/>
    <col min="13569" max="13569" width="0" style="127" hidden="1" customWidth="1"/>
    <col min="13570" max="13570" width="18.5" style="127" customWidth="1"/>
    <col min="13571" max="13571" width="17.625" style="127" customWidth="1"/>
    <col min="13572" max="13572" width="65.375" style="127" customWidth="1"/>
    <col min="13573" max="13575" width="0" style="127" hidden="1" customWidth="1"/>
    <col min="13576" max="13576" width="14.375" style="127" customWidth="1"/>
    <col min="13577" max="13579" width="0" style="127" hidden="1" customWidth="1"/>
    <col min="13580" max="13580" width="14.375" style="127" customWidth="1"/>
    <col min="13581" max="13824" width="9" style="127"/>
    <col min="13825" max="13825" width="0" style="127" hidden="1" customWidth="1"/>
    <col min="13826" max="13826" width="18.5" style="127" customWidth="1"/>
    <col min="13827" max="13827" width="17.625" style="127" customWidth="1"/>
    <col min="13828" max="13828" width="65.375" style="127" customWidth="1"/>
    <col min="13829" max="13831" width="0" style="127" hidden="1" customWidth="1"/>
    <col min="13832" max="13832" width="14.375" style="127" customWidth="1"/>
    <col min="13833" max="13835" width="0" style="127" hidden="1" customWidth="1"/>
    <col min="13836" max="13836" width="14.375" style="127" customWidth="1"/>
    <col min="13837" max="14080" width="9" style="127"/>
    <col min="14081" max="14081" width="0" style="127" hidden="1" customWidth="1"/>
    <col min="14082" max="14082" width="18.5" style="127" customWidth="1"/>
    <col min="14083" max="14083" width="17.625" style="127" customWidth="1"/>
    <col min="14084" max="14084" width="65.375" style="127" customWidth="1"/>
    <col min="14085" max="14087" width="0" style="127" hidden="1" customWidth="1"/>
    <col min="14088" max="14088" width="14.375" style="127" customWidth="1"/>
    <col min="14089" max="14091" width="0" style="127" hidden="1" customWidth="1"/>
    <col min="14092" max="14092" width="14.375" style="127" customWidth="1"/>
    <col min="14093" max="14336" width="9" style="127"/>
    <col min="14337" max="14337" width="0" style="127" hidden="1" customWidth="1"/>
    <col min="14338" max="14338" width="18.5" style="127" customWidth="1"/>
    <col min="14339" max="14339" width="17.625" style="127" customWidth="1"/>
    <col min="14340" max="14340" width="65.375" style="127" customWidth="1"/>
    <col min="14341" max="14343" width="0" style="127" hidden="1" customWidth="1"/>
    <col min="14344" max="14344" width="14.375" style="127" customWidth="1"/>
    <col min="14345" max="14347" width="0" style="127" hidden="1" customWidth="1"/>
    <col min="14348" max="14348" width="14.375" style="127" customWidth="1"/>
    <col min="14349" max="14592" width="9" style="127"/>
    <col min="14593" max="14593" width="0" style="127" hidden="1" customWidth="1"/>
    <col min="14594" max="14594" width="18.5" style="127" customWidth="1"/>
    <col min="14595" max="14595" width="17.625" style="127" customWidth="1"/>
    <col min="14596" max="14596" width="65.375" style="127" customWidth="1"/>
    <col min="14597" max="14599" width="0" style="127" hidden="1" customWidth="1"/>
    <col min="14600" max="14600" width="14.375" style="127" customWidth="1"/>
    <col min="14601" max="14603" width="0" style="127" hidden="1" customWidth="1"/>
    <col min="14604" max="14604" width="14.375" style="127" customWidth="1"/>
    <col min="14605" max="14848" width="9" style="127"/>
    <col min="14849" max="14849" width="0" style="127" hidden="1" customWidth="1"/>
    <col min="14850" max="14850" width="18.5" style="127" customWidth="1"/>
    <col min="14851" max="14851" width="17.625" style="127" customWidth="1"/>
    <col min="14852" max="14852" width="65.375" style="127" customWidth="1"/>
    <col min="14853" max="14855" width="0" style="127" hidden="1" customWidth="1"/>
    <col min="14856" max="14856" width="14.375" style="127" customWidth="1"/>
    <col min="14857" max="14859" width="0" style="127" hidden="1" customWidth="1"/>
    <col min="14860" max="14860" width="14.375" style="127" customWidth="1"/>
    <col min="14861" max="15104" width="9" style="127"/>
    <col min="15105" max="15105" width="0" style="127" hidden="1" customWidth="1"/>
    <col min="15106" max="15106" width="18.5" style="127" customWidth="1"/>
    <col min="15107" max="15107" width="17.625" style="127" customWidth="1"/>
    <col min="15108" max="15108" width="65.375" style="127" customWidth="1"/>
    <col min="15109" max="15111" width="0" style="127" hidden="1" customWidth="1"/>
    <col min="15112" max="15112" width="14.375" style="127" customWidth="1"/>
    <col min="15113" max="15115" width="0" style="127" hidden="1" customWidth="1"/>
    <col min="15116" max="15116" width="14.375" style="127" customWidth="1"/>
    <col min="15117" max="15360" width="9" style="127"/>
    <col min="15361" max="15361" width="0" style="127" hidden="1" customWidth="1"/>
    <col min="15362" max="15362" width="18.5" style="127" customWidth="1"/>
    <col min="15363" max="15363" width="17.625" style="127" customWidth="1"/>
    <col min="15364" max="15364" width="65.375" style="127" customWidth="1"/>
    <col min="15365" max="15367" width="0" style="127" hidden="1" customWidth="1"/>
    <col min="15368" max="15368" width="14.375" style="127" customWidth="1"/>
    <col min="15369" max="15371" width="0" style="127" hidden="1" customWidth="1"/>
    <col min="15372" max="15372" width="14.375" style="127" customWidth="1"/>
    <col min="15373" max="15616" width="9" style="127"/>
    <col min="15617" max="15617" width="0" style="127" hidden="1" customWidth="1"/>
    <col min="15618" max="15618" width="18.5" style="127" customWidth="1"/>
    <col min="15619" max="15619" width="17.625" style="127" customWidth="1"/>
    <col min="15620" max="15620" width="65.375" style="127" customWidth="1"/>
    <col min="15621" max="15623" width="0" style="127" hidden="1" customWidth="1"/>
    <col min="15624" max="15624" width="14.375" style="127" customWidth="1"/>
    <col min="15625" max="15627" width="0" style="127" hidden="1" customWidth="1"/>
    <col min="15628" max="15628" width="14.375" style="127" customWidth="1"/>
    <col min="15629" max="15872" width="9" style="127"/>
    <col min="15873" max="15873" width="0" style="127" hidden="1" customWidth="1"/>
    <col min="15874" max="15874" width="18.5" style="127" customWidth="1"/>
    <col min="15875" max="15875" width="17.625" style="127" customWidth="1"/>
    <col min="15876" max="15876" width="65.375" style="127" customWidth="1"/>
    <col min="15877" max="15879" width="0" style="127" hidden="1" customWidth="1"/>
    <col min="15880" max="15880" width="14.375" style="127" customWidth="1"/>
    <col min="15881" max="15883" width="0" style="127" hidden="1" customWidth="1"/>
    <col min="15884" max="15884" width="14.375" style="127" customWidth="1"/>
    <col min="15885" max="16128" width="9" style="127"/>
    <col min="16129" max="16129" width="0" style="127" hidden="1" customWidth="1"/>
    <col min="16130" max="16130" width="18.5" style="127" customWidth="1"/>
    <col min="16131" max="16131" width="17.625" style="127" customWidth="1"/>
    <col min="16132" max="16132" width="65.375" style="127" customWidth="1"/>
    <col min="16133" max="16135" width="0" style="127" hidden="1" customWidth="1"/>
    <col min="16136" max="16136" width="14.375" style="127" customWidth="1"/>
    <col min="16137" max="16139" width="0" style="127" hidden="1" customWidth="1"/>
    <col min="16140" max="16140" width="14.375" style="127" customWidth="1"/>
    <col min="16141" max="16384" width="9" style="127"/>
  </cols>
  <sheetData>
    <row r="1" spans="1:12" s="125" customFormat="1" ht="12.75" customHeight="1">
      <c r="D1" s="235" t="s">
        <v>119</v>
      </c>
      <c r="E1" s="235"/>
      <c r="F1" s="235"/>
      <c r="G1" s="235"/>
      <c r="H1" s="235"/>
      <c r="I1" s="235"/>
      <c r="J1" s="235"/>
      <c r="K1" s="235"/>
      <c r="L1" s="235"/>
    </row>
    <row r="2" spans="1:12" s="126" customFormat="1" ht="15">
      <c r="D2" s="236" t="s">
        <v>120</v>
      </c>
      <c r="E2" s="236"/>
      <c r="F2" s="236"/>
      <c r="G2" s="236"/>
      <c r="H2" s="236"/>
      <c r="I2" s="236"/>
      <c r="J2" s="236"/>
      <c r="K2" s="236"/>
      <c r="L2" s="236"/>
    </row>
    <row r="3" spans="1:12" s="126" customFormat="1" ht="15">
      <c r="D3" s="236" t="s">
        <v>121</v>
      </c>
      <c r="E3" s="236"/>
      <c r="F3" s="236"/>
      <c r="G3" s="236"/>
      <c r="H3" s="236"/>
      <c r="I3" s="236"/>
      <c r="J3" s="236"/>
      <c r="K3" s="236"/>
      <c r="L3" s="236"/>
    </row>
    <row r="4" spans="1:12" ht="7.5" customHeight="1"/>
    <row r="5" spans="1:12" s="126" customFormat="1" ht="46.5" customHeight="1">
      <c r="A5" s="237" t="s">
        <v>118</v>
      </c>
      <c r="B5" s="237"/>
      <c r="C5" s="237"/>
      <c r="D5" s="237"/>
      <c r="E5" s="237"/>
      <c r="F5" s="237"/>
      <c r="G5" s="237"/>
      <c r="H5" s="237"/>
      <c r="I5" s="237"/>
      <c r="J5" s="237"/>
      <c r="K5" s="237"/>
      <c r="L5" s="237"/>
    </row>
    <row r="6" spans="1:12" ht="13.5" thickBot="1"/>
    <row r="7" spans="1:12" s="128" customFormat="1" ht="10.5" customHeight="1" thickBot="1">
      <c r="B7" s="130"/>
      <c r="C7" s="130"/>
      <c r="D7" s="130"/>
      <c r="E7" s="130"/>
      <c r="F7" s="130"/>
      <c r="G7" s="130"/>
      <c r="H7" s="130"/>
      <c r="I7" s="130"/>
      <c r="J7" s="130"/>
      <c r="K7" s="130"/>
      <c r="L7" s="130"/>
    </row>
    <row r="8" spans="1:12" s="132" customFormat="1" ht="29.25" customHeight="1">
      <c r="B8" s="228" t="s">
        <v>77</v>
      </c>
      <c r="C8" s="229"/>
      <c r="D8" s="229"/>
      <c r="E8" s="131"/>
      <c r="F8" s="131"/>
      <c r="G8" s="232" t="s">
        <v>75</v>
      </c>
      <c r="H8" s="233"/>
      <c r="I8" s="131"/>
      <c r="J8" s="131"/>
      <c r="K8" s="232" t="s">
        <v>76</v>
      </c>
      <c r="L8" s="234"/>
    </row>
    <row r="9" spans="1:12" s="132" customFormat="1" ht="18.75" customHeight="1" thickBot="1">
      <c r="B9" s="230"/>
      <c r="C9" s="231"/>
      <c r="D9" s="231"/>
      <c r="E9" s="129" t="s">
        <v>80</v>
      </c>
      <c r="F9" s="129" t="s">
        <v>81</v>
      </c>
      <c r="G9" s="129" t="s">
        <v>78</v>
      </c>
      <c r="H9" s="129" t="s">
        <v>79</v>
      </c>
      <c r="I9" s="129" t="s">
        <v>80</v>
      </c>
      <c r="J9" s="129" t="s">
        <v>81</v>
      </c>
      <c r="K9" s="129" t="s">
        <v>78</v>
      </c>
      <c r="L9" s="133" t="s">
        <v>79</v>
      </c>
    </row>
    <row r="10" spans="1:12" s="132" customFormat="1" ht="13.5">
      <c r="B10" s="219" t="s">
        <v>74</v>
      </c>
      <c r="C10" s="220"/>
      <c r="D10" s="134" t="s">
        <v>45</v>
      </c>
      <c r="E10" s="135" t="s">
        <v>75</v>
      </c>
      <c r="F10" s="135"/>
      <c r="G10" s="136"/>
      <c r="H10" s="137"/>
      <c r="I10" s="138" t="s">
        <v>97</v>
      </c>
      <c r="J10" s="138"/>
      <c r="K10" s="138"/>
      <c r="L10" s="139"/>
    </row>
    <row r="11" spans="1:12" s="132" customFormat="1" ht="13.5">
      <c r="B11" s="221"/>
      <c r="C11" s="222"/>
      <c r="D11" s="140" t="s">
        <v>127</v>
      </c>
      <c r="E11" s="141"/>
      <c r="F11" s="141"/>
      <c r="G11" s="142"/>
      <c r="H11" s="143"/>
      <c r="I11" s="144"/>
      <c r="J11" s="144"/>
      <c r="K11" s="144"/>
      <c r="L11" s="145"/>
    </row>
    <row r="12" spans="1:12" s="132" customFormat="1" ht="13.5">
      <c r="B12" s="223">
        <v>1169</v>
      </c>
      <c r="C12" s="224" t="s">
        <v>128</v>
      </c>
      <c r="D12" s="146" t="s">
        <v>122</v>
      </c>
      <c r="E12" s="141"/>
      <c r="F12" s="147"/>
      <c r="G12" s="142"/>
      <c r="H12" s="143"/>
      <c r="I12" s="144"/>
      <c r="J12" s="144"/>
      <c r="K12" s="144"/>
      <c r="L12" s="145"/>
    </row>
    <row r="13" spans="1:12" s="132" customFormat="1" ht="33" customHeight="1">
      <c r="B13" s="223"/>
      <c r="C13" s="224"/>
      <c r="D13" s="148" t="s">
        <v>129</v>
      </c>
      <c r="E13" s="141"/>
      <c r="F13" s="141"/>
      <c r="G13" s="142"/>
      <c r="H13" s="143"/>
      <c r="I13" s="144"/>
      <c r="J13" s="144"/>
      <c r="K13" s="144"/>
      <c r="L13" s="145"/>
    </row>
    <row r="14" spans="1:12" s="132" customFormat="1" ht="13.5">
      <c r="B14" s="200" t="s">
        <v>82</v>
      </c>
      <c r="C14" s="225"/>
      <c r="D14" s="149" t="s">
        <v>96</v>
      </c>
      <c r="E14" s="150">
        <v>0</v>
      </c>
      <c r="F14" s="150">
        <v>7</v>
      </c>
      <c r="G14" s="150"/>
      <c r="H14" s="150"/>
      <c r="I14" s="151" t="s">
        <v>83</v>
      </c>
      <c r="J14" s="151" t="s">
        <v>83</v>
      </c>
      <c r="K14" s="151"/>
      <c r="L14" s="152"/>
    </row>
    <row r="15" spans="1:12" s="132" customFormat="1" ht="27.75" customHeight="1">
      <c r="B15" s="226" t="s">
        <v>84</v>
      </c>
      <c r="C15" s="227"/>
      <c r="D15" s="227"/>
      <c r="E15" s="151" t="s">
        <v>83</v>
      </c>
      <c r="F15" s="151" t="s">
        <v>83</v>
      </c>
      <c r="G15" s="151" t="s">
        <v>83</v>
      </c>
      <c r="H15" s="151" t="s">
        <v>83</v>
      </c>
      <c r="I15" s="153">
        <v>39722.300000000003</v>
      </c>
      <c r="J15" s="153">
        <v>130985.8</v>
      </c>
      <c r="K15" s="153"/>
      <c r="L15" s="158">
        <v>-815980</v>
      </c>
    </row>
    <row r="16" spans="1:12" s="132" customFormat="1" ht="13.5">
      <c r="B16" s="217" t="s">
        <v>95</v>
      </c>
      <c r="C16" s="218"/>
      <c r="D16" s="149" t="s">
        <v>96</v>
      </c>
      <c r="E16" s="150"/>
      <c r="F16" s="150"/>
      <c r="G16" s="150"/>
      <c r="H16" s="150"/>
      <c r="I16" s="151"/>
      <c r="J16" s="151"/>
      <c r="K16" s="154"/>
      <c r="L16" s="155"/>
    </row>
    <row r="17" spans="2:12" s="132" customFormat="1" ht="13.5">
      <c r="B17" s="217" t="s">
        <v>100</v>
      </c>
      <c r="C17" s="218"/>
      <c r="D17" s="149" t="s">
        <v>96</v>
      </c>
      <c r="E17" s="151"/>
      <c r="F17" s="151"/>
      <c r="G17" s="151"/>
      <c r="H17" s="151"/>
      <c r="I17" s="151"/>
      <c r="J17" s="151"/>
      <c r="K17" s="154"/>
      <c r="L17" s="155"/>
    </row>
    <row r="18" spans="2:12" s="132" customFormat="1" ht="43.5" customHeight="1">
      <c r="B18" s="217" t="s">
        <v>101</v>
      </c>
      <c r="C18" s="218"/>
      <c r="D18" s="149" t="s">
        <v>96</v>
      </c>
      <c r="E18" s="151"/>
      <c r="F18" s="151"/>
      <c r="G18" s="151"/>
      <c r="H18" s="151"/>
      <c r="I18" s="151"/>
      <c r="J18" s="151"/>
      <c r="K18" s="150"/>
      <c r="L18" s="156"/>
    </row>
    <row r="19" spans="2:12" s="132" customFormat="1" ht="20.25" customHeight="1">
      <c r="B19" s="209" t="s">
        <v>102</v>
      </c>
      <c r="C19" s="210"/>
      <c r="D19" s="210"/>
      <c r="E19" s="210"/>
      <c r="F19" s="210"/>
      <c r="G19" s="210"/>
      <c r="H19" s="210"/>
      <c r="I19" s="210"/>
      <c r="J19" s="210"/>
      <c r="K19" s="210"/>
      <c r="L19" s="211"/>
    </row>
    <row r="20" spans="2:12" s="132" customFormat="1" ht="20.25" customHeight="1">
      <c r="B20" s="200" t="s">
        <v>103</v>
      </c>
      <c r="C20" s="201"/>
      <c r="D20" s="201"/>
      <c r="E20" s="201"/>
      <c r="F20" s="201"/>
      <c r="G20" s="201"/>
      <c r="H20" s="201"/>
      <c r="I20" s="201"/>
      <c r="J20" s="201"/>
      <c r="K20" s="201"/>
      <c r="L20" s="202"/>
    </row>
    <row r="21" spans="2:12" s="132" customFormat="1" ht="20.25" customHeight="1">
      <c r="B21" s="209" t="s">
        <v>104</v>
      </c>
      <c r="C21" s="210"/>
      <c r="D21" s="210"/>
      <c r="E21" s="210"/>
      <c r="F21" s="210"/>
      <c r="G21" s="210"/>
      <c r="H21" s="210"/>
      <c r="I21" s="210"/>
      <c r="J21" s="210"/>
      <c r="K21" s="210"/>
      <c r="L21" s="211"/>
    </row>
    <row r="22" spans="2:12" s="132" customFormat="1" ht="20.25" customHeight="1">
      <c r="B22" s="200" t="s">
        <v>105</v>
      </c>
      <c r="C22" s="201"/>
      <c r="D22" s="201"/>
      <c r="E22" s="201"/>
      <c r="F22" s="201"/>
      <c r="G22" s="201"/>
      <c r="H22" s="201"/>
      <c r="I22" s="201"/>
      <c r="J22" s="201"/>
      <c r="K22" s="201"/>
      <c r="L22" s="202"/>
    </row>
    <row r="23" spans="2:12" s="132" customFormat="1" ht="20.25" customHeight="1">
      <c r="B23" s="209" t="s">
        <v>106</v>
      </c>
      <c r="C23" s="210"/>
      <c r="D23" s="210"/>
      <c r="E23" s="210"/>
      <c r="F23" s="210"/>
      <c r="G23" s="210"/>
      <c r="H23" s="210"/>
      <c r="I23" s="210"/>
      <c r="J23" s="210"/>
      <c r="K23" s="210"/>
      <c r="L23" s="211"/>
    </row>
    <row r="24" spans="2:12" s="132" customFormat="1" ht="30" customHeight="1">
      <c r="B24" s="212" t="s">
        <v>107</v>
      </c>
      <c r="C24" s="213"/>
      <c r="D24" s="214" t="s">
        <v>105</v>
      </c>
      <c r="E24" s="215"/>
      <c r="F24" s="215"/>
      <c r="G24" s="215"/>
      <c r="H24" s="215"/>
      <c r="I24" s="215"/>
      <c r="J24" s="215"/>
      <c r="K24" s="215"/>
      <c r="L24" s="216"/>
    </row>
    <row r="25" spans="2:12" s="132" customFormat="1" ht="29.25" customHeight="1">
      <c r="B25" s="212" t="s">
        <v>130</v>
      </c>
      <c r="C25" s="213"/>
      <c r="D25" s="214" t="s">
        <v>105</v>
      </c>
      <c r="E25" s="215"/>
      <c r="F25" s="215"/>
      <c r="G25" s="215"/>
      <c r="H25" s="215"/>
      <c r="I25" s="215"/>
      <c r="J25" s="215"/>
      <c r="K25" s="215"/>
      <c r="L25" s="216"/>
    </row>
    <row r="26" spans="2:12" s="132" customFormat="1" ht="20.25" customHeight="1">
      <c r="B26" s="209" t="s">
        <v>123</v>
      </c>
      <c r="C26" s="210"/>
      <c r="D26" s="210"/>
      <c r="E26" s="210"/>
      <c r="F26" s="210"/>
      <c r="G26" s="210"/>
      <c r="H26" s="210"/>
      <c r="I26" s="210"/>
      <c r="J26" s="210"/>
      <c r="K26" s="210"/>
      <c r="L26" s="211"/>
    </row>
    <row r="27" spans="2:12" s="132" customFormat="1" ht="20.25" customHeight="1">
      <c r="B27" s="200" t="s">
        <v>124</v>
      </c>
      <c r="C27" s="201"/>
      <c r="D27" s="201"/>
      <c r="E27" s="201"/>
      <c r="F27" s="201"/>
      <c r="G27" s="201"/>
      <c r="H27" s="201"/>
      <c r="I27" s="201"/>
      <c r="J27" s="201"/>
      <c r="K27" s="201"/>
      <c r="L27" s="202"/>
    </row>
    <row r="28" spans="2:12" s="132" customFormat="1" ht="20.25" customHeight="1" thickBot="1">
      <c r="B28" s="203" t="s">
        <v>125</v>
      </c>
      <c r="C28" s="204"/>
      <c r="D28" s="204"/>
      <c r="E28" s="204"/>
      <c r="F28" s="204"/>
      <c r="G28" s="204"/>
      <c r="H28" s="204"/>
      <c r="I28" s="204"/>
      <c r="J28" s="204"/>
      <c r="K28" s="204"/>
      <c r="L28" s="205"/>
    </row>
    <row r="29" spans="2:12" s="132" customFormat="1" ht="15" customHeight="1" thickBot="1">
      <c r="B29" s="206" t="s">
        <v>126</v>
      </c>
      <c r="C29" s="207"/>
      <c r="D29" s="207"/>
      <c r="E29" s="207"/>
      <c r="F29" s="207"/>
      <c r="G29" s="207"/>
      <c r="H29" s="207"/>
      <c r="I29" s="207"/>
      <c r="J29" s="207"/>
      <c r="K29" s="207"/>
      <c r="L29" s="208"/>
    </row>
    <row r="30" spans="2:12" s="132" customFormat="1" ht="13.5">
      <c r="B30" s="159"/>
      <c r="C30" s="159"/>
      <c r="D30" s="159"/>
      <c r="E30" s="159"/>
      <c r="F30" s="159"/>
      <c r="G30" s="159"/>
      <c r="H30" s="159"/>
      <c r="I30" s="159"/>
      <c r="J30" s="159"/>
      <c r="K30" s="159"/>
      <c r="L30" s="159"/>
    </row>
    <row r="31" spans="2:12" s="132" customFormat="1" ht="13.5">
      <c r="B31" s="161"/>
      <c r="C31" s="161"/>
      <c r="D31" s="161"/>
      <c r="E31" s="161"/>
      <c r="F31" s="161"/>
      <c r="G31" s="161"/>
      <c r="H31" s="161"/>
      <c r="I31" s="161"/>
      <c r="J31" s="161"/>
      <c r="K31" s="161"/>
      <c r="L31" s="161"/>
    </row>
    <row r="32" spans="2:12" s="132" customFormat="1" ht="13.5">
      <c r="B32" s="161"/>
      <c r="C32" s="161"/>
      <c r="D32" s="161"/>
      <c r="E32" s="161"/>
      <c r="F32" s="161"/>
      <c r="G32" s="161"/>
      <c r="H32" s="161"/>
      <c r="I32" s="161"/>
      <c r="J32" s="161"/>
      <c r="K32" s="161"/>
      <c r="L32" s="161"/>
    </row>
    <row r="33" spans="2:12" s="132" customFormat="1" ht="13.5">
      <c r="B33" s="161"/>
      <c r="C33" s="161"/>
      <c r="D33" s="161"/>
      <c r="E33" s="161"/>
      <c r="F33" s="161"/>
      <c r="G33" s="161"/>
      <c r="H33" s="161"/>
      <c r="I33" s="161"/>
      <c r="J33" s="161"/>
      <c r="K33" s="161"/>
      <c r="L33" s="161"/>
    </row>
    <row r="34" spans="2:12" s="132" customFormat="1" ht="13.5">
      <c r="B34" s="161"/>
      <c r="C34" s="161"/>
      <c r="D34" s="161"/>
      <c r="E34" s="161"/>
      <c r="F34" s="161"/>
      <c r="G34" s="161"/>
      <c r="H34" s="161"/>
      <c r="I34" s="161"/>
      <c r="J34" s="161"/>
      <c r="K34" s="161"/>
      <c r="L34" s="161"/>
    </row>
    <row r="35" spans="2:12" s="128" customFormat="1" ht="15.75" thickBot="1">
      <c r="B35" s="160"/>
      <c r="C35" s="160"/>
      <c r="D35" s="160"/>
      <c r="E35" s="160"/>
      <c r="F35" s="160"/>
      <c r="G35" s="160"/>
      <c r="H35" s="160"/>
      <c r="I35" s="160"/>
      <c r="J35" s="160"/>
      <c r="K35" s="160"/>
      <c r="L35" s="160"/>
    </row>
    <row r="36" spans="2:12" s="132" customFormat="1" ht="29.25" customHeight="1">
      <c r="B36" s="228" t="s">
        <v>77</v>
      </c>
      <c r="C36" s="229"/>
      <c r="D36" s="229"/>
      <c r="E36" s="131"/>
      <c r="F36" s="131"/>
      <c r="G36" s="232" t="s">
        <v>75</v>
      </c>
      <c r="H36" s="233"/>
      <c r="I36" s="131"/>
      <c r="J36" s="131"/>
      <c r="K36" s="232" t="s">
        <v>76</v>
      </c>
      <c r="L36" s="234"/>
    </row>
    <row r="37" spans="2:12" s="132" customFormat="1" ht="18.75" customHeight="1" thickBot="1">
      <c r="B37" s="230"/>
      <c r="C37" s="231"/>
      <c r="D37" s="231"/>
      <c r="E37" s="129" t="s">
        <v>80</v>
      </c>
      <c r="F37" s="129" t="s">
        <v>81</v>
      </c>
      <c r="G37" s="129" t="s">
        <v>78</v>
      </c>
      <c r="H37" s="129" t="s">
        <v>79</v>
      </c>
      <c r="I37" s="129" t="s">
        <v>80</v>
      </c>
      <c r="J37" s="129" t="s">
        <v>81</v>
      </c>
      <c r="K37" s="129" t="s">
        <v>78</v>
      </c>
      <c r="L37" s="133" t="s">
        <v>79</v>
      </c>
    </row>
    <row r="38" spans="2:12" s="132" customFormat="1" ht="13.5">
      <c r="B38" s="219" t="s">
        <v>74</v>
      </c>
      <c r="C38" s="220"/>
      <c r="D38" s="134" t="s">
        <v>45</v>
      </c>
      <c r="E38" s="135" t="s">
        <v>75</v>
      </c>
      <c r="F38" s="135"/>
      <c r="G38" s="136"/>
      <c r="H38" s="137"/>
      <c r="I38" s="138" t="s">
        <v>97</v>
      </c>
      <c r="J38" s="138"/>
      <c r="K38" s="138"/>
      <c r="L38" s="139"/>
    </row>
    <row r="39" spans="2:12" s="132" customFormat="1" ht="13.5">
      <c r="B39" s="221"/>
      <c r="C39" s="222"/>
      <c r="D39" s="140" t="s">
        <v>98</v>
      </c>
      <c r="E39" s="141"/>
      <c r="F39" s="141"/>
      <c r="G39" s="142"/>
      <c r="H39" s="143"/>
      <c r="I39" s="144"/>
      <c r="J39" s="144"/>
      <c r="K39" s="144"/>
      <c r="L39" s="145"/>
    </row>
    <row r="40" spans="2:12" s="132" customFormat="1" ht="13.5">
      <c r="B40" s="223">
        <v>1169</v>
      </c>
      <c r="C40" s="224" t="s">
        <v>131</v>
      </c>
      <c r="D40" s="146" t="s">
        <v>122</v>
      </c>
      <c r="E40" s="141"/>
      <c r="F40" s="147"/>
      <c r="G40" s="142"/>
      <c r="H40" s="143"/>
      <c r="I40" s="144"/>
      <c r="J40" s="144"/>
      <c r="K40" s="144"/>
      <c r="L40" s="145"/>
    </row>
    <row r="41" spans="2:12" s="132" customFormat="1" ht="40.5">
      <c r="B41" s="223"/>
      <c r="C41" s="224"/>
      <c r="D41" s="148" t="s">
        <v>99</v>
      </c>
      <c r="E41" s="141"/>
      <c r="F41" s="141"/>
      <c r="G41" s="142"/>
      <c r="H41" s="143"/>
      <c r="I41" s="144"/>
      <c r="J41" s="144"/>
      <c r="K41" s="144"/>
      <c r="L41" s="145"/>
    </row>
    <row r="42" spans="2:12" s="132" customFormat="1" ht="13.5">
      <c r="B42" s="200" t="s">
        <v>82</v>
      </c>
      <c r="C42" s="225"/>
      <c r="D42" s="149" t="s">
        <v>132</v>
      </c>
      <c r="E42" s="150">
        <v>0</v>
      </c>
      <c r="F42" s="150">
        <v>7</v>
      </c>
      <c r="G42" s="150"/>
      <c r="H42" s="150">
        <v>13</v>
      </c>
      <c r="I42" s="151" t="s">
        <v>83</v>
      </c>
      <c r="J42" s="151" t="s">
        <v>83</v>
      </c>
      <c r="K42" s="151"/>
      <c r="L42" s="152"/>
    </row>
    <row r="43" spans="2:12" s="132" customFormat="1" ht="27.75" customHeight="1">
      <c r="B43" s="226" t="s">
        <v>84</v>
      </c>
      <c r="C43" s="227"/>
      <c r="D43" s="227"/>
      <c r="E43" s="151" t="s">
        <v>83</v>
      </c>
      <c r="F43" s="151" t="s">
        <v>83</v>
      </c>
      <c r="G43" s="151" t="s">
        <v>83</v>
      </c>
      <c r="H43" s="151" t="s">
        <v>83</v>
      </c>
      <c r="I43" s="153">
        <v>39722.300000000003</v>
      </c>
      <c r="J43" s="153">
        <v>130985.8</v>
      </c>
      <c r="K43" s="157"/>
      <c r="L43" s="157">
        <v>815980</v>
      </c>
    </row>
    <row r="44" spans="2:12" s="132" customFormat="1" ht="13.5">
      <c r="B44" s="217" t="s">
        <v>95</v>
      </c>
      <c r="C44" s="218"/>
      <c r="D44" s="149" t="s">
        <v>96</v>
      </c>
      <c r="E44" s="150"/>
      <c r="F44" s="150"/>
      <c r="G44" s="150"/>
      <c r="H44" s="150"/>
      <c r="I44" s="151"/>
      <c r="J44" s="151"/>
      <c r="K44" s="154"/>
      <c r="L44" s="155"/>
    </row>
    <row r="45" spans="2:12" s="132" customFormat="1" ht="13.5">
      <c r="B45" s="217" t="s">
        <v>100</v>
      </c>
      <c r="C45" s="218"/>
      <c r="D45" s="149" t="s">
        <v>96</v>
      </c>
      <c r="E45" s="151"/>
      <c r="F45" s="151"/>
      <c r="G45" s="151"/>
      <c r="H45" s="151"/>
      <c r="I45" s="151"/>
      <c r="J45" s="151"/>
      <c r="K45" s="154"/>
      <c r="L45" s="155"/>
    </row>
    <row r="46" spans="2:12" s="132" customFormat="1" ht="43.5" customHeight="1">
      <c r="B46" s="217" t="s">
        <v>101</v>
      </c>
      <c r="C46" s="218"/>
      <c r="D46" s="149" t="s">
        <v>96</v>
      </c>
      <c r="E46" s="151"/>
      <c r="F46" s="151"/>
      <c r="G46" s="151"/>
      <c r="H46" s="151"/>
      <c r="I46" s="151"/>
      <c r="J46" s="151"/>
      <c r="K46" s="150"/>
      <c r="L46" s="156"/>
    </row>
    <row r="47" spans="2:12" s="132" customFormat="1" ht="20.25" customHeight="1">
      <c r="B47" s="209" t="s">
        <v>102</v>
      </c>
      <c r="C47" s="210"/>
      <c r="D47" s="210"/>
      <c r="E47" s="210"/>
      <c r="F47" s="210"/>
      <c r="G47" s="210"/>
      <c r="H47" s="210"/>
      <c r="I47" s="210"/>
      <c r="J47" s="210"/>
      <c r="K47" s="210"/>
      <c r="L47" s="211"/>
    </row>
    <row r="48" spans="2:12" s="132" customFormat="1" ht="20.25" customHeight="1">
      <c r="B48" s="200" t="s">
        <v>103</v>
      </c>
      <c r="C48" s="201"/>
      <c r="D48" s="201"/>
      <c r="E48" s="201"/>
      <c r="F48" s="201"/>
      <c r="G48" s="201"/>
      <c r="H48" s="201"/>
      <c r="I48" s="201"/>
      <c r="J48" s="201"/>
      <c r="K48" s="201"/>
      <c r="L48" s="202"/>
    </row>
    <row r="49" spans="2:12" s="132" customFormat="1" ht="20.25" customHeight="1">
      <c r="B49" s="209" t="s">
        <v>104</v>
      </c>
      <c r="C49" s="210"/>
      <c r="D49" s="210"/>
      <c r="E49" s="210"/>
      <c r="F49" s="210"/>
      <c r="G49" s="210"/>
      <c r="H49" s="210"/>
      <c r="I49" s="210"/>
      <c r="J49" s="210"/>
      <c r="K49" s="210"/>
      <c r="L49" s="211"/>
    </row>
    <row r="50" spans="2:12" s="132" customFormat="1" ht="20.25" customHeight="1">
      <c r="B50" s="200" t="s">
        <v>105</v>
      </c>
      <c r="C50" s="201"/>
      <c r="D50" s="201"/>
      <c r="E50" s="201"/>
      <c r="F50" s="201"/>
      <c r="G50" s="201"/>
      <c r="H50" s="201"/>
      <c r="I50" s="201"/>
      <c r="J50" s="201"/>
      <c r="K50" s="201"/>
      <c r="L50" s="202"/>
    </row>
    <row r="51" spans="2:12" s="132" customFormat="1" ht="20.25" customHeight="1">
      <c r="B51" s="209" t="s">
        <v>106</v>
      </c>
      <c r="C51" s="210"/>
      <c r="D51" s="210"/>
      <c r="E51" s="210"/>
      <c r="F51" s="210"/>
      <c r="G51" s="210"/>
      <c r="H51" s="210"/>
      <c r="I51" s="210"/>
      <c r="J51" s="210"/>
      <c r="K51" s="210"/>
      <c r="L51" s="211"/>
    </row>
    <row r="52" spans="2:12" s="132" customFormat="1" ht="30" customHeight="1">
      <c r="B52" s="212" t="s">
        <v>107</v>
      </c>
      <c r="C52" s="213"/>
      <c r="D52" s="214" t="s">
        <v>105</v>
      </c>
      <c r="E52" s="215"/>
      <c r="F52" s="215"/>
      <c r="G52" s="215"/>
      <c r="H52" s="215"/>
      <c r="I52" s="215"/>
      <c r="J52" s="215"/>
      <c r="K52" s="215"/>
      <c r="L52" s="216"/>
    </row>
    <row r="53" spans="2:12" s="132" customFormat="1" ht="29.25" customHeight="1">
      <c r="B53" s="212" t="s">
        <v>130</v>
      </c>
      <c r="C53" s="213"/>
      <c r="D53" s="214" t="s">
        <v>105</v>
      </c>
      <c r="E53" s="215"/>
      <c r="F53" s="215"/>
      <c r="G53" s="215"/>
      <c r="H53" s="215"/>
      <c r="I53" s="215"/>
      <c r="J53" s="215"/>
      <c r="K53" s="215"/>
      <c r="L53" s="216"/>
    </row>
    <row r="54" spans="2:12" s="132" customFormat="1" ht="20.25" customHeight="1">
      <c r="B54" s="209" t="s">
        <v>123</v>
      </c>
      <c r="C54" s="210"/>
      <c r="D54" s="210"/>
      <c r="E54" s="210"/>
      <c r="F54" s="210"/>
      <c r="G54" s="210"/>
      <c r="H54" s="210"/>
      <c r="I54" s="210"/>
      <c r="J54" s="210"/>
      <c r="K54" s="210"/>
      <c r="L54" s="211"/>
    </row>
    <row r="55" spans="2:12" s="132" customFormat="1" ht="20.25" customHeight="1">
      <c r="B55" s="200" t="s">
        <v>124</v>
      </c>
      <c r="C55" s="201"/>
      <c r="D55" s="201"/>
      <c r="E55" s="201"/>
      <c r="F55" s="201"/>
      <c r="G55" s="201"/>
      <c r="H55" s="201"/>
      <c r="I55" s="201"/>
      <c r="J55" s="201"/>
      <c r="K55" s="201"/>
      <c r="L55" s="202"/>
    </row>
    <row r="56" spans="2:12" s="132" customFormat="1" ht="20.25" customHeight="1" thickBot="1">
      <c r="B56" s="203" t="s">
        <v>125</v>
      </c>
      <c r="C56" s="204"/>
      <c r="D56" s="204"/>
      <c r="E56" s="204"/>
      <c r="F56" s="204"/>
      <c r="G56" s="204"/>
      <c r="H56" s="204"/>
      <c r="I56" s="204"/>
      <c r="J56" s="204"/>
      <c r="K56" s="204"/>
      <c r="L56" s="205"/>
    </row>
    <row r="57" spans="2:12" s="132" customFormat="1" ht="14.25" thickBot="1">
      <c r="B57" s="206" t="s">
        <v>126</v>
      </c>
      <c r="C57" s="207"/>
      <c r="D57" s="207"/>
      <c r="E57" s="207"/>
      <c r="F57" s="207"/>
      <c r="G57" s="207"/>
      <c r="H57" s="207"/>
      <c r="I57" s="207"/>
      <c r="J57" s="207"/>
      <c r="K57" s="207"/>
      <c r="L57" s="208"/>
    </row>
    <row r="58" spans="2:12" s="128" customFormat="1" ht="10.5" customHeight="1">
      <c r="B58" s="130"/>
      <c r="C58" s="130"/>
      <c r="D58" s="130"/>
      <c r="E58" s="130"/>
      <c r="F58" s="130"/>
      <c r="G58" s="130"/>
      <c r="H58" s="130"/>
      <c r="I58" s="130"/>
      <c r="J58" s="130"/>
      <c r="K58" s="130"/>
      <c r="L58" s="130"/>
    </row>
  </sheetData>
  <mergeCells count="52">
    <mergeCell ref="B16:C16"/>
    <mergeCell ref="B8:D9"/>
    <mergeCell ref="G8:H8"/>
    <mergeCell ref="K8:L8"/>
    <mergeCell ref="D1:L1"/>
    <mergeCell ref="D2:L2"/>
    <mergeCell ref="D3:L3"/>
    <mergeCell ref="A5:L5"/>
    <mergeCell ref="B10:C11"/>
    <mergeCell ref="B12:B13"/>
    <mergeCell ref="C12:C13"/>
    <mergeCell ref="B14:C14"/>
    <mergeCell ref="B15:D15"/>
    <mergeCell ref="B26:L26"/>
    <mergeCell ref="B17:C17"/>
    <mergeCell ref="B18:C18"/>
    <mergeCell ref="B19:L19"/>
    <mergeCell ref="B20:L20"/>
    <mergeCell ref="B21:L21"/>
    <mergeCell ref="B22:L22"/>
    <mergeCell ref="B23:L23"/>
    <mergeCell ref="B24:C24"/>
    <mergeCell ref="D24:L24"/>
    <mergeCell ref="B25:C25"/>
    <mergeCell ref="D25:L25"/>
    <mergeCell ref="B27:L27"/>
    <mergeCell ref="B28:L28"/>
    <mergeCell ref="B29:L29"/>
    <mergeCell ref="B36:D37"/>
    <mergeCell ref="G36:H36"/>
    <mergeCell ref="K36:L36"/>
    <mergeCell ref="B50:L50"/>
    <mergeCell ref="B38:C39"/>
    <mergeCell ref="B40:B41"/>
    <mergeCell ref="C40:C41"/>
    <mergeCell ref="B42:C42"/>
    <mergeCell ref="B43:D43"/>
    <mergeCell ref="B44:C44"/>
    <mergeCell ref="B45:C45"/>
    <mergeCell ref="B46:C46"/>
    <mergeCell ref="B47:L47"/>
    <mergeCell ref="B48:L48"/>
    <mergeCell ref="B49:L49"/>
    <mergeCell ref="B55:L55"/>
    <mergeCell ref="B56:L56"/>
    <mergeCell ref="B57:L57"/>
    <mergeCell ref="B51:L51"/>
    <mergeCell ref="B52:C52"/>
    <mergeCell ref="D52:L52"/>
    <mergeCell ref="B53:C53"/>
    <mergeCell ref="D53:L53"/>
    <mergeCell ref="B54:L54"/>
  </mergeCells>
  <dataValidations count="12">
    <dataValidation type="custom" allowBlank="1" showInputMessage="1" showErrorMessage="1" errorTitle="Հոոոպ..." error="Չի կարելի" sqref="B65582 IX65582 ST65582 ACP65582 AML65582 AWH65582 BGD65582 BPZ65582 BZV65582 CJR65582 CTN65582 DDJ65582 DNF65582 DXB65582 EGX65582 EQT65582 FAP65582 FKL65582 FUH65582 GED65582 GNZ65582 GXV65582 HHR65582 HRN65582 IBJ65582 ILF65582 IVB65582 JEX65582 JOT65582 JYP65582 KIL65582 KSH65582 LCD65582 LLZ65582 LVV65582 MFR65582 MPN65582 MZJ65582 NJF65582 NTB65582 OCX65582 OMT65582 OWP65582 PGL65582 PQH65582 QAD65582 QJZ65582 QTV65582 RDR65582 RNN65582 RXJ65582 SHF65582 SRB65582 TAX65582 TKT65582 TUP65582 UEL65582 UOH65582 UYD65582 VHZ65582 VRV65582 WBR65582 WLN65582 WVJ65582 B131118 IX131118 ST131118 ACP131118 AML131118 AWH131118 BGD131118 BPZ131118 BZV131118 CJR131118 CTN131118 DDJ131118 DNF131118 DXB131118 EGX131118 EQT131118 FAP131118 FKL131118 FUH131118 GED131118 GNZ131118 GXV131118 HHR131118 HRN131118 IBJ131118 ILF131118 IVB131118 JEX131118 JOT131118 JYP131118 KIL131118 KSH131118 LCD131118 LLZ131118 LVV131118 MFR131118 MPN131118 MZJ131118 NJF131118 NTB131118 OCX131118 OMT131118 OWP131118 PGL131118 PQH131118 QAD131118 QJZ131118 QTV131118 RDR131118 RNN131118 RXJ131118 SHF131118 SRB131118 TAX131118 TKT131118 TUP131118 UEL131118 UOH131118 UYD131118 VHZ131118 VRV131118 WBR131118 WLN131118 WVJ131118 B196654 IX196654 ST196654 ACP196654 AML196654 AWH196654 BGD196654 BPZ196654 BZV196654 CJR196654 CTN196654 DDJ196654 DNF196654 DXB196654 EGX196654 EQT196654 FAP196654 FKL196654 FUH196654 GED196654 GNZ196654 GXV196654 HHR196654 HRN196654 IBJ196654 ILF196654 IVB196654 JEX196654 JOT196654 JYP196654 KIL196654 KSH196654 LCD196654 LLZ196654 LVV196654 MFR196654 MPN196654 MZJ196654 NJF196654 NTB196654 OCX196654 OMT196654 OWP196654 PGL196654 PQH196654 QAD196654 QJZ196654 QTV196654 RDR196654 RNN196654 RXJ196654 SHF196654 SRB196654 TAX196654 TKT196654 TUP196654 UEL196654 UOH196654 UYD196654 VHZ196654 VRV196654 WBR196654 WLN196654 WVJ196654 B262190 IX262190 ST262190 ACP262190 AML262190 AWH262190 BGD262190 BPZ262190 BZV262190 CJR262190 CTN262190 DDJ262190 DNF262190 DXB262190 EGX262190 EQT262190 FAP262190 FKL262190 FUH262190 GED262190 GNZ262190 GXV262190 HHR262190 HRN262190 IBJ262190 ILF262190 IVB262190 JEX262190 JOT262190 JYP262190 KIL262190 KSH262190 LCD262190 LLZ262190 LVV262190 MFR262190 MPN262190 MZJ262190 NJF262190 NTB262190 OCX262190 OMT262190 OWP262190 PGL262190 PQH262190 QAD262190 QJZ262190 QTV262190 RDR262190 RNN262190 RXJ262190 SHF262190 SRB262190 TAX262190 TKT262190 TUP262190 UEL262190 UOH262190 UYD262190 VHZ262190 VRV262190 WBR262190 WLN262190 WVJ262190 B327726 IX327726 ST327726 ACP327726 AML327726 AWH327726 BGD327726 BPZ327726 BZV327726 CJR327726 CTN327726 DDJ327726 DNF327726 DXB327726 EGX327726 EQT327726 FAP327726 FKL327726 FUH327726 GED327726 GNZ327726 GXV327726 HHR327726 HRN327726 IBJ327726 ILF327726 IVB327726 JEX327726 JOT327726 JYP327726 KIL327726 KSH327726 LCD327726 LLZ327726 LVV327726 MFR327726 MPN327726 MZJ327726 NJF327726 NTB327726 OCX327726 OMT327726 OWP327726 PGL327726 PQH327726 QAD327726 QJZ327726 QTV327726 RDR327726 RNN327726 RXJ327726 SHF327726 SRB327726 TAX327726 TKT327726 TUP327726 UEL327726 UOH327726 UYD327726 VHZ327726 VRV327726 WBR327726 WLN327726 WVJ327726 B393262 IX393262 ST393262 ACP393262 AML393262 AWH393262 BGD393262 BPZ393262 BZV393262 CJR393262 CTN393262 DDJ393262 DNF393262 DXB393262 EGX393262 EQT393262 FAP393262 FKL393262 FUH393262 GED393262 GNZ393262 GXV393262 HHR393262 HRN393262 IBJ393262 ILF393262 IVB393262 JEX393262 JOT393262 JYP393262 KIL393262 KSH393262 LCD393262 LLZ393262 LVV393262 MFR393262 MPN393262 MZJ393262 NJF393262 NTB393262 OCX393262 OMT393262 OWP393262 PGL393262 PQH393262 QAD393262 QJZ393262 QTV393262 RDR393262 RNN393262 RXJ393262 SHF393262 SRB393262 TAX393262 TKT393262 TUP393262 UEL393262 UOH393262 UYD393262 VHZ393262 VRV393262 WBR393262 WLN393262 WVJ393262 B458798 IX458798 ST458798 ACP458798 AML458798 AWH458798 BGD458798 BPZ458798 BZV458798 CJR458798 CTN458798 DDJ458798 DNF458798 DXB458798 EGX458798 EQT458798 FAP458798 FKL458798 FUH458798 GED458798 GNZ458798 GXV458798 HHR458798 HRN458798 IBJ458798 ILF458798 IVB458798 JEX458798 JOT458798 JYP458798 KIL458798 KSH458798 LCD458798 LLZ458798 LVV458798 MFR458798 MPN458798 MZJ458798 NJF458798 NTB458798 OCX458798 OMT458798 OWP458798 PGL458798 PQH458798 QAD458798 QJZ458798 QTV458798 RDR458798 RNN458798 RXJ458798 SHF458798 SRB458798 TAX458798 TKT458798 TUP458798 UEL458798 UOH458798 UYD458798 VHZ458798 VRV458798 WBR458798 WLN458798 WVJ458798 B524334 IX524334 ST524334 ACP524334 AML524334 AWH524334 BGD524334 BPZ524334 BZV524334 CJR524334 CTN524334 DDJ524334 DNF524334 DXB524334 EGX524334 EQT524334 FAP524334 FKL524334 FUH524334 GED524334 GNZ524334 GXV524334 HHR524334 HRN524334 IBJ524334 ILF524334 IVB524334 JEX524334 JOT524334 JYP524334 KIL524334 KSH524334 LCD524334 LLZ524334 LVV524334 MFR524334 MPN524334 MZJ524334 NJF524334 NTB524334 OCX524334 OMT524334 OWP524334 PGL524334 PQH524334 QAD524334 QJZ524334 QTV524334 RDR524334 RNN524334 RXJ524334 SHF524334 SRB524334 TAX524334 TKT524334 TUP524334 UEL524334 UOH524334 UYD524334 VHZ524334 VRV524334 WBR524334 WLN524334 WVJ524334 B589870 IX589870 ST589870 ACP589870 AML589870 AWH589870 BGD589870 BPZ589870 BZV589870 CJR589870 CTN589870 DDJ589870 DNF589870 DXB589870 EGX589870 EQT589870 FAP589870 FKL589870 FUH589870 GED589870 GNZ589870 GXV589870 HHR589870 HRN589870 IBJ589870 ILF589870 IVB589870 JEX589870 JOT589870 JYP589870 KIL589870 KSH589870 LCD589870 LLZ589870 LVV589870 MFR589870 MPN589870 MZJ589870 NJF589870 NTB589870 OCX589870 OMT589870 OWP589870 PGL589870 PQH589870 QAD589870 QJZ589870 QTV589870 RDR589870 RNN589870 RXJ589870 SHF589870 SRB589870 TAX589870 TKT589870 TUP589870 UEL589870 UOH589870 UYD589870 VHZ589870 VRV589870 WBR589870 WLN589870 WVJ589870 B655406 IX655406 ST655406 ACP655406 AML655406 AWH655406 BGD655406 BPZ655406 BZV655406 CJR655406 CTN655406 DDJ655406 DNF655406 DXB655406 EGX655406 EQT655406 FAP655406 FKL655406 FUH655406 GED655406 GNZ655406 GXV655406 HHR655406 HRN655406 IBJ655406 ILF655406 IVB655406 JEX655406 JOT655406 JYP655406 KIL655406 KSH655406 LCD655406 LLZ655406 LVV655406 MFR655406 MPN655406 MZJ655406 NJF655406 NTB655406 OCX655406 OMT655406 OWP655406 PGL655406 PQH655406 QAD655406 QJZ655406 QTV655406 RDR655406 RNN655406 RXJ655406 SHF655406 SRB655406 TAX655406 TKT655406 TUP655406 UEL655406 UOH655406 UYD655406 VHZ655406 VRV655406 WBR655406 WLN655406 WVJ655406 B720942 IX720942 ST720942 ACP720942 AML720942 AWH720942 BGD720942 BPZ720942 BZV720942 CJR720942 CTN720942 DDJ720942 DNF720942 DXB720942 EGX720942 EQT720942 FAP720942 FKL720942 FUH720942 GED720942 GNZ720942 GXV720942 HHR720942 HRN720942 IBJ720942 ILF720942 IVB720942 JEX720942 JOT720942 JYP720942 KIL720942 KSH720942 LCD720942 LLZ720942 LVV720942 MFR720942 MPN720942 MZJ720942 NJF720942 NTB720942 OCX720942 OMT720942 OWP720942 PGL720942 PQH720942 QAD720942 QJZ720942 QTV720942 RDR720942 RNN720942 RXJ720942 SHF720942 SRB720942 TAX720942 TKT720942 TUP720942 UEL720942 UOH720942 UYD720942 VHZ720942 VRV720942 WBR720942 WLN720942 WVJ720942 B786478 IX786478 ST786478 ACP786478 AML786478 AWH786478 BGD786478 BPZ786478 BZV786478 CJR786478 CTN786478 DDJ786478 DNF786478 DXB786478 EGX786478 EQT786478 FAP786478 FKL786478 FUH786478 GED786478 GNZ786478 GXV786478 HHR786478 HRN786478 IBJ786478 ILF786478 IVB786478 JEX786478 JOT786478 JYP786478 KIL786478 KSH786478 LCD786478 LLZ786478 LVV786478 MFR786478 MPN786478 MZJ786478 NJF786478 NTB786478 OCX786478 OMT786478 OWP786478 PGL786478 PQH786478 QAD786478 QJZ786478 QTV786478 RDR786478 RNN786478 RXJ786478 SHF786478 SRB786478 TAX786478 TKT786478 TUP786478 UEL786478 UOH786478 UYD786478 VHZ786478 VRV786478 WBR786478 WLN786478 WVJ786478 B852014 IX852014 ST852014 ACP852014 AML852014 AWH852014 BGD852014 BPZ852014 BZV852014 CJR852014 CTN852014 DDJ852014 DNF852014 DXB852014 EGX852014 EQT852014 FAP852014 FKL852014 FUH852014 GED852014 GNZ852014 GXV852014 HHR852014 HRN852014 IBJ852014 ILF852014 IVB852014 JEX852014 JOT852014 JYP852014 KIL852014 KSH852014 LCD852014 LLZ852014 LVV852014 MFR852014 MPN852014 MZJ852014 NJF852014 NTB852014 OCX852014 OMT852014 OWP852014 PGL852014 PQH852014 QAD852014 QJZ852014 QTV852014 RDR852014 RNN852014 RXJ852014 SHF852014 SRB852014 TAX852014 TKT852014 TUP852014 UEL852014 UOH852014 UYD852014 VHZ852014 VRV852014 WBR852014 WLN852014 WVJ852014 B917550 IX917550 ST917550 ACP917550 AML917550 AWH917550 BGD917550 BPZ917550 BZV917550 CJR917550 CTN917550 DDJ917550 DNF917550 DXB917550 EGX917550 EQT917550 FAP917550 FKL917550 FUH917550 GED917550 GNZ917550 GXV917550 HHR917550 HRN917550 IBJ917550 ILF917550 IVB917550 JEX917550 JOT917550 JYP917550 KIL917550 KSH917550 LCD917550 LLZ917550 LVV917550 MFR917550 MPN917550 MZJ917550 NJF917550 NTB917550 OCX917550 OMT917550 OWP917550 PGL917550 PQH917550 QAD917550 QJZ917550 QTV917550 RDR917550 RNN917550 RXJ917550 SHF917550 SRB917550 TAX917550 TKT917550 TUP917550 UEL917550 UOH917550 UYD917550 VHZ917550 VRV917550 WBR917550 WLN917550 WVJ917550 B983086 IX983086 ST983086 ACP983086 AML983086 AWH983086 BGD983086 BPZ983086 BZV983086 CJR983086 CTN983086 DDJ983086 DNF983086 DXB983086 EGX983086 EQT983086 FAP983086 FKL983086 FUH983086 GED983086 GNZ983086 GXV983086 HHR983086 HRN983086 IBJ983086 ILF983086 IVB983086 JEX983086 JOT983086 JYP983086 KIL983086 KSH983086 LCD983086 LLZ983086 LVV983086 MFR983086 MPN983086 MZJ983086 NJF983086 NTB983086 OCX983086 OMT983086 OWP983086 PGL983086 PQH983086 QAD983086 QJZ983086 QTV983086 RDR983086 RNN983086 RXJ983086 SHF983086 SRB983086 TAX983086 TKT983086 TUP983086 UEL983086 UOH983086 UYD983086 VHZ983086 VRV983086 WBR983086 WLN983086 WVJ983086 B49 B21">
      <formula1>"öáË³ñÇÝíáÕ ³ÏïÇíÝ»ñÇ ÝÏ³ñ³·ñáõÃÛáõÝÁ"</formula1>
    </dataValidation>
    <dataValidation type="custom" allowBlank="1" showInputMessage="1" showErrorMessage="1" errorTitle="Հոոոոպ..." error="Չի կարելի" sqref="B65580 IX65580 ST65580 ACP65580 AML65580 AWH65580 BGD65580 BPZ65580 BZV65580 CJR65580 CTN65580 DDJ65580 DNF65580 DXB65580 EGX65580 EQT65580 FAP65580 FKL65580 FUH65580 GED65580 GNZ65580 GXV65580 HHR65580 HRN65580 IBJ65580 ILF65580 IVB65580 JEX65580 JOT65580 JYP65580 KIL65580 KSH65580 LCD65580 LLZ65580 LVV65580 MFR65580 MPN65580 MZJ65580 NJF65580 NTB65580 OCX65580 OMT65580 OWP65580 PGL65580 PQH65580 QAD65580 QJZ65580 QTV65580 RDR65580 RNN65580 RXJ65580 SHF65580 SRB65580 TAX65580 TKT65580 TUP65580 UEL65580 UOH65580 UYD65580 VHZ65580 VRV65580 WBR65580 WLN65580 WVJ65580 B131116 IX131116 ST131116 ACP131116 AML131116 AWH131116 BGD131116 BPZ131116 BZV131116 CJR131116 CTN131116 DDJ131116 DNF131116 DXB131116 EGX131116 EQT131116 FAP131116 FKL131116 FUH131116 GED131116 GNZ131116 GXV131116 HHR131116 HRN131116 IBJ131116 ILF131116 IVB131116 JEX131116 JOT131116 JYP131116 KIL131116 KSH131116 LCD131116 LLZ131116 LVV131116 MFR131116 MPN131116 MZJ131116 NJF131116 NTB131116 OCX131116 OMT131116 OWP131116 PGL131116 PQH131116 QAD131116 QJZ131116 QTV131116 RDR131116 RNN131116 RXJ131116 SHF131116 SRB131116 TAX131116 TKT131116 TUP131116 UEL131116 UOH131116 UYD131116 VHZ131116 VRV131116 WBR131116 WLN131116 WVJ131116 B196652 IX196652 ST196652 ACP196652 AML196652 AWH196652 BGD196652 BPZ196652 BZV196652 CJR196652 CTN196652 DDJ196652 DNF196652 DXB196652 EGX196652 EQT196652 FAP196652 FKL196652 FUH196652 GED196652 GNZ196652 GXV196652 HHR196652 HRN196652 IBJ196652 ILF196652 IVB196652 JEX196652 JOT196652 JYP196652 KIL196652 KSH196652 LCD196652 LLZ196652 LVV196652 MFR196652 MPN196652 MZJ196652 NJF196652 NTB196652 OCX196652 OMT196652 OWP196652 PGL196652 PQH196652 QAD196652 QJZ196652 QTV196652 RDR196652 RNN196652 RXJ196652 SHF196652 SRB196652 TAX196652 TKT196652 TUP196652 UEL196652 UOH196652 UYD196652 VHZ196652 VRV196652 WBR196652 WLN196652 WVJ196652 B262188 IX262188 ST262188 ACP262188 AML262188 AWH262188 BGD262188 BPZ262188 BZV262188 CJR262188 CTN262188 DDJ262188 DNF262188 DXB262188 EGX262188 EQT262188 FAP262188 FKL262188 FUH262188 GED262188 GNZ262188 GXV262188 HHR262188 HRN262188 IBJ262188 ILF262188 IVB262188 JEX262188 JOT262188 JYP262188 KIL262188 KSH262188 LCD262188 LLZ262188 LVV262188 MFR262188 MPN262188 MZJ262188 NJF262188 NTB262188 OCX262188 OMT262188 OWP262188 PGL262188 PQH262188 QAD262188 QJZ262188 QTV262188 RDR262188 RNN262188 RXJ262188 SHF262188 SRB262188 TAX262188 TKT262188 TUP262188 UEL262188 UOH262188 UYD262188 VHZ262188 VRV262188 WBR262188 WLN262188 WVJ262188 B327724 IX327724 ST327724 ACP327724 AML327724 AWH327724 BGD327724 BPZ327724 BZV327724 CJR327724 CTN327724 DDJ327724 DNF327724 DXB327724 EGX327724 EQT327724 FAP327724 FKL327724 FUH327724 GED327724 GNZ327724 GXV327724 HHR327724 HRN327724 IBJ327724 ILF327724 IVB327724 JEX327724 JOT327724 JYP327724 KIL327724 KSH327724 LCD327724 LLZ327724 LVV327724 MFR327724 MPN327724 MZJ327724 NJF327724 NTB327724 OCX327724 OMT327724 OWP327724 PGL327724 PQH327724 QAD327724 QJZ327724 QTV327724 RDR327724 RNN327724 RXJ327724 SHF327724 SRB327724 TAX327724 TKT327724 TUP327724 UEL327724 UOH327724 UYD327724 VHZ327724 VRV327724 WBR327724 WLN327724 WVJ327724 B393260 IX393260 ST393260 ACP393260 AML393260 AWH393260 BGD393260 BPZ393260 BZV393260 CJR393260 CTN393260 DDJ393260 DNF393260 DXB393260 EGX393260 EQT393260 FAP393260 FKL393260 FUH393260 GED393260 GNZ393260 GXV393260 HHR393260 HRN393260 IBJ393260 ILF393260 IVB393260 JEX393260 JOT393260 JYP393260 KIL393260 KSH393260 LCD393260 LLZ393260 LVV393260 MFR393260 MPN393260 MZJ393260 NJF393260 NTB393260 OCX393260 OMT393260 OWP393260 PGL393260 PQH393260 QAD393260 QJZ393260 QTV393260 RDR393260 RNN393260 RXJ393260 SHF393260 SRB393260 TAX393260 TKT393260 TUP393260 UEL393260 UOH393260 UYD393260 VHZ393260 VRV393260 WBR393260 WLN393260 WVJ393260 B458796 IX458796 ST458796 ACP458796 AML458796 AWH458796 BGD458796 BPZ458796 BZV458796 CJR458796 CTN458796 DDJ458796 DNF458796 DXB458796 EGX458796 EQT458796 FAP458796 FKL458796 FUH458796 GED458796 GNZ458796 GXV458796 HHR458796 HRN458796 IBJ458796 ILF458796 IVB458796 JEX458796 JOT458796 JYP458796 KIL458796 KSH458796 LCD458796 LLZ458796 LVV458796 MFR458796 MPN458796 MZJ458796 NJF458796 NTB458796 OCX458796 OMT458796 OWP458796 PGL458796 PQH458796 QAD458796 QJZ458796 QTV458796 RDR458796 RNN458796 RXJ458796 SHF458796 SRB458796 TAX458796 TKT458796 TUP458796 UEL458796 UOH458796 UYD458796 VHZ458796 VRV458796 WBR458796 WLN458796 WVJ458796 B524332 IX524332 ST524332 ACP524332 AML524332 AWH524332 BGD524332 BPZ524332 BZV524332 CJR524332 CTN524332 DDJ524332 DNF524332 DXB524332 EGX524332 EQT524332 FAP524332 FKL524332 FUH524332 GED524332 GNZ524332 GXV524332 HHR524332 HRN524332 IBJ524332 ILF524332 IVB524332 JEX524332 JOT524332 JYP524332 KIL524332 KSH524332 LCD524332 LLZ524332 LVV524332 MFR524332 MPN524332 MZJ524332 NJF524332 NTB524332 OCX524332 OMT524332 OWP524332 PGL524332 PQH524332 QAD524332 QJZ524332 QTV524332 RDR524332 RNN524332 RXJ524332 SHF524332 SRB524332 TAX524332 TKT524332 TUP524332 UEL524332 UOH524332 UYD524332 VHZ524332 VRV524332 WBR524332 WLN524332 WVJ524332 B589868 IX589868 ST589868 ACP589868 AML589868 AWH589868 BGD589868 BPZ589868 BZV589868 CJR589868 CTN589868 DDJ589868 DNF589868 DXB589868 EGX589868 EQT589868 FAP589868 FKL589868 FUH589868 GED589868 GNZ589868 GXV589868 HHR589868 HRN589868 IBJ589868 ILF589868 IVB589868 JEX589868 JOT589868 JYP589868 KIL589868 KSH589868 LCD589868 LLZ589868 LVV589868 MFR589868 MPN589868 MZJ589868 NJF589868 NTB589868 OCX589868 OMT589868 OWP589868 PGL589868 PQH589868 QAD589868 QJZ589868 QTV589868 RDR589868 RNN589868 RXJ589868 SHF589868 SRB589868 TAX589868 TKT589868 TUP589868 UEL589868 UOH589868 UYD589868 VHZ589868 VRV589868 WBR589868 WLN589868 WVJ589868 B655404 IX655404 ST655404 ACP655404 AML655404 AWH655404 BGD655404 BPZ655404 BZV655404 CJR655404 CTN655404 DDJ655404 DNF655404 DXB655404 EGX655404 EQT655404 FAP655404 FKL655404 FUH655404 GED655404 GNZ655404 GXV655404 HHR655404 HRN655404 IBJ655404 ILF655404 IVB655404 JEX655404 JOT655404 JYP655404 KIL655404 KSH655404 LCD655404 LLZ655404 LVV655404 MFR655404 MPN655404 MZJ655404 NJF655404 NTB655404 OCX655404 OMT655404 OWP655404 PGL655404 PQH655404 QAD655404 QJZ655404 QTV655404 RDR655404 RNN655404 RXJ655404 SHF655404 SRB655404 TAX655404 TKT655404 TUP655404 UEL655404 UOH655404 UYD655404 VHZ655404 VRV655404 WBR655404 WLN655404 WVJ655404 B720940 IX720940 ST720940 ACP720940 AML720940 AWH720940 BGD720940 BPZ720940 BZV720940 CJR720940 CTN720940 DDJ720940 DNF720940 DXB720940 EGX720940 EQT720940 FAP720940 FKL720940 FUH720940 GED720940 GNZ720940 GXV720940 HHR720940 HRN720940 IBJ720940 ILF720940 IVB720940 JEX720940 JOT720940 JYP720940 KIL720940 KSH720940 LCD720940 LLZ720940 LVV720940 MFR720940 MPN720940 MZJ720940 NJF720940 NTB720940 OCX720940 OMT720940 OWP720940 PGL720940 PQH720940 QAD720940 QJZ720940 QTV720940 RDR720940 RNN720940 RXJ720940 SHF720940 SRB720940 TAX720940 TKT720940 TUP720940 UEL720940 UOH720940 UYD720940 VHZ720940 VRV720940 WBR720940 WLN720940 WVJ720940 B786476 IX786476 ST786476 ACP786476 AML786476 AWH786476 BGD786476 BPZ786476 BZV786476 CJR786476 CTN786476 DDJ786476 DNF786476 DXB786476 EGX786476 EQT786476 FAP786476 FKL786476 FUH786476 GED786476 GNZ786476 GXV786476 HHR786476 HRN786476 IBJ786476 ILF786476 IVB786476 JEX786476 JOT786476 JYP786476 KIL786476 KSH786476 LCD786476 LLZ786476 LVV786476 MFR786476 MPN786476 MZJ786476 NJF786476 NTB786476 OCX786476 OMT786476 OWP786476 PGL786476 PQH786476 QAD786476 QJZ786476 QTV786476 RDR786476 RNN786476 RXJ786476 SHF786476 SRB786476 TAX786476 TKT786476 TUP786476 UEL786476 UOH786476 UYD786476 VHZ786476 VRV786476 WBR786476 WLN786476 WVJ786476 B852012 IX852012 ST852012 ACP852012 AML852012 AWH852012 BGD852012 BPZ852012 BZV852012 CJR852012 CTN852012 DDJ852012 DNF852012 DXB852012 EGX852012 EQT852012 FAP852012 FKL852012 FUH852012 GED852012 GNZ852012 GXV852012 HHR852012 HRN852012 IBJ852012 ILF852012 IVB852012 JEX852012 JOT852012 JYP852012 KIL852012 KSH852012 LCD852012 LLZ852012 LVV852012 MFR852012 MPN852012 MZJ852012 NJF852012 NTB852012 OCX852012 OMT852012 OWP852012 PGL852012 PQH852012 QAD852012 QJZ852012 QTV852012 RDR852012 RNN852012 RXJ852012 SHF852012 SRB852012 TAX852012 TKT852012 TUP852012 UEL852012 UOH852012 UYD852012 VHZ852012 VRV852012 WBR852012 WLN852012 WVJ852012 B917548 IX917548 ST917548 ACP917548 AML917548 AWH917548 BGD917548 BPZ917548 BZV917548 CJR917548 CTN917548 DDJ917548 DNF917548 DXB917548 EGX917548 EQT917548 FAP917548 FKL917548 FUH917548 GED917548 GNZ917548 GXV917548 HHR917548 HRN917548 IBJ917548 ILF917548 IVB917548 JEX917548 JOT917548 JYP917548 KIL917548 KSH917548 LCD917548 LLZ917548 LVV917548 MFR917548 MPN917548 MZJ917548 NJF917548 NTB917548 OCX917548 OMT917548 OWP917548 PGL917548 PQH917548 QAD917548 QJZ917548 QTV917548 RDR917548 RNN917548 RXJ917548 SHF917548 SRB917548 TAX917548 TKT917548 TUP917548 UEL917548 UOH917548 UYD917548 VHZ917548 VRV917548 WBR917548 WLN917548 WVJ917548 B983084 IX983084 ST983084 ACP983084 AML983084 AWH983084 BGD983084 BPZ983084 BZV983084 CJR983084 CTN983084 DDJ983084 DNF983084 DXB983084 EGX983084 EQT983084 FAP983084 FKL983084 FUH983084 GED983084 GNZ983084 GXV983084 HHR983084 HRN983084 IBJ983084 ILF983084 IVB983084 JEX983084 JOT983084 JYP983084 KIL983084 KSH983084 LCD983084 LLZ983084 LVV983084 MFR983084 MPN983084 MZJ983084 NJF983084 NTB983084 OCX983084 OMT983084 OWP983084 PGL983084 PQH983084 QAD983084 QJZ983084 QTV983084 RDR983084 RNN983084 RXJ983084 SHF983084 SRB983084 TAX983084 TKT983084 TUP983084 UEL983084 UOH983084 UYD983084 VHZ983084 VRV983084 WBR983084 WLN983084 WVJ983084 B47 B19">
      <formula1>"²ÏïÇíÝ û·ï³·áñÍáÕ Ï³½Ù³Ï»ñåáõÃÛ³Ý ³Ýí³ÝáõÙÁ"</formula1>
    </dataValidation>
    <dataValidation type="custom" allowBlank="1" showInputMessage="1" showErrorMessage="1" errorTitle="Չի կարելի" error="Չի կարելի" sqref="B65576 IX65576 ST65576 ACP65576 AML65576 AWH65576 BGD65576 BPZ65576 BZV65576 CJR65576 CTN65576 DDJ65576 DNF65576 DXB65576 EGX65576 EQT65576 FAP65576 FKL65576 FUH65576 GED65576 GNZ65576 GXV65576 HHR65576 HRN65576 IBJ65576 ILF65576 IVB65576 JEX65576 JOT65576 JYP65576 KIL65576 KSH65576 LCD65576 LLZ65576 LVV65576 MFR65576 MPN65576 MZJ65576 NJF65576 NTB65576 OCX65576 OMT65576 OWP65576 PGL65576 PQH65576 QAD65576 QJZ65576 QTV65576 RDR65576 RNN65576 RXJ65576 SHF65576 SRB65576 TAX65576 TKT65576 TUP65576 UEL65576 UOH65576 UYD65576 VHZ65576 VRV65576 WBR65576 WLN65576 WVJ65576 B131112 IX131112 ST131112 ACP131112 AML131112 AWH131112 BGD131112 BPZ131112 BZV131112 CJR131112 CTN131112 DDJ131112 DNF131112 DXB131112 EGX131112 EQT131112 FAP131112 FKL131112 FUH131112 GED131112 GNZ131112 GXV131112 HHR131112 HRN131112 IBJ131112 ILF131112 IVB131112 JEX131112 JOT131112 JYP131112 KIL131112 KSH131112 LCD131112 LLZ131112 LVV131112 MFR131112 MPN131112 MZJ131112 NJF131112 NTB131112 OCX131112 OMT131112 OWP131112 PGL131112 PQH131112 QAD131112 QJZ131112 QTV131112 RDR131112 RNN131112 RXJ131112 SHF131112 SRB131112 TAX131112 TKT131112 TUP131112 UEL131112 UOH131112 UYD131112 VHZ131112 VRV131112 WBR131112 WLN131112 WVJ131112 B196648 IX196648 ST196648 ACP196648 AML196648 AWH196648 BGD196648 BPZ196648 BZV196648 CJR196648 CTN196648 DDJ196648 DNF196648 DXB196648 EGX196648 EQT196648 FAP196648 FKL196648 FUH196648 GED196648 GNZ196648 GXV196648 HHR196648 HRN196648 IBJ196648 ILF196648 IVB196648 JEX196648 JOT196648 JYP196648 KIL196648 KSH196648 LCD196648 LLZ196648 LVV196648 MFR196648 MPN196648 MZJ196648 NJF196648 NTB196648 OCX196648 OMT196648 OWP196648 PGL196648 PQH196648 QAD196648 QJZ196648 QTV196648 RDR196648 RNN196648 RXJ196648 SHF196648 SRB196648 TAX196648 TKT196648 TUP196648 UEL196648 UOH196648 UYD196648 VHZ196648 VRV196648 WBR196648 WLN196648 WVJ196648 B262184 IX262184 ST262184 ACP262184 AML262184 AWH262184 BGD262184 BPZ262184 BZV262184 CJR262184 CTN262184 DDJ262184 DNF262184 DXB262184 EGX262184 EQT262184 FAP262184 FKL262184 FUH262184 GED262184 GNZ262184 GXV262184 HHR262184 HRN262184 IBJ262184 ILF262184 IVB262184 JEX262184 JOT262184 JYP262184 KIL262184 KSH262184 LCD262184 LLZ262184 LVV262184 MFR262184 MPN262184 MZJ262184 NJF262184 NTB262184 OCX262184 OMT262184 OWP262184 PGL262184 PQH262184 QAD262184 QJZ262184 QTV262184 RDR262184 RNN262184 RXJ262184 SHF262184 SRB262184 TAX262184 TKT262184 TUP262184 UEL262184 UOH262184 UYD262184 VHZ262184 VRV262184 WBR262184 WLN262184 WVJ262184 B327720 IX327720 ST327720 ACP327720 AML327720 AWH327720 BGD327720 BPZ327720 BZV327720 CJR327720 CTN327720 DDJ327720 DNF327720 DXB327720 EGX327720 EQT327720 FAP327720 FKL327720 FUH327720 GED327720 GNZ327720 GXV327720 HHR327720 HRN327720 IBJ327720 ILF327720 IVB327720 JEX327720 JOT327720 JYP327720 KIL327720 KSH327720 LCD327720 LLZ327720 LVV327720 MFR327720 MPN327720 MZJ327720 NJF327720 NTB327720 OCX327720 OMT327720 OWP327720 PGL327720 PQH327720 QAD327720 QJZ327720 QTV327720 RDR327720 RNN327720 RXJ327720 SHF327720 SRB327720 TAX327720 TKT327720 TUP327720 UEL327720 UOH327720 UYD327720 VHZ327720 VRV327720 WBR327720 WLN327720 WVJ327720 B393256 IX393256 ST393256 ACP393256 AML393256 AWH393256 BGD393256 BPZ393256 BZV393256 CJR393256 CTN393256 DDJ393256 DNF393256 DXB393256 EGX393256 EQT393256 FAP393256 FKL393256 FUH393256 GED393256 GNZ393256 GXV393256 HHR393256 HRN393256 IBJ393256 ILF393256 IVB393256 JEX393256 JOT393256 JYP393256 KIL393256 KSH393256 LCD393256 LLZ393256 LVV393256 MFR393256 MPN393256 MZJ393256 NJF393256 NTB393256 OCX393256 OMT393256 OWP393256 PGL393256 PQH393256 QAD393256 QJZ393256 QTV393256 RDR393256 RNN393256 RXJ393256 SHF393256 SRB393256 TAX393256 TKT393256 TUP393256 UEL393256 UOH393256 UYD393256 VHZ393256 VRV393256 WBR393256 WLN393256 WVJ393256 B458792 IX458792 ST458792 ACP458792 AML458792 AWH458792 BGD458792 BPZ458792 BZV458792 CJR458792 CTN458792 DDJ458792 DNF458792 DXB458792 EGX458792 EQT458792 FAP458792 FKL458792 FUH458792 GED458792 GNZ458792 GXV458792 HHR458792 HRN458792 IBJ458792 ILF458792 IVB458792 JEX458792 JOT458792 JYP458792 KIL458792 KSH458792 LCD458792 LLZ458792 LVV458792 MFR458792 MPN458792 MZJ458792 NJF458792 NTB458792 OCX458792 OMT458792 OWP458792 PGL458792 PQH458792 QAD458792 QJZ458792 QTV458792 RDR458792 RNN458792 RXJ458792 SHF458792 SRB458792 TAX458792 TKT458792 TUP458792 UEL458792 UOH458792 UYD458792 VHZ458792 VRV458792 WBR458792 WLN458792 WVJ458792 B524328 IX524328 ST524328 ACP524328 AML524328 AWH524328 BGD524328 BPZ524328 BZV524328 CJR524328 CTN524328 DDJ524328 DNF524328 DXB524328 EGX524328 EQT524328 FAP524328 FKL524328 FUH524328 GED524328 GNZ524328 GXV524328 HHR524328 HRN524328 IBJ524328 ILF524328 IVB524328 JEX524328 JOT524328 JYP524328 KIL524328 KSH524328 LCD524328 LLZ524328 LVV524328 MFR524328 MPN524328 MZJ524328 NJF524328 NTB524328 OCX524328 OMT524328 OWP524328 PGL524328 PQH524328 QAD524328 QJZ524328 QTV524328 RDR524328 RNN524328 RXJ524328 SHF524328 SRB524328 TAX524328 TKT524328 TUP524328 UEL524328 UOH524328 UYD524328 VHZ524328 VRV524328 WBR524328 WLN524328 WVJ524328 B589864 IX589864 ST589864 ACP589864 AML589864 AWH589864 BGD589864 BPZ589864 BZV589864 CJR589864 CTN589864 DDJ589864 DNF589864 DXB589864 EGX589864 EQT589864 FAP589864 FKL589864 FUH589864 GED589864 GNZ589864 GXV589864 HHR589864 HRN589864 IBJ589864 ILF589864 IVB589864 JEX589864 JOT589864 JYP589864 KIL589864 KSH589864 LCD589864 LLZ589864 LVV589864 MFR589864 MPN589864 MZJ589864 NJF589864 NTB589864 OCX589864 OMT589864 OWP589864 PGL589864 PQH589864 QAD589864 QJZ589864 QTV589864 RDR589864 RNN589864 RXJ589864 SHF589864 SRB589864 TAX589864 TKT589864 TUP589864 UEL589864 UOH589864 UYD589864 VHZ589864 VRV589864 WBR589864 WLN589864 WVJ589864 B655400 IX655400 ST655400 ACP655400 AML655400 AWH655400 BGD655400 BPZ655400 BZV655400 CJR655400 CTN655400 DDJ655400 DNF655400 DXB655400 EGX655400 EQT655400 FAP655400 FKL655400 FUH655400 GED655400 GNZ655400 GXV655400 HHR655400 HRN655400 IBJ655400 ILF655400 IVB655400 JEX655400 JOT655400 JYP655400 KIL655400 KSH655400 LCD655400 LLZ655400 LVV655400 MFR655400 MPN655400 MZJ655400 NJF655400 NTB655400 OCX655400 OMT655400 OWP655400 PGL655400 PQH655400 QAD655400 QJZ655400 QTV655400 RDR655400 RNN655400 RXJ655400 SHF655400 SRB655400 TAX655400 TKT655400 TUP655400 UEL655400 UOH655400 UYD655400 VHZ655400 VRV655400 WBR655400 WLN655400 WVJ655400 B720936 IX720936 ST720936 ACP720936 AML720936 AWH720936 BGD720936 BPZ720936 BZV720936 CJR720936 CTN720936 DDJ720936 DNF720936 DXB720936 EGX720936 EQT720936 FAP720936 FKL720936 FUH720936 GED720936 GNZ720936 GXV720936 HHR720936 HRN720936 IBJ720936 ILF720936 IVB720936 JEX720936 JOT720936 JYP720936 KIL720936 KSH720936 LCD720936 LLZ720936 LVV720936 MFR720936 MPN720936 MZJ720936 NJF720936 NTB720936 OCX720936 OMT720936 OWP720936 PGL720936 PQH720936 QAD720936 QJZ720936 QTV720936 RDR720936 RNN720936 RXJ720936 SHF720936 SRB720936 TAX720936 TKT720936 TUP720936 UEL720936 UOH720936 UYD720936 VHZ720936 VRV720936 WBR720936 WLN720936 WVJ720936 B786472 IX786472 ST786472 ACP786472 AML786472 AWH786472 BGD786472 BPZ786472 BZV786472 CJR786472 CTN786472 DDJ786472 DNF786472 DXB786472 EGX786472 EQT786472 FAP786472 FKL786472 FUH786472 GED786472 GNZ786472 GXV786472 HHR786472 HRN786472 IBJ786472 ILF786472 IVB786472 JEX786472 JOT786472 JYP786472 KIL786472 KSH786472 LCD786472 LLZ786472 LVV786472 MFR786472 MPN786472 MZJ786472 NJF786472 NTB786472 OCX786472 OMT786472 OWP786472 PGL786472 PQH786472 QAD786472 QJZ786472 QTV786472 RDR786472 RNN786472 RXJ786472 SHF786472 SRB786472 TAX786472 TKT786472 TUP786472 UEL786472 UOH786472 UYD786472 VHZ786472 VRV786472 WBR786472 WLN786472 WVJ786472 B852008 IX852008 ST852008 ACP852008 AML852008 AWH852008 BGD852008 BPZ852008 BZV852008 CJR852008 CTN852008 DDJ852008 DNF852008 DXB852008 EGX852008 EQT852008 FAP852008 FKL852008 FUH852008 GED852008 GNZ852008 GXV852008 HHR852008 HRN852008 IBJ852008 ILF852008 IVB852008 JEX852008 JOT852008 JYP852008 KIL852008 KSH852008 LCD852008 LLZ852008 LVV852008 MFR852008 MPN852008 MZJ852008 NJF852008 NTB852008 OCX852008 OMT852008 OWP852008 PGL852008 PQH852008 QAD852008 QJZ852008 QTV852008 RDR852008 RNN852008 RXJ852008 SHF852008 SRB852008 TAX852008 TKT852008 TUP852008 UEL852008 UOH852008 UYD852008 VHZ852008 VRV852008 WBR852008 WLN852008 WVJ852008 B917544 IX917544 ST917544 ACP917544 AML917544 AWH917544 BGD917544 BPZ917544 BZV917544 CJR917544 CTN917544 DDJ917544 DNF917544 DXB917544 EGX917544 EQT917544 FAP917544 FKL917544 FUH917544 GED917544 GNZ917544 GXV917544 HHR917544 HRN917544 IBJ917544 ILF917544 IVB917544 JEX917544 JOT917544 JYP917544 KIL917544 KSH917544 LCD917544 LLZ917544 LVV917544 MFR917544 MPN917544 MZJ917544 NJF917544 NTB917544 OCX917544 OMT917544 OWP917544 PGL917544 PQH917544 QAD917544 QJZ917544 QTV917544 RDR917544 RNN917544 RXJ917544 SHF917544 SRB917544 TAX917544 TKT917544 TUP917544 UEL917544 UOH917544 UYD917544 VHZ917544 VRV917544 WBR917544 WLN917544 WVJ917544 B983080 IX983080 ST983080 ACP983080 AML983080 AWH983080 BGD983080 BPZ983080 BZV983080 CJR983080 CTN983080 DDJ983080 DNF983080 DXB983080 EGX983080 EQT983080 FAP983080 FKL983080 FUH983080 GED983080 GNZ983080 GXV983080 HHR983080 HRN983080 IBJ983080 ILF983080 IVB983080 JEX983080 JOT983080 JYP983080 KIL983080 KSH983080 LCD983080 LLZ983080 LVV983080 MFR983080 MPN983080 MZJ983080 NJF983080 NTB983080 OCX983080 OMT983080 OWP983080 PGL983080 PQH983080 QAD983080 QJZ983080 QTV983080 RDR983080 RNN983080 RXJ983080 SHF983080 SRB983080 TAX983080 TKT983080 TUP983080 UEL983080 UOH983080 UYD983080 VHZ983080 VRV983080 WBR983080 WLN983080 WVJ983080 B43 B15">
      <formula1>"îíÛ³É ï³ñí³ å»ï³Ï³Ý µÛáõç»Çó ³ÏïÇíÇ Ó»éù µ»ñÙ³Ý, Ï³éáõóÙ³Ý Ï³Ù ÑÇÙÝ³Ýáñá·Ù³Ý íñ³ Ï³ï³ñíáÕ Í³Ëë»ñÁ (Ñ³½³ñ ¹ñ³Ù)"</formula1>
    </dataValidation>
    <dataValidation type="custom" allowBlank="1" showInputMessage="1" showErrorMessage="1" errorTitle="Չի կարելի" error="Չի կարելի" sqref="B65579:C65579 IX65579:IY65579 ST65579:SU65579 ACP65579:ACQ65579 AML65579:AMM65579 AWH65579:AWI65579 BGD65579:BGE65579 BPZ65579:BQA65579 BZV65579:BZW65579 CJR65579:CJS65579 CTN65579:CTO65579 DDJ65579:DDK65579 DNF65579:DNG65579 DXB65579:DXC65579 EGX65579:EGY65579 EQT65579:EQU65579 FAP65579:FAQ65579 FKL65579:FKM65579 FUH65579:FUI65579 GED65579:GEE65579 GNZ65579:GOA65579 GXV65579:GXW65579 HHR65579:HHS65579 HRN65579:HRO65579 IBJ65579:IBK65579 ILF65579:ILG65579 IVB65579:IVC65579 JEX65579:JEY65579 JOT65579:JOU65579 JYP65579:JYQ65579 KIL65579:KIM65579 KSH65579:KSI65579 LCD65579:LCE65579 LLZ65579:LMA65579 LVV65579:LVW65579 MFR65579:MFS65579 MPN65579:MPO65579 MZJ65579:MZK65579 NJF65579:NJG65579 NTB65579:NTC65579 OCX65579:OCY65579 OMT65579:OMU65579 OWP65579:OWQ65579 PGL65579:PGM65579 PQH65579:PQI65579 QAD65579:QAE65579 QJZ65579:QKA65579 QTV65579:QTW65579 RDR65579:RDS65579 RNN65579:RNO65579 RXJ65579:RXK65579 SHF65579:SHG65579 SRB65579:SRC65579 TAX65579:TAY65579 TKT65579:TKU65579 TUP65579:TUQ65579 UEL65579:UEM65579 UOH65579:UOI65579 UYD65579:UYE65579 VHZ65579:VIA65579 VRV65579:VRW65579 WBR65579:WBS65579 WLN65579:WLO65579 WVJ65579:WVK65579 B131115:C131115 IX131115:IY131115 ST131115:SU131115 ACP131115:ACQ131115 AML131115:AMM131115 AWH131115:AWI131115 BGD131115:BGE131115 BPZ131115:BQA131115 BZV131115:BZW131115 CJR131115:CJS131115 CTN131115:CTO131115 DDJ131115:DDK131115 DNF131115:DNG131115 DXB131115:DXC131115 EGX131115:EGY131115 EQT131115:EQU131115 FAP131115:FAQ131115 FKL131115:FKM131115 FUH131115:FUI131115 GED131115:GEE131115 GNZ131115:GOA131115 GXV131115:GXW131115 HHR131115:HHS131115 HRN131115:HRO131115 IBJ131115:IBK131115 ILF131115:ILG131115 IVB131115:IVC131115 JEX131115:JEY131115 JOT131115:JOU131115 JYP131115:JYQ131115 KIL131115:KIM131115 KSH131115:KSI131115 LCD131115:LCE131115 LLZ131115:LMA131115 LVV131115:LVW131115 MFR131115:MFS131115 MPN131115:MPO131115 MZJ131115:MZK131115 NJF131115:NJG131115 NTB131115:NTC131115 OCX131115:OCY131115 OMT131115:OMU131115 OWP131115:OWQ131115 PGL131115:PGM131115 PQH131115:PQI131115 QAD131115:QAE131115 QJZ131115:QKA131115 QTV131115:QTW131115 RDR131115:RDS131115 RNN131115:RNO131115 RXJ131115:RXK131115 SHF131115:SHG131115 SRB131115:SRC131115 TAX131115:TAY131115 TKT131115:TKU131115 TUP131115:TUQ131115 UEL131115:UEM131115 UOH131115:UOI131115 UYD131115:UYE131115 VHZ131115:VIA131115 VRV131115:VRW131115 WBR131115:WBS131115 WLN131115:WLO131115 WVJ131115:WVK131115 B196651:C196651 IX196651:IY196651 ST196651:SU196651 ACP196651:ACQ196651 AML196651:AMM196651 AWH196651:AWI196651 BGD196651:BGE196651 BPZ196651:BQA196651 BZV196651:BZW196651 CJR196651:CJS196651 CTN196651:CTO196651 DDJ196651:DDK196651 DNF196651:DNG196651 DXB196651:DXC196651 EGX196651:EGY196651 EQT196651:EQU196651 FAP196651:FAQ196651 FKL196651:FKM196651 FUH196651:FUI196651 GED196651:GEE196651 GNZ196651:GOA196651 GXV196651:GXW196651 HHR196651:HHS196651 HRN196651:HRO196651 IBJ196651:IBK196651 ILF196651:ILG196651 IVB196651:IVC196651 JEX196651:JEY196651 JOT196651:JOU196651 JYP196651:JYQ196651 KIL196651:KIM196651 KSH196651:KSI196651 LCD196651:LCE196651 LLZ196651:LMA196651 LVV196651:LVW196651 MFR196651:MFS196651 MPN196651:MPO196651 MZJ196651:MZK196651 NJF196651:NJG196651 NTB196651:NTC196651 OCX196651:OCY196651 OMT196651:OMU196651 OWP196651:OWQ196651 PGL196651:PGM196651 PQH196651:PQI196651 QAD196651:QAE196651 QJZ196651:QKA196651 QTV196651:QTW196651 RDR196651:RDS196651 RNN196651:RNO196651 RXJ196651:RXK196651 SHF196651:SHG196651 SRB196651:SRC196651 TAX196651:TAY196651 TKT196651:TKU196651 TUP196651:TUQ196651 UEL196651:UEM196651 UOH196651:UOI196651 UYD196651:UYE196651 VHZ196651:VIA196651 VRV196651:VRW196651 WBR196651:WBS196651 WLN196651:WLO196651 WVJ196651:WVK196651 B262187:C262187 IX262187:IY262187 ST262187:SU262187 ACP262187:ACQ262187 AML262187:AMM262187 AWH262187:AWI262187 BGD262187:BGE262187 BPZ262187:BQA262187 BZV262187:BZW262187 CJR262187:CJS262187 CTN262187:CTO262187 DDJ262187:DDK262187 DNF262187:DNG262187 DXB262187:DXC262187 EGX262187:EGY262187 EQT262187:EQU262187 FAP262187:FAQ262187 FKL262187:FKM262187 FUH262187:FUI262187 GED262187:GEE262187 GNZ262187:GOA262187 GXV262187:GXW262187 HHR262187:HHS262187 HRN262187:HRO262187 IBJ262187:IBK262187 ILF262187:ILG262187 IVB262187:IVC262187 JEX262187:JEY262187 JOT262187:JOU262187 JYP262187:JYQ262187 KIL262187:KIM262187 KSH262187:KSI262187 LCD262187:LCE262187 LLZ262187:LMA262187 LVV262187:LVW262187 MFR262187:MFS262187 MPN262187:MPO262187 MZJ262187:MZK262187 NJF262187:NJG262187 NTB262187:NTC262187 OCX262187:OCY262187 OMT262187:OMU262187 OWP262187:OWQ262187 PGL262187:PGM262187 PQH262187:PQI262187 QAD262187:QAE262187 QJZ262187:QKA262187 QTV262187:QTW262187 RDR262187:RDS262187 RNN262187:RNO262187 RXJ262187:RXK262187 SHF262187:SHG262187 SRB262187:SRC262187 TAX262187:TAY262187 TKT262187:TKU262187 TUP262187:TUQ262187 UEL262187:UEM262187 UOH262187:UOI262187 UYD262187:UYE262187 VHZ262187:VIA262187 VRV262187:VRW262187 WBR262187:WBS262187 WLN262187:WLO262187 WVJ262187:WVK262187 B327723:C327723 IX327723:IY327723 ST327723:SU327723 ACP327723:ACQ327723 AML327723:AMM327723 AWH327723:AWI327723 BGD327723:BGE327723 BPZ327723:BQA327723 BZV327723:BZW327723 CJR327723:CJS327723 CTN327723:CTO327723 DDJ327723:DDK327723 DNF327723:DNG327723 DXB327723:DXC327723 EGX327723:EGY327723 EQT327723:EQU327723 FAP327723:FAQ327723 FKL327723:FKM327723 FUH327723:FUI327723 GED327723:GEE327723 GNZ327723:GOA327723 GXV327723:GXW327723 HHR327723:HHS327723 HRN327723:HRO327723 IBJ327723:IBK327723 ILF327723:ILG327723 IVB327723:IVC327723 JEX327723:JEY327723 JOT327723:JOU327723 JYP327723:JYQ327723 KIL327723:KIM327723 KSH327723:KSI327723 LCD327723:LCE327723 LLZ327723:LMA327723 LVV327723:LVW327723 MFR327723:MFS327723 MPN327723:MPO327723 MZJ327723:MZK327723 NJF327723:NJG327723 NTB327723:NTC327723 OCX327723:OCY327723 OMT327723:OMU327723 OWP327723:OWQ327723 PGL327723:PGM327723 PQH327723:PQI327723 QAD327723:QAE327723 QJZ327723:QKA327723 QTV327723:QTW327723 RDR327723:RDS327723 RNN327723:RNO327723 RXJ327723:RXK327723 SHF327723:SHG327723 SRB327723:SRC327723 TAX327723:TAY327723 TKT327723:TKU327723 TUP327723:TUQ327723 UEL327723:UEM327723 UOH327723:UOI327723 UYD327723:UYE327723 VHZ327723:VIA327723 VRV327723:VRW327723 WBR327723:WBS327723 WLN327723:WLO327723 WVJ327723:WVK327723 B393259:C393259 IX393259:IY393259 ST393259:SU393259 ACP393259:ACQ393259 AML393259:AMM393259 AWH393259:AWI393259 BGD393259:BGE393259 BPZ393259:BQA393259 BZV393259:BZW393259 CJR393259:CJS393259 CTN393259:CTO393259 DDJ393259:DDK393259 DNF393259:DNG393259 DXB393259:DXC393259 EGX393259:EGY393259 EQT393259:EQU393259 FAP393259:FAQ393259 FKL393259:FKM393259 FUH393259:FUI393259 GED393259:GEE393259 GNZ393259:GOA393259 GXV393259:GXW393259 HHR393259:HHS393259 HRN393259:HRO393259 IBJ393259:IBK393259 ILF393259:ILG393259 IVB393259:IVC393259 JEX393259:JEY393259 JOT393259:JOU393259 JYP393259:JYQ393259 KIL393259:KIM393259 KSH393259:KSI393259 LCD393259:LCE393259 LLZ393259:LMA393259 LVV393259:LVW393259 MFR393259:MFS393259 MPN393259:MPO393259 MZJ393259:MZK393259 NJF393259:NJG393259 NTB393259:NTC393259 OCX393259:OCY393259 OMT393259:OMU393259 OWP393259:OWQ393259 PGL393259:PGM393259 PQH393259:PQI393259 QAD393259:QAE393259 QJZ393259:QKA393259 QTV393259:QTW393259 RDR393259:RDS393259 RNN393259:RNO393259 RXJ393259:RXK393259 SHF393259:SHG393259 SRB393259:SRC393259 TAX393259:TAY393259 TKT393259:TKU393259 TUP393259:TUQ393259 UEL393259:UEM393259 UOH393259:UOI393259 UYD393259:UYE393259 VHZ393259:VIA393259 VRV393259:VRW393259 WBR393259:WBS393259 WLN393259:WLO393259 WVJ393259:WVK393259 B458795:C458795 IX458795:IY458795 ST458795:SU458795 ACP458795:ACQ458795 AML458795:AMM458795 AWH458795:AWI458795 BGD458795:BGE458795 BPZ458795:BQA458795 BZV458795:BZW458795 CJR458795:CJS458795 CTN458795:CTO458795 DDJ458795:DDK458795 DNF458795:DNG458795 DXB458795:DXC458795 EGX458795:EGY458795 EQT458795:EQU458795 FAP458795:FAQ458795 FKL458795:FKM458795 FUH458795:FUI458795 GED458795:GEE458795 GNZ458795:GOA458795 GXV458795:GXW458795 HHR458795:HHS458795 HRN458795:HRO458795 IBJ458795:IBK458795 ILF458795:ILG458795 IVB458795:IVC458795 JEX458795:JEY458795 JOT458795:JOU458795 JYP458795:JYQ458795 KIL458795:KIM458795 KSH458795:KSI458795 LCD458795:LCE458795 LLZ458795:LMA458795 LVV458795:LVW458795 MFR458795:MFS458795 MPN458795:MPO458795 MZJ458795:MZK458795 NJF458795:NJG458795 NTB458795:NTC458795 OCX458795:OCY458795 OMT458795:OMU458795 OWP458795:OWQ458795 PGL458795:PGM458795 PQH458795:PQI458795 QAD458795:QAE458795 QJZ458795:QKA458795 QTV458795:QTW458795 RDR458795:RDS458795 RNN458795:RNO458795 RXJ458795:RXK458795 SHF458795:SHG458795 SRB458795:SRC458795 TAX458795:TAY458795 TKT458795:TKU458795 TUP458795:TUQ458795 UEL458795:UEM458795 UOH458795:UOI458795 UYD458795:UYE458795 VHZ458795:VIA458795 VRV458795:VRW458795 WBR458795:WBS458795 WLN458795:WLO458795 WVJ458795:WVK458795 B524331:C524331 IX524331:IY524331 ST524331:SU524331 ACP524331:ACQ524331 AML524331:AMM524331 AWH524331:AWI524331 BGD524331:BGE524331 BPZ524331:BQA524331 BZV524331:BZW524331 CJR524331:CJS524331 CTN524331:CTO524331 DDJ524331:DDK524331 DNF524331:DNG524331 DXB524331:DXC524331 EGX524331:EGY524331 EQT524331:EQU524331 FAP524331:FAQ524331 FKL524331:FKM524331 FUH524331:FUI524331 GED524331:GEE524331 GNZ524331:GOA524331 GXV524331:GXW524331 HHR524331:HHS524331 HRN524331:HRO524331 IBJ524331:IBK524331 ILF524331:ILG524331 IVB524331:IVC524331 JEX524331:JEY524331 JOT524331:JOU524331 JYP524331:JYQ524331 KIL524331:KIM524331 KSH524331:KSI524331 LCD524331:LCE524331 LLZ524331:LMA524331 LVV524331:LVW524331 MFR524331:MFS524331 MPN524331:MPO524331 MZJ524331:MZK524331 NJF524331:NJG524331 NTB524331:NTC524331 OCX524331:OCY524331 OMT524331:OMU524331 OWP524331:OWQ524331 PGL524331:PGM524331 PQH524331:PQI524331 QAD524331:QAE524331 QJZ524331:QKA524331 QTV524331:QTW524331 RDR524331:RDS524331 RNN524331:RNO524331 RXJ524331:RXK524331 SHF524331:SHG524331 SRB524331:SRC524331 TAX524331:TAY524331 TKT524331:TKU524331 TUP524331:TUQ524331 UEL524331:UEM524331 UOH524331:UOI524331 UYD524331:UYE524331 VHZ524331:VIA524331 VRV524331:VRW524331 WBR524331:WBS524331 WLN524331:WLO524331 WVJ524331:WVK524331 B589867:C589867 IX589867:IY589867 ST589867:SU589867 ACP589867:ACQ589867 AML589867:AMM589867 AWH589867:AWI589867 BGD589867:BGE589867 BPZ589867:BQA589867 BZV589867:BZW589867 CJR589867:CJS589867 CTN589867:CTO589867 DDJ589867:DDK589867 DNF589867:DNG589867 DXB589867:DXC589867 EGX589867:EGY589867 EQT589867:EQU589867 FAP589867:FAQ589867 FKL589867:FKM589867 FUH589867:FUI589867 GED589867:GEE589867 GNZ589867:GOA589867 GXV589867:GXW589867 HHR589867:HHS589867 HRN589867:HRO589867 IBJ589867:IBK589867 ILF589867:ILG589867 IVB589867:IVC589867 JEX589867:JEY589867 JOT589867:JOU589867 JYP589867:JYQ589867 KIL589867:KIM589867 KSH589867:KSI589867 LCD589867:LCE589867 LLZ589867:LMA589867 LVV589867:LVW589867 MFR589867:MFS589867 MPN589867:MPO589867 MZJ589867:MZK589867 NJF589867:NJG589867 NTB589867:NTC589867 OCX589867:OCY589867 OMT589867:OMU589867 OWP589867:OWQ589867 PGL589867:PGM589867 PQH589867:PQI589867 QAD589867:QAE589867 QJZ589867:QKA589867 QTV589867:QTW589867 RDR589867:RDS589867 RNN589867:RNO589867 RXJ589867:RXK589867 SHF589867:SHG589867 SRB589867:SRC589867 TAX589867:TAY589867 TKT589867:TKU589867 TUP589867:TUQ589867 UEL589867:UEM589867 UOH589867:UOI589867 UYD589867:UYE589867 VHZ589867:VIA589867 VRV589867:VRW589867 WBR589867:WBS589867 WLN589867:WLO589867 WVJ589867:WVK589867 B655403:C655403 IX655403:IY655403 ST655403:SU655403 ACP655403:ACQ655403 AML655403:AMM655403 AWH655403:AWI655403 BGD655403:BGE655403 BPZ655403:BQA655403 BZV655403:BZW655403 CJR655403:CJS655403 CTN655403:CTO655403 DDJ655403:DDK655403 DNF655403:DNG655403 DXB655403:DXC655403 EGX655403:EGY655403 EQT655403:EQU655403 FAP655403:FAQ655403 FKL655403:FKM655403 FUH655403:FUI655403 GED655403:GEE655403 GNZ655403:GOA655403 GXV655403:GXW655403 HHR655403:HHS655403 HRN655403:HRO655403 IBJ655403:IBK655403 ILF655403:ILG655403 IVB655403:IVC655403 JEX655403:JEY655403 JOT655403:JOU655403 JYP655403:JYQ655403 KIL655403:KIM655403 KSH655403:KSI655403 LCD655403:LCE655403 LLZ655403:LMA655403 LVV655403:LVW655403 MFR655403:MFS655403 MPN655403:MPO655403 MZJ655403:MZK655403 NJF655403:NJG655403 NTB655403:NTC655403 OCX655403:OCY655403 OMT655403:OMU655403 OWP655403:OWQ655403 PGL655403:PGM655403 PQH655403:PQI655403 QAD655403:QAE655403 QJZ655403:QKA655403 QTV655403:QTW655403 RDR655403:RDS655403 RNN655403:RNO655403 RXJ655403:RXK655403 SHF655403:SHG655403 SRB655403:SRC655403 TAX655403:TAY655403 TKT655403:TKU655403 TUP655403:TUQ655403 UEL655403:UEM655403 UOH655403:UOI655403 UYD655403:UYE655403 VHZ655403:VIA655403 VRV655403:VRW655403 WBR655403:WBS655403 WLN655403:WLO655403 WVJ655403:WVK655403 B720939:C720939 IX720939:IY720939 ST720939:SU720939 ACP720939:ACQ720939 AML720939:AMM720939 AWH720939:AWI720939 BGD720939:BGE720939 BPZ720939:BQA720939 BZV720939:BZW720939 CJR720939:CJS720939 CTN720939:CTO720939 DDJ720939:DDK720939 DNF720939:DNG720939 DXB720939:DXC720939 EGX720939:EGY720939 EQT720939:EQU720939 FAP720939:FAQ720939 FKL720939:FKM720939 FUH720939:FUI720939 GED720939:GEE720939 GNZ720939:GOA720939 GXV720939:GXW720939 HHR720939:HHS720939 HRN720939:HRO720939 IBJ720939:IBK720939 ILF720939:ILG720939 IVB720939:IVC720939 JEX720939:JEY720939 JOT720939:JOU720939 JYP720939:JYQ720939 KIL720939:KIM720939 KSH720939:KSI720939 LCD720939:LCE720939 LLZ720939:LMA720939 LVV720939:LVW720939 MFR720939:MFS720939 MPN720939:MPO720939 MZJ720939:MZK720939 NJF720939:NJG720939 NTB720939:NTC720939 OCX720939:OCY720939 OMT720939:OMU720939 OWP720939:OWQ720939 PGL720939:PGM720939 PQH720939:PQI720939 QAD720939:QAE720939 QJZ720939:QKA720939 QTV720939:QTW720939 RDR720939:RDS720939 RNN720939:RNO720939 RXJ720939:RXK720939 SHF720939:SHG720939 SRB720939:SRC720939 TAX720939:TAY720939 TKT720939:TKU720939 TUP720939:TUQ720939 UEL720939:UEM720939 UOH720939:UOI720939 UYD720939:UYE720939 VHZ720939:VIA720939 VRV720939:VRW720939 WBR720939:WBS720939 WLN720939:WLO720939 WVJ720939:WVK720939 B786475:C786475 IX786475:IY786475 ST786475:SU786475 ACP786475:ACQ786475 AML786475:AMM786475 AWH786475:AWI786475 BGD786475:BGE786475 BPZ786475:BQA786475 BZV786475:BZW786475 CJR786475:CJS786475 CTN786475:CTO786475 DDJ786475:DDK786475 DNF786475:DNG786475 DXB786475:DXC786475 EGX786475:EGY786475 EQT786475:EQU786475 FAP786475:FAQ786475 FKL786475:FKM786475 FUH786475:FUI786475 GED786475:GEE786475 GNZ786475:GOA786475 GXV786475:GXW786475 HHR786475:HHS786475 HRN786475:HRO786475 IBJ786475:IBK786475 ILF786475:ILG786475 IVB786475:IVC786475 JEX786475:JEY786475 JOT786475:JOU786475 JYP786475:JYQ786475 KIL786475:KIM786475 KSH786475:KSI786475 LCD786475:LCE786475 LLZ786475:LMA786475 LVV786475:LVW786475 MFR786475:MFS786475 MPN786475:MPO786475 MZJ786475:MZK786475 NJF786475:NJG786475 NTB786475:NTC786475 OCX786475:OCY786475 OMT786475:OMU786475 OWP786475:OWQ786475 PGL786475:PGM786475 PQH786475:PQI786475 QAD786475:QAE786475 QJZ786475:QKA786475 QTV786475:QTW786475 RDR786475:RDS786475 RNN786475:RNO786475 RXJ786475:RXK786475 SHF786475:SHG786475 SRB786475:SRC786475 TAX786475:TAY786475 TKT786475:TKU786475 TUP786475:TUQ786475 UEL786475:UEM786475 UOH786475:UOI786475 UYD786475:UYE786475 VHZ786475:VIA786475 VRV786475:VRW786475 WBR786475:WBS786475 WLN786475:WLO786475 WVJ786475:WVK786475 B852011:C852011 IX852011:IY852011 ST852011:SU852011 ACP852011:ACQ852011 AML852011:AMM852011 AWH852011:AWI852011 BGD852011:BGE852011 BPZ852011:BQA852011 BZV852011:BZW852011 CJR852011:CJS852011 CTN852011:CTO852011 DDJ852011:DDK852011 DNF852011:DNG852011 DXB852011:DXC852011 EGX852011:EGY852011 EQT852011:EQU852011 FAP852011:FAQ852011 FKL852011:FKM852011 FUH852011:FUI852011 GED852011:GEE852011 GNZ852011:GOA852011 GXV852011:GXW852011 HHR852011:HHS852011 HRN852011:HRO852011 IBJ852011:IBK852011 ILF852011:ILG852011 IVB852011:IVC852011 JEX852011:JEY852011 JOT852011:JOU852011 JYP852011:JYQ852011 KIL852011:KIM852011 KSH852011:KSI852011 LCD852011:LCE852011 LLZ852011:LMA852011 LVV852011:LVW852011 MFR852011:MFS852011 MPN852011:MPO852011 MZJ852011:MZK852011 NJF852011:NJG852011 NTB852011:NTC852011 OCX852011:OCY852011 OMT852011:OMU852011 OWP852011:OWQ852011 PGL852011:PGM852011 PQH852011:PQI852011 QAD852011:QAE852011 QJZ852011:QKA852011 QTV852011:QTW852011 RDR852011:RDS852011 RNN852011:RNO852011 RXJ852011:RXK852011 SHF852011:SHG852011 SRB852011:SRC852011 TAX852011:TAY852011 TKT852011:TKU852011 TUP852011:TUQ852011 UEL852011:UEM852011 UOH852011:UOI852011 UYD852011:UYE852011 VHZ852011:VIA852011 VRV852011:VRW852011 WBR852011:WBS852011 WLN852011:WLO852011 WVJ852011:WVK852011 B917547:C917547 IX917547:IY917547 ST917547:SU917547 ACP917547:ACQ917547 AML917547:AMM917547 AWH917547:AWI917547 BGD917547:BGE917547 BPZ917547:BQA917547 BZV917547:BZW917547 CJR917547:CJS917547 CTN917547:CTO917547 DDJ917547:DDK917547 DNF917547:DNG917547 DXB917547:DXC917547 EGX917547:EGY917547 EQT917547:EQU917547 FAP917547:FAQ917547 FKL917547:FKM917547 FUH917547:FUI917547 GED917547:GEE917547 GNZ917547:GOA917547 GXV917547:GXW917547 HHR917547:HHS917547 HRN917547:HRO917547 IBJ917547:IBK917547 ILF917547:ILG917547 IVB917547:IVC917547 JEX917547:JEY917547 JOT917547:JOU917547 JYP917547:JYQ917547 KIL917547:KIM917547 KSH917547:KSI917547 LCD917547:LCE917547 LLZ917547:LMA917547 LVV917547:LVW917547 MFR917547:MFS917547 MPN917547:MPO917547 MZJ917547:MZK917547 NJF917547:NJG917547 NTB917547:NTC917547 OCX917547:OCY917547 OMT917547:OMU917547 OWP917547:OWQ917547 PGL917547:PGM917547 PQH917547:PQI917547 QAD917547:QAE917547 QJZ917547:QKA917547 QTV917547:QTW917547 RDR917547:RDS917547 RNN917547:RNO917547 RXJ917547:RXK917547 SHF917547:SHG917547 SRB917547:SRC917547 TAX917547:TAY917547 TKT917547:TKU917547 TUP917547:TUQ917547 UEL917547:UEM917547 UOH917547:UOI917547 UYD917547:UYE917547 VHZ917547:VIA917547 VRV917547:VRW917547 WBR917547:WBS917547 WLN917547:WLO917547 WVJ917547:WVK917547 B983083:C983083 IX983083:IY983083 ST983083:SU983083 ACP983083:ACQ983083 AML983083:AMM983083 AWH983083:AWI983083 BGD983083:BGE983083 BPZ983083:BQA983083 BZV983083:BZW983083 CJR983083:CJS983083 CTN983083:CTO983083 DDJ983083:DDK983083 DNF983083:DNG983083 DXB983083:DXC983083 EGX983083:EGY983083 EQT983083:EQU983083 FAP983083:FAQ983083 FKL983083:FKM983083 FUH983083:FUI983083 GED983083:GEE983083 GNZ983083:GOA983083 GXV983083:GXW983083 HHR983083:HHS983083 HRN983083:HRO983083 IBJ983083:IBK983083 ILF983083:ILG983083 IVB983083:IVC983083 JEX983083:JEY983083 JOT983083:JOU983083 JYP983083:JYQ983083 KIL983083:KIM983083 KSH983083:KSI983083 LCD983083:LCE983083 LLZ983083:LMA983083 LVV983083:LVW983083 MFR983083:MFS983083 MPN983083:MPO983083 MZJ983083:MZK983083 NJF983083:NJG983083 NTB983083:NTC983083 OCX983083:OCY983083 OMT983083:OMU983083 OWP983083:OWQ983083 PGL983083:PGM983083 PQH983083:PQI983083 QAD983083:QAE983083 QJZ983083:QKA983083 QTV983083:QTW983083 RDR983083:RDS983083 RNN983083:RNO983083 RXJ983083:RXK983083 SHF983083:SHG983083 SRB983083:SRC983083 TAX983083:TAY983083 TKT983083:TKU983083 TUP983083:TUQ983083 UEL983083:UEM983083 UOH983083:UOI983083 UYD983083:UYE983083 VHZ983083:VIA983083 VRV983083:VRW983083 WBR983083:WBS983083 WLN983083:WLO983083 WVJ983083:WVK983083 B46:C46 B18:C18">
      <formula1>"îíÛ³É µÛáõç»ï³ÛÇÝ ï³ñí³Ý Ý³Ëáñ¹áÕ µÛáõç»ï³ÛÇÝ ï³ñÇÝ»ñÇ ÁÝÃ³óùáõÙ ³ÏïÇíÇ íñ³ Ï³ï³ñí³Í Í³Ëë»ñÁ (Ñ³½³ñ ¹ñ³Ù)"</formula1>
    </dataValidation>
    <dataValidation type="custom" allowBlank="1" showInputMessage="1" showErrorMessage="1" errorTitle="Չի կարելի" error="Չի կարելի" sqref="B65577:C65577 IX65577:IY65577 ST65577:SU65577 ACP65577:ACQ65577 AML65577:AMM65577 AWH65577:AWI65577 BGD65577:BGE65577 BPZ65577:BQA65577 BZV65577:BZW65577 CJR65577:CJS65577 CTN65577:CTO65577 DDJ65577:DDK65577 DNF65577:DNG65577 DXB65577:DXC65577 EGX65577:EGY65577 EQT65577:EQU65577 FAP65577:FAQ65577 FKL65577:FKM65577 FUH65577:FUI65577 GED65577:GEE65577 GNZ65577:GOA65577 GXV65577:GXW65577 HHR65577:HHS65577 HRN65577:HRO65577 IBJ65577:IBK65577 ILF65577:ILG65577 IVB65577:IVC65577 JEX65577:JEY65577 JOT65577:JOU65577 JYP65577:JYQ65577 KIL65577:KIM65577 KSH65577:KSI65577 LCD65577:LCE65577 LLZ65577:LMA65577 LVV65577:LVW65577 MFR65577:MFS65577 MPN65577:MPO65577 MZJ65577:MZK65577 NJF65577:NJG65577 NTB65577:NTC65577 OCX65577:OCY65577 OMT65577:OMU65577 OWP65577:OWQ65577 PGL65577:PGM65577 PQH65577:PQI65577 QAD65577:QAE65577 QJZ65577:QKA65577 QTV65577:QTW65577 RDR65577:RDS65577 RNN65577:RNO65577 RXJ65577:RXK65577 SHF65577:SHG65577 SRB65577:SRC65577 TAX65577:TAY65577 TKT65577:TKU65577 TUP65577:TUQ65577 UEL65577:UEM65577 UOH65577:UOI65577 UYD65577:UYE65577 VHZ65577:VIA65577 VRV65577:VRW65577 WBR65577:WBS65577 WLN65577:WLO65577 WVJ65577:WVK65577 B131113:C131113 IX131113:IY131113 ST131113:SU131113 ACP131113:ACQ131113 AML131113:AMM131113 AWH131113:AWI131113 BGD131113:BGE131113 BPZ131113:BQA131113 BZV131113:BZW131113 CJR131113:CJS131113 CTN131113:CTO131113 DDJ131113:DDK131113 DNF131113:DNG131113 DXB131113:DXC131113 EGX131113:EGY131113 EQT131113:EQU131113 FAP131113:FAQ131113 FKL131113:FKM131113 FUH131113:FUI131113 GED131113:GEE131113 GNZ131113:GOA131113 GXV131113:GXW131113 HHR131113:HHS131113 HRN131113:HRO131113 IBJ131113:IBK131113 ILF131113:ILG131113 IVB131113:IVC131113 JEX131113:JEY131113 JOT131113:JOU131113 JYP131113:JYQ131113 KIL131113:KIM131113 KSH131113:KSI131113 LCD131113:LCE131113 LLZ131113:LMA131113 LVV131113:LVW131113 MFR131113:MFS131113 MPN131113:MPO131113 MZJ131113:MZK131113 NJF131113:NJG131113 NTB131113:NTC131113 OCX131113:OCY131113 OMT131113:OMU131113 OWP131113:OWQ131113 PGL131113:PGM131113 PQH131113:PQI131113 QAD131113:QAE131113 QJZ131113:QKA131113 QTV131113:QTW131113 RDR131113:RDS131113 RNN131113:RNO131113 RXJ131113:RXK131113 SHF131113:SHG131113 SRB131113:SRC131113 TAX131113:TAY131113 TKT131113:TKU131113 TUP131113:TUQ131113 UEL131113:UEM131113 UOH131113:UOI131113 UYD131113:UYE131113 VHZ131113:VIA131113 VRV131113:VRW131113 WBR131113:WBS131113 WLN131113:WLO131113 WVJ131113:WVK131113 B196649:C196649 IX196649:IY196649 ST196649:SU196649 ACP196649:ACQ196649 AML196649:AMM196649 AWH196649:AWI196649 BGD196649:BGE196649 BPZ196649:BQA196649 BZV196649:BZW196649 CJR196649:CJS196649 CTN196649:CTO196649 DDJ196649:DDK196649 DNF196649:DNG196649 DXB196649:DXC196649 EGX196649:EGY196649 EQT196649:EQU196649 FAP196649:FAQ196649 FKL196649:FKM196649 FUH196649:FUI196649 GED196649:GEE196649 GNZ196649:GOA196649 GXV196649:GXW196649 HHR196649:HHS196649 HRN196649:HRO196649 IBJ196649:IBK196649 ILF196649:ILG196649 IVB196649:IVC196649 JEX196649:JEY196649 JOT196649:JOU196649 JYP196649:JYQ196649 KIL196649:KIM196649 KSH196649:KSI196649 LCD196649:LCE196649 LLZ196649:LMA196649 LVV196649:LVW196649 MFR196649:MFS196649 MPN196649:MPO196649 MZJ196649:MZK196649 NJF196649:NJG196649 NTB196649:NTC196649 OCX196649:OCY196649 OMT196649:OMU196649 OWP196649:OWQ196649 PGL196649:PGM196649 PQH196649:PQI196649 QAD196649:QAE196649 QJZ196649:QKA196649 QTV196649:QTW196649 RDR196649:RDS196649 RNN196649:RNO196649 RXJ196649:RXK196649 SHF196649:SHG196649 SRB196649:SRC196649 TAX196649:TAY196649 TKT196649:TKU196649 TUP196649:TUQ196649 UEL196649:UEM196649 UOH196649:UOI196649 UYD196649:UYE196649 VHZ196649:VIA196649 VRV196649:VRW196649 WBR196649:WBS196649 WLN196649:WLO196649 WVJ196649:WVK196649 B262185:C262185 IX262185:IY262185 ST262185:SU262185 ACP262185:ACQ262185 AML262185:AMM262185 AWH262185:AWI262185 BGD262185:BGE262185 BPZ262185:BQA262185 BZV262185:BZW262185 CJR262185:CJS262185 CTN262185:CTO262185 DDJ262185:DDK262185 DNF262185:DNG262185 DXB262185:DXC262185 EGX262185:EGY262185 EQT262185:EQU262185 FAP262185:FAQ262185 FKL262185:FKM262185 FUH262185:FUI262185 GED262185:GEE262185 GNZ262185:GOA262185 GXV262185:GXW262185 HHR262185:HHS262185 HRN262185:HRO262185 IBJ262185:IBK262185 ILF262185:ILG262185 IVB262185:IVC262185 JEX262185:JEY262185 JOT262185:JOU262185 JYP262185:JYQ262185 KIL262185:KIM262185 KSH262185:KSI262185 LCD262185:LCE262185 LLZ262185:LMA262185 LVV262185:LVW262185 MFR262185:MFS262185 MPN262185:MPO262185 MZJ262185:MZK262185 NJF262185:NJG262185 NTB262185:NTC262185 OCX262185:OCY262185 OMT262185:OMU262185 OWP262185:OWQ262185 PGL262185:PGM262185 PQH262185:PQI262185 QAD262185:QAE262185 QJZ262185:QKA262185 QTV262185:QTW262185 RDR262185:RDS262185 RNN262185:RNO262185 RXJ262185:RXK262185 SHF262185:SHG262185 SRB262185:SRC262185 TAX262185:TAY262185 TKT262185:TKU262185 TUP262185:TUQ262185 UEL262185:UEM262185 UOH262185:UOI262185 UYD262185:UYE262185 VHZ262185:VIA262185 VRV262185:VRW262185 WBR262185:WBS262185 WLN262185:WLO262185 WVJ262185:WVK262185 B327721:C327721 IX327721:IY327721 ST327721:SU327721 ACP327721:ACQ327721 AML327721:AMM327721 AWH327721:AWI327721 BGD327721:BGE327721 BPZ327721:BQA327721 BZV327721:BZW327721 CJR327721:CJS327721 CTN327721:CTO327721 DDJ327721:DDK327721 DNF327721:DNG327721 DXB327721:DXC327721 EGX327721:EGY327721 EQT327721:EQU327721 FAP327721:FAQ327721 FKL327721:FKM327721 FUH327721:FUI327721 GED327721:GEE327721 GNZ327721:GOA327721 GXV327721:GXW327721 HHR327721:HHS327721 HRN327721:HRO327721 IBJ327721:IBK327721 ILF327721:ILG327721 IVB327721:IVC327721 JEX327721:JEY327721 JOT327721:JOU327721 JYP327721:JYQ327721 KIL327721:KIM327721 KSH327721:KSI327721 LCD327721:LCE327721 LLZ327721:LMA327721 LVV327721:LVW327721 MFR327721:MFS327721 MPN327721:MPO327721 MZJ327721:MZK327721 NJF327721:NJG327721 NTB327721:NTC327721 OCX327721:OCY327721 OMT327721:OMU327721 OWP327721:OWQ327721 PGL327721:PGM327721 PQH327721:PQI327721 QAD327721:QAE327721 QJZ327721:QKA327721 QTV327721:QTW327721 RDR327721:RDS327721 RNN327721:RNO327721 RXJ327721:RXK327721 SHF327721:SHG327721 SRB327721:SRC327721 TAX327721:TAY327721 TKT327721:TKU327721 TUP327721:TUQ327721 UEL327721:UEM327721 UOH327721:UOI327721 UYD327721:UYE327721 VHZ327721:VIA327721 VRV327721:VRW327721 WBR327721:WBS327721 WLN327721:WLO327721 WVJ327721:WVK327721 B393257:C393257 IX393257:IY393257 ST393257:SU393257 ACP393257:ACQ393257 AML393257:AMM393257 AWH393257:AWI393257 BGD393257:BGE393257 BPZ393257:BQA393257 BZV393257:BZW393257 CJR393257:CJS393257 CTN393257:CTO393257 DDJ393257:DDK393257 DNF393257:DNG393257 DXB393257:DXC393257 EGX393257:EGY393257 EQT393257:EQU393257 FAP393257:FAQ393257 FKL393257:FKM393257 FUH393257:FUI393257 GED393257:GEE393257 GNZ393257:GOA393257 GXV393257:GXW393257 HHR393257:HHS393257 HRN393257:HRO393257 IBJ393257:IBK393257 ILF393257:ILG393257 IVB393257:IVC393257 JEX393257:JEY393257 JOT393257:JOU393257 JYP393257:JYQ393257 KIL393257:KIM393257 KSH393257:KSI393257 LCD393257:LCE393257 LLZ393257:LMA393257 LVV393257:LVW393257 MFR393257:MFS393257 MPN393257:MPO393257 MZJ393257:MZK393257 NJF393257:NJG393257 NTB393257:NTC393257 OCX393257:OCY393257 OMT393257:OMU393257 OWP393257:OWQ393257 PGL393257:PGM393257 PQH393257:PQI393257 QAD393257:QAE393257 QJZ393257:QKA393257 QTV393257:QTW393257 RDR393257:RDS393257 RNN393257:RNO393257 RXJ393257:RXK393257 SHF393257:SHG393257 SRB393257:SRC393257 TAX393257:TAY393257 TKT393257:TKU393257 TUP393257:TUQ393257 UEL393257:UEM393257 UOH393257:UOI393257 UYD393257:UYE393257 VHZ393257:VIA393257 VRV393257:VRW393257 WBR393257:WBS393257 WLN393257:WLO393257 WVJ393257:WVK393257 B458793:C458793 IX458793:IY458793 ST458793:SU458793 ACP458793:ACQ458793 AML458793:AMM458793 AWH458793:AWI458793 BGD458793:BGE458793 BPZ458793:BQA458793 BZV458793:BZW458793 CJR458793:CJS458793 CTN458793:CTO458793 DDJ458793:DDK458793 DNF458793:DNG458793 DXB458793:DXC458793 EGX458793:EGY458793 EQT458793:EQU458793 FAP458793:FAQ458793 FKL458793:FKM458793 FUH458793:FUI458793 GED458793:GEE458793 GNZ458793:GOA458793 GXV458793:GXW458793 HHR458793:HHS458793 HRN458793:HRO458793 IBJ458793:IBK458793 ILF458793:ILG458793 IVB458793:IVC458793 JEX458793:JEY458793 JOT458793:JOU458793 JYP458793:JYQ458793 KIL458793:KIM458793 KSH458793:KSI458793 LCD458793:LCE458793 LLZ458793:LMA458793 LVV458793:LVW458793 MFR458793:MFS458793 MPN458793:MPO458793 MZJ458793:MZK458793 NJF458793:NJG458793 NTB458793:NTC458793 OCX458793:OCY458793 OMT458793:OMU458793 OWP458793:OWQ458793 PGL458793:PGM458793 PQH458793:PQI458793 QAD458793:QAE458793 QJZ458793:QKA458793 QTV458793:QTW458793 RDR458793:RDS458793 RNN458793:RNO458793 RXJ458793:RXK458793 SHF458793:SHG458793 SRB458793:SRC458793 TAX458793:TAY458793 TKT458793:TKU458793 TUP458793:TUQ458793 UEL458793:UEM458793 UOH458793:UOI458793 UYD458793:UYE458793 VHZ458793:VIA458793 VRV458793:VRW458793 WBR458793:WBS458793 WLN458793:WLO458793 WVJ458793:WVK458793 B524329:C524329 IX524329:IY524329 ST524329:SU524329 ACP524329:ACQ524329 AML524329:AMM524329 AWH524329:AWI524329 BGD524329:BGE524329 BPZ524329:BQA524329 BZV524329:BZW524329 CJR524329:CJS524329 CTN524329:CTO524329 DDJ524329:DDK524329 DNF524329:DNG524329 DXB524329:DXC524329 EGX524329:EGY524329 EQT524329:EQU524329 FAP524329:FAQ524329 FKL524329:FKM524329 FUH524329:FUI524329 GED524329:GEE524329 GNZ524329:GOA524329 GXV524329:GXW524329 HHR524329:HHS524329 HRN524329:HRO524329 IBJ524329:IBK524329 ILF524329:ILG524329 IVB524329:IVC524329 JEX524329:JEY524329 JOT524329:JOU524329 JYP524329:JYQ524329 KIL524329:KIM524329 KSH524329:KSI524329 LCD524329:LCE524329 LLZ524329:LMA524329 LVV524329:LVW524329 MFR524329:MFS524329 MPN524329:MPO524329 MZJ524329:MZK524329 NJF524329:NJG524329 NTB524329:NTC524329 OCX524329:OCY524329 OMT524329:OMU524329 OWP524329:OWQ524329 PGL524329:PGM524329 PQH524329:PQI524329 QAD524329:QAE524329 QJZ524329:QKA524329 QTV524329:QTW524329 RDR524329:RDS524329 RNN524329:RNO524329 RXJ524329:RXK524329 SHF524329:SHG524329 SRB524329:SRC524329 TAX524329:TAY524329 TKT524329:TKU524329 TUP524329:TUQ524329 UEL524329:UEM524329 UOH524329:UOI524329 UYD524329:UYE524329 VHZ524329:VIA524329 VRV524329:VRW524329 WBR524329:WBS524329 WLN524329:WLO524329 WVJ524329:WVK524329 B589865:C589865 IX589865:IY589865 ST589865:SU589865 ACP589865:ACQ589865 AML589865:AMM589865 AWH589865:AWI589865 BGD589865:BGE589865 BPZ589865:BQA589865 BZV589865:BZW589865 CJR589865:CJS589865 CTN589865:CTO589865 DDJ589865:DDK589865 DNF589865:DNG589865 DXB589865:DXC589865 EGX589865:EGY589865 EQT589865:EQU589865 FAP589865:FAQ589865 FKL589865:FKM589865 FUH589865:FUI589865 GED589865:GEE589865 GNZ589865:GOA589865 GXV589865:GXW589865 HHR589865:HHS589865 HRN589865:HRO589865 IBJ589865:IBK589865 ILF589865:ILG589865 IVB589865:IVC589865 JEX589865:JEY589865 JOT589865:JOU589865 JYP589865:JYQ589865 KIL589865:KIM589865 KSH589865:KSI589865 LCD589865:LCE589865 LLZ589865:LMA589865 LVV589865:LVW589865 MFR589865:MFS589865 MPN589865:MPO589865 MZJ589865:MZK589865 NJF589865:NJG589865 NTB589865:NTC589865 OCX589865:OCY589865 OMT589865:OMU589865 OWP589865:OWQ589865 PGL589865:PGM589865 PQH589865:PQI589865 QAD589865:QAE589865 QJZ589865:QKA589865 QTV589865:QTW589865 RDR589865:RDS589865 RNN589865:RNO589865 RXJ589865:RXK589865 SHF589865:SHG589865 SRB589865:SRC589865 TAX589865:TAY589865 TKT589865:TKU589865 TUP589865:TUQ589865 UEL589865:UEM589865 UOH589865:UOI589865 UYD589865:UYE589865 VHZ589865:VIA589865 VRV589865:VRW589865 WBR589865:WBS589865 WLN589865:WLO589865 WVJ589865:WVK589865 B655401:C655401 IX655401:IY655401 ST655401:SU655401 ACP655401:ACQ655401 AML655401:AMM655401 AWH655401:AWI655401 BGD655401:BGE655401 BPZ655401:BQA655401 BZV655401:BZW655401 CJR655401:CJS655401 CTN655401:CTO655401 DDJ655401:DDK655401 DNF655401:DNG655401 DXB655401:DXC655401 EGX655401:EGY655401 EQT655401:EQU655401 FAP655401:FAQ655401 FKL655401:FKM655401 FUH655401:FUI655401 GED655401:GEE655401 GNZ655401:GOA655401 GXV655401:GXW655401 HHR655401:HHS655401 HRN655401:HRO655401 IBJ655401:IBK655401 ILF655401:ILG655401 IVB655401:IVC655401 JEX655401:JEY655401 JOT655401:JOU655401 JYP655401:JYQ655401 KIL655401:KIM655401 KSH655401:KSI655401 LCD655401:LCE655401 LLZ655401:LMA655401 LVV655401:LVW655401 MFR655401:MFS655401 MPN655401:MPO655401 MZJ655401:MZK655401 NJF655401:NJG655401 NTB655401:NTC655401 OCX655401:OCY655401 OMT655401:OMU655401 OWP655401:OWQ655401 PGL655401:PGM655401 PQH655401:PQI655401 QAD655401:QAE655401 QJZ655401:QKA655401 QTV655401:QTW655401 RDR655401:RDS655401 RNN655401:RNO655401 RXJ655401:RXK655401 SHF655401:SHG655401 SRB655401:SRC655401 TAX655401:TAY655401 TKT655401:TKU655401 TUP655401:TUQ655401 UEL655401:UEM655401 UOH655401:UOI655401 UYD655401:UYE655401 VHZ655401:VIA655401 VRV655401:VRW655401 WBR655401:WBS655401 WLN655401:WLO655401 WVJ655401:WVK655401 B720937:C720937 IX720937:IY720937 ST720937:SU720937 ACP720937:ACQ720937 AML720937:AMM720937 AWH720937:AWI720937 BGD720937:BGE720937 BPZ720937:BQA720937 BZV720937:BZW720937 CJR720937:CJS720937 CTN720937:CTO720937 DDJ720937:DDK720937 DNF720937:DNG720937 DXB720937:DXC720937 EGX720937:EGY720937 EQT720937:EQU720937 FAP720937:FAQ720937 FKL720937:FKM720937 FUH720937:FUI720937 GED720937:GEE720937 GNZ720937:GOA720937 GXV720937:GXW720937 HHR720937:HHS720937 HRN720937:HRO720937 IBJ720937:IBK720937 ILF720937:ILG720937 IVB720937:IVC720937 JEX720937:JEY720937 JOT720937:JOU720937 JYP720937:JYQ720937 KIL720937:KIM720937 KSH720937:KSI720937 LCD720937:LCE720937 LLZ720937:LMA720937 LVV720937:LVW720937 MFR720937:MFS720937 MPN720937:MPO720937 MZJ720937:MZK720937 NJF720937:NJG720937 NTB720937:NTC720937 OCX720937:OCY720937 OMT720937:OMU720937 OWP720937:OWQ720937 PGL720937:PGM720937 PQH720937:PQI720937 QAD720937:QAE720937 QJZ720937:QKA720937 QTV720937:QTW720937 RDR720937:RDS720937 RNN720937:RNO720937 RXJ720937:RXK720937 SHF720937:SHG720937 SRB720937:SRC720937 TAX720937:TAY720937 TKT720937:TKU720937 TUP720937:TUQ720937 UEL720937:UEM720937 UOH720937:UOI720937 UYD720937:UYE720937 VHZ720937:VIA720937 VRV720937:VRW720937 WBR720937:WBS720937 WLN720937:WLO720937 WVJ720937:WVK720937 B786473:C786473 IX786473:IY786473 ST786473:SU786473 ACP786473:ACQ786473 AML786473:AMM786473 AWH786473:AWI786473 BGD786473:BGE786473 BPZ786473:BQA786473 BZV786473:BZW786473 CJR786473:CJS786473 CTN786473:CTO786473 DDJ786473:DDK786473 DNF786473:DNG786473 DXB786473:DXC786473 EGX786473:EGY786473 EQT786473:EQU786473 FAP786473:FAQ786473 FKL786473:FKM786473 FUH786473:FUI786473 GED786473:GEE786473 GNZ786473:GOA786473 GXV786473:GXW786473 HHR786473:HHS786473 HRN786473:HRO786473 IBJ786473:IBK786473 ILF786473:ILG786473 IVB786473:IVC786473 JEX786473:JEY786473 JOT786473:JOU786473 JYP786473:JYQ786473 KIL786473:KIM786473 KSH786473:KSI786473 LCD786473:LCE786473 LLZ786473:LMA786473 LVV786473:LVW786473 MFR786473:MFS786473 MPN786473:MPO786473 MZJ786473:MZK786473 NJF786473:NJG786473 NTB786473:NTC786473 OCX786473:OCY786473 OMT786473:OMU786473 OWP786473:OWQ786473 PGL786473:PGM786473 PQH786473:PQI786473 QAD786473:QAE786473 QJZ786473:QKA786473 QTV786473:QTW786473 RDR786473:RDS786473 RNN786473:RNO786473 RXJ786473:RXK786473 SHF786473:SHG786473 SRB786473:SRC786473 TAX786473:TAY786473 TKT786473:TKU786473 TUP786473:TUQ786473 UEL786473:UEM786473 UOH786473:UOI786473 UYD786473:UYE786473 VHZ786473:VIA786473 VRV786473:VRW786473 WBR786473:WBS786473 WLN786473:WLO786473 WVJ786473:WVK786473 B852009:C852009 IX852009:IY852009 ST852009:SU852009 ACP852009:ACQ852009 AML852009:AMM852009 AWH852009:AWI852009 BGD852009:BGE852009 BPZ852009:BQA852009 BZV852009:BZW852009 CJR852009:CJS852009 CTN852009:CTO852009 DDJ852009:DDK852009 DNF852009:DNG852009 DXB852009:DXC852009 EGX852009:EGY852009 EQT852009:EQU852009 FAP852009:FAQ852009 FKL852009:FKM852009 FUH852009:FUI852009 GED852009:GEE852009 GNZ852009:GOA852009 GXV852009:GXW852009 HHR852009:HHS852009 HRN852009:HRO852009 IBJ852009:IBK852009 ILF852009:ILG852009 IVB852009:IVC852009 JEX852009:JEY852009 JOT852009:JOU852009 JYP852009:JYQ852009 KIL852009:KIM852009 KSH852009:KSI852009 LCD852009:LCE852009 LLZ852009:LMA852009 LVV852009:LVW852009 MFR852009:MFS852009 MPN852009:MPO852009 MZJ852009:MZK852009 NJF852009:NJG852009 NTB852009:NTC852009 OCX852009:OCY852009 OMT852009:OMU852009 OWP852009:OWQ852009 PGL852009:PGM852009 PQH852009:PQI852009 QAD852009:QAE852009 QJZ852009:QKA852009 QTV852009:QTW852009 RDR852009:RDS852009 RNN852009:RNO852009 RXJ852009:RXK852009 SHF852009:SHG852009 SRB852009:SRC852009 TAX852009:TAY852009 TKT852009:TKU852009 TUP852009:TUQ852009 UEL852009:UEM852009 UOH852009:UOI852009 UYD852009:UYE852009 VHZ852009:VIA852009 VRV852009:VRW852009 WBR852009:WBS852009 WLN852009:WLO852009 WVJ852009:WVK852009 B917545:C917545 IX917545:IY917545 ST917545:SU917545 ACP917545:ACQ917545 AML917545:AMM917545 AWH917545:AWI917545 BGD917545:BGE917545 BPZ917545:BQA917545 BZV917545:BZW917545 CJR917545:CJS917545 CTN917545:CTO917545 DDJ917545:DDK917545 DNF917545:DNG917545 DXB917545:DXC917545 EGX917545:EGY917545 EQT917545:EQU917545 FAP917545:FAQ917545 FKL917545:FKM917545 FUH917545:FUI917545 GED917545:GEE917545 GNZ917545:GOA917545 GXV917545:GXW917545 HHR917545:HHS917545 HRN917545:HRO917545 IBJ917545:IBK917545 ILF917545:ILG917545 IVB917545:IVC917545 JEX917545:JEY917545 JOT917545:JOU917545 JYP917545:JYQ917545 KIL917545:KIM917545 KSH917545:KSI917545 LCD917545:LCE917545 LLZ917545:LMA917545 LVV917545:LVW917545 MFR917545:MFS917545 MPN917545:MPO917545 MZJ917545:MZK917545 NJF917545:NJG917545 NTB917545:NTC917545 OCX917545:OCY917545 OMT917545:OMU917545 OWP917545:OWQ917545 PGL917545:PGM917545 PQH917545:PQI917545 QAD917545:QAE917545 QJZ917545:QKA917545 QTV917545:QTW917545 RDR917545:RDS917545 RNN917545:RNO917545 RXJ917545:RXK917545 SHF917545:SHG917545 SRB917545:SRC917545 TAX917545:TAY917545 TKT917545:TKU917545 TUP917545:TUQ917545 UEL917545:UEM917545 UOH917545:UOI917545 UYD917545:UYE917545 VHZ917545:VIA917545 VRV917545:VRW917545 WBR917545:WBS917545 WLN917545:WLO917545 WVJ917545:WVK917545 B983081:C983081 IX983081:IY983081 ST983081:SU983081 ACP983081:ACQ983081 AML983081:AMM983081 AWH983081:AWI983081 BGD983081:BGE983081 BPZ983081:BQA983081 BZV983081:BZW983081 CJR983081:CJS983081 CTN983081:CTO983081 DDJ983081:DDK983081 DNF983081:DNG983081 DXB983081:DXC983081 EGX983081:EGY983081 EQT983081:EQU983081 FAP983081:FAQ983081 FKL983081:FKM983081 FUH983081:FUI983081 GED983081:GEE983081 GNZ983081:GOA983081 GXV983081:GXW983081 HHR983081:HHS983081 HRN983081:HRO983081 IBJ983081:IBK983081 ILF983081:ILG983081 IVB983081:IVC983081 JEX983081:JEY983081 JOT983081:JOU983081 JYP983081:JYQ983081 KIL983081:KIM983081 KSH983081:KSI983081 LCD983081:LCE983081 LLZ983081:LMA983081 LVV983081:LVW983081 MFR983081:MFS983081 MPN983081:MPO983081 MZJ983081:MZK983081 NJF983081:NJG983081 NTB983081:NTC983081 OCX983081:OCY983081 OMT983081:OMU983081 OWP983081:OWQ983081 PGL983081:PGM983081 PQH983081:PQI983081 QAD983081:QAE983081 QJZ983081:QKA983081 QTV983081:QTW983081 RDR983081:RDS983081 RNN983081:RNO983081 RXJ983081:RXK983081 SHF983081:SHG983081 SRB983081:SRC983081 TAX983081:TAY983081 TKT983081:TKU983081 TUP983081:TUQ983081 UEL983081:UEM983081 UOH983081:UOI983081 UYD983081:UYE983081 VHZ983081:VIA983081 VRV983081:VRW983081 WBR983081:WBS983081 WLN983081:WLO983081 WVJ983081:WVK983081 B44:C44 B16:C16">
      <formula1>"²ÏïÇíÇ Í³é³ÛáõÃÛ³Ý Ï³ÝË³ï»ëíáÕ Å³ÙÏ»ïÁ"</formula1>
    </dataValidation>
    <dataValidation type="custom" allowBlank="1" showInputMessage="1" showErrorMessage="1" errorTitle="Հոոոոպ..." error="Չի կարելի" sqref="B65578:C65578 IX65578:IY65578 ST65578:SU65578 ACP65578:ACQ65578 AML65578:AMM65578 AWH65578:AWI65578 BGD65578:BGE65578 BPZ65578:BQA65578 BZV65578:BZW65578 CJR65578:CJS65578 CTN65578:CTO65578 DDJ65578:DDK65578 DNF65578:DNG65578 DXB65578:DXC65578 EGX65578:EGY65578 EQT65578:EQU65578 FAP65578:FAQ65578 FKL65578:FKM65578 FUH65578:FUI65578 GED65578:GEE65578 GNZ65578:GOA65578 GXV65578:GXW65578 HHR65578:HHS65578 HRN65578:HRO65578 IBJ65578:IBK65578 ILF65578:ILG65578 IVB65578:IVC65578 JEX65578:JEY65578 JOT65578:JOU65578 JYP65578:JYQ65578 KIL65578:KIM65578 KSH65578:KSI65578 LCD65578:LCE65578 LLZ65578:LMA65578 LVV65578:LVW65578 MFR65578:MFS65578 MPN65578:MPO65578 MZJ65578:MZK65578 NJF65578:NJG65578 NTB65578:NTC65578 OCX65578:OCY65578 OMT65578:OMU65578 OWP65578:OWQ65578 PGL65578:PGM65578 PQH65578:PQI65578 QAD65578:QAE65578 QJZ65578:QKA65578 QTV65578:QTW65578 RDR65578:RDS65578 RNN65578:RNO65578 RXJ65578:RXK65578 SHF65578:SHG65578 SRB65578:SRC65578 TAX65578:TAY65578 TKT65578:TKU65578 TUP65578:TUQ65578 UEL65578:UEM65578 UOH65578:UOI65578 UYD65578:UYE65578 VHZ65578:VIA65578 VRV65578:VRW65578 WBR65578:WBS65578 WLN65578:WLO65578 WVJ65578:WVK65578 B131114:C131114 IX131114:IY131114 ST131114:SU131114 ACP131114:ACQ131114 AML131114:AMM131114 AWH131114:AWI131114 BGD131114:BGE131114 BPZ131114:BQA131114 BZV131114:BZW131114 CJR131114:CJS131114 CTN131114:CTO131114 DDJ131114:DDK131114 DNF131114:DNG131114 DXB131114:DXC131114 EGX131114:EGY131114 EQT131114:EQU131114 FAP131114:FAQ131114 FKL131114:FKM131114 FUH131114:FUI131114 GED131114:GEE131114 GNZ131114:GOA131114 GXV131114:GXW131114 HHR131114:HHS131114 HRN131114:HRO131114 IBJ131114:IBK131114 ILF131114:ILG131114 IVB131114:IVC131114 JEX131114:JEY131114 JOT131114:JOU131114 JYP131114:JYQ131114 KIL131114:KIM131114 KSH131114:KSI131114 LCD131114:LCE131114 LLZ131114:LMA131114 LVV131114:LVW131114 MFR131114:MFS131114 MPN131114:MPO131114 MZJ131114:MZK131114 NJF131114:NJG131114 NTB131114:NTC131114 OCX131114:OCY131114 OMT131114:OMU131114 OWP131114:OWQ131114 PGL131114:PGM131114 PQH131114:PQI131114 QAD131114:QAE131114 QJZ131114:QKA131114 QTV131114:QTW131114 RDR131114:RDS131114 RNN131114:RNO131114 RXJ131114:RXK131114 SHF131114:SHG131114 SRB131114:SRC131114 TAX131114:TAY131114 TKT131114:TKU131114 TUP131114:TUQ131114 UEL131114:UEM131114 UOH131114:UOI131114 UYD131114:UYE131114 VHZ131114:VIA131114 VRV131114:VRW131114 WBR131114:WBS131114 WLN131114:WLO131114 WVJ131114:WVK131114 B196650:C196650 IX196650:IY196650 ST196650:SU196650 ACP196650:ACQ196650 AML196650:AMM196650 AWH196650:AWI196650 BGD196650:BGE196650 BPZ196650:BQA196650 BZV196650:BZW196650 CJR196650:CJS196650 CTN196650:CTO196650 DDJ196650:DDK196650 DNF196650:DNG196650 DXB196650:DXC196650 EGX196650:EGY196650 EQT196650:EQU196650 FAP196650:FAQ196650 FKL196650:FKM196650 FUH196650:FUI196650 GED196650:GEE196650 GNZ196650:GOA196650 GXV196650:GXW196650 HHR196650:HHS196650 HRN196650:HRO196650 IBJ196650:IBK196650 ILF196650:ILG196650 IVB196650:IVC196650 JEX196650:JEY196650 JOT196650:JOU196650 JYP196650:JYQ196650 KIL196650:KIM196650 KSH196650:KSI196650 LCD196650:LCE196650 LLZ196650:LMA196650 LVV196650:LVW196650 MFR196650:MFS196650 MPN196650:MPO196650 MZJ196650:MZK196650 NJF196650:NJG196650 NTB196650:NTC196650 OCX196650:OCY196650 OMT196650:OMU196650 OWP196650:OWQ196650 PGL196650:PGM196650 PQH196650:PQI196650 QAD196650:QAE196650 QJZ196650:QKA196650 QTV196650:QTW196650 RDR196650:RDS196650 RNN196650:RNO196650 RXJ196650:RXK196650 SHF196650:SHG196650 SRB196650:SRC196650 TAX196650:TAY196650 TKT196650:TKU196650 TUP196650:TUQ196650 UEL196650:UEM196650 UOH196650:UOI196650 UYD196650:UYE196650 VHZ196650:VIA196650 VRV196650:VRW196650 WBR196650:WBS196650 WLN196650:WLO196650 WVJ196650:WVK196650 B262186:C262186 IX262186:IY262186 ST262186:SU262186 ACP262186:ACQ262186 AML262186:AMM262186 AWH262186:AWI262186 BGD262186:BGE262186 BPZ262186:BQA262186 BZV262186:BZW262186 CJR262186:CJS262186 CTN262186:CTO262186 DDJ262186:DDK262186 DNF262186:DNG262186 DXB262186:DXC262186 EGX262186:EGY262186 EQT262186:EQU262186 FAP262186:FAQ262186 FKL262186:FKM262186 FUH262186:FUI262186 GED262186:GEE262186 GNZ262186:GOA262186 GXV262186:GXW262186 HHR262186:HHS262186 HRN262186:HRO262186 IBJ262186:IBK262186 ILF262186:ILG262186 IVB262186:IVC262186 JEX262186:JEY262186 JOT262186:JOU262186 JYP262186:JYQ262186 KIL262186:KIM262186 KSH262186:KSI262186 LCD262186:LCE262186 LLZ262186:LMA262186 LVV262186:LVW262186 MFR262186:MFS262186 MPN262186:MPO262186 MZJ262186:MZK262186 NJF262186:NJG262186 NTB262186:NTC262186 OCX262186:OCY262186 OMT262186:OMU262186 OWP262186:OWQ262186 PGL262186:PGM262186 PQH262186:PQI262186 QAD262186:QAE262186 QJZ262186:QKA262186 QTV262186:QTW262186 RDR262186:RDS262186 RNN262186:RNO262186 RXJ262186:RXK262186 SHF262186:SHG262186 SRB262186:SRC262186 TAX262186:TAY262186 TKT262186:TKU262186 TUP262186:TUQ262186 UEL262186:UEM262186 UOH262186:UOI262186 UYD262186:UYE262186 VHZ262186:VIA262186 VRV262186:VRW262186 WBR262186:WBS262186 WLN262186:WLO262186 WVJ262186:WVK262186 B327722:C327722 IX327722:IY327722 ST327722:SU327722 ACP327722:ACQ327722 AML327722:AMM327722 AWH327722:AWI327722 BGD327722:BGE327722 BPZ327722:BQA327722 BZV327722:BZW327722 CJR327722:CJS327722 CTN327722:CTO327722 DDJ327722:DDK327722 DNF327722:DNG327722 DXB327722:DXC327722 EGX327722:EGY327722 EQT327722:EQU327722 FAP327722:FAQ327722 FKL327722:FKM327722 FUH327722:FUI327722 GED327722:GEE327722 GNZ327722:GOA327722 GXV327722:GXW327722 HHR327722:HHS327722 HRN327722:HRO327722 IBJ327722:IBK327722 ILF327722:ILG327722 IVB327722:IVC327722 JEX327722:JEY327722 JOT327722:JOU327722 JYP327722:JYQ327722 KIL327722:KIM327722 KSH327722:KSI327722 LCD327722:LCE327722 LLZ327722:LMA327722 LVV327722:LVW327722 MFR327722:MFS327722 MPN327722:MPO327722 MZJ327722:MZK327722 NJF327722:NJG327722 NTB327722:NTC327722 OCX327722:OCY327722 OMT327722:OMU327722 OWP327722:OWQ327722 PGL327722:PGM327722 PQH327722:PQI327722 QAD327722:QAE327722 QJZ327722:QKA327722 QTV327722:QTW327722 RDR327722:RDS327722 RNN327722:RNO327722 RXJ327722:RXK327722 SHF327722:SHG327722 SRB327722:SRC327722 TAX327722:TAY327722 TKT327722:TKU327722 TUP327722:TUQ327722 UEL327722:UEM327722 UOH327722:UOI327722 UYD327722:UYE327722 VHZ327722:VIA327722 VRV327722:VRW327722 WBR327722:WBS327722 WLN327722:WLO327722 WVJ327722:WVK327722 B393258:C393258 IX393258:IY393258 ST393258:SU393258 ACP393258:ACQ393258 AML393258:AMM393258 AWH393258:AWI393258 BGD393258:BGE393258 BPZ393258:BQA393258 BZV393258:BZW393258 CJR393258:CJS393258 CTN393258:CTO393258 DDJ393258:DDK393258 DNF393258:DNG393258 DXB393258:DXC393258 EGX393258:EGY393258 EQT393258:EQU393258 FAP393258:FAQ393258 FKL393258:FKM393258 FUH393258:FUI393258 GED393258:GEE393258 GNZ393258:GOA393258 GXV393258:GXW393258 HHR393258:HHS393258 HRN393258:HRO393258 IBJ393258:IBK393258 ILF393258:ILG393258 IVB393258:IVC393258 JEX393258:JEY393258 JOT393258:JOU393258 JYP393258:JYQ393258 KIL393258:KIM393258 KSH393258:KSI393258 LCD393258:LCE393258 LLZ393258:LMA393258 LVV393258:LVW393258 MFR393258:MFS393258 MPN393258:MPO393258 MZJ393258:MZK393258 NJF393258:NJG393258 NTB393258:NTC393258 OCX393258:OCY393258 OMT393258:OMU393258 OWP393258:OWQ393258 PGL393258:PGM393258 PQH393258:PQI393258 QAD393258:QAE393258 QJZ393258:QKA393258 QTV393258:QTW393258 RDR393258:RDS393258 RNN393258:RNO393258 RXJ393258:RXK393258 SHF393258:SHG393258 SRB393258:SRC393258 TAX393258:TAY393258 TKT393258:TKU393258 TUP393258:TUQ393258 UEL393258:UEM393258 UOH393258:UOI393258 UYD393258:UYE393258 VHZ393258:VIA393258 VRV393258:VRW393258 WBR393258:WBS393258 WLN393258:WLO393258 WVJ393258:WVK393258 B458794:C458794 IX458794:IY458794 ST458794:SU458794 ACP458794:ACQ458794 AML458794:AMM458794 AWH458794:AWI458794 BGD458794:BGE458794 BPZ458794:BQA458794 BZV458794:BZW458794 CJR458794:CJS458794 CTN458794:CTO458794 DDJ458794:DDK458794 DNF458794:DNG458794 DXB458794:DXC458794 EGX458794:EGY458794 EQT458794:EQU458794 FAP458794:FAQ458794 FKL458794:FKM458794 FUH458794:FUI458794 GED458794:GEE458794 GNZ458794:GOA458794 GXV458794:GXW458794 HHR458794:HHS458794 HRN458794:HRO458794 IBJ458794:IBK458794 ILF458794:ILG458794 IVB458794:IVC458794 JEX458794:JEY458794 JOT458794:JOU458794 JYP458794:JYQ458794 KIL458794:KIM458794 KSH458794:KSI458794 LCD458794:LCE458794 LLZ458794:LMA458794 LVV458794:LVW458794 MFR458794:MFS458794 MPN458794:MPO458794 MZJ458794:MZK458794 NJF458794:NJG458794 NTB458794:NTC458794 OCX458794:OCY458794 OMT458794:OMU458794 OWP458794:OWQ458794 PGL458794:PGM458794 PQH458794:PQI458794 QAD458794:QAE458794 QJZ458794:QKA458794 QTV458794:QTW458794 RDR458794:RDS458794 RNN458794:RNO458794 RXJ458794:RXK458794 SHF458794:SHG458794 SRB458794:SRC458794 TAX458794:TAY458794 TKT458794:TKU458794 TUP458794:TUQ458794 UEL458794:UEM458794 UOH458794:UOI458794 UYD458794:UYE458794 VHZ458794:VIA458794 VRV458794:VRW458794 WBR458794:WBS458794 WLN458794:WLO458794 WVJ458794:WVK458794 B524330:C524330 IX524330:IY524330 ST524330:SU524330 ACP524330:ACQ524330 AML524330:AMM524330 AWH524330:AWI524330 BGD524330:BGE524330 BPZ524330:BQA524330 BZV524330:BZW524330 CJR524330:CJS524330 CTN524330:CTO524330 DDJ524330:DDK524330 DNF524330:DNG524330 DXB524330:DXC524330 EGX524330:EGY524330 EQT524330:EQU524330 FAP524330:FAQ524330 FKL524330:FKM524330 FUH524330:FUI524330 GED524330:GEE524330 GNZ524330:GOA524330 GXV524330:GXW524330 HHR524330:HHS524330 HRN524330:HRO524330 IBJ524330:IBK524330 ILF524330:ILG524330 IVB524330:IVC524330 JEX524330:JEY524330 JOT524330:JOU524330 JYP524330:JYQ524330 KIL524330:KIM524330 KSH524330:KSI524330 LCD524330:LCE524330 LLZ524330:LMA524330 LVV524330:LVW524330 MFR524330:MFS524330 MPN524330:MPO524330 MZJ524330:MZK524330 NJF524330:NJG524330 NTB524330:NTC524330 OCX524330:OCY524330 OMT524330:OMU524330 OWP524330:OWQ524330 PGL524330:PGM524330 PQH524330:PQI524330 QAD524330:QAE524330 QJZ524330:QKA524330 QTV524330:QTW524330 RDR524330:RDS524330 RNN524330:RNO524330 RXJ524330:RXK524330 SHF524330:SHG524330 SRB524330:SRC524330 TAX524330:TAY524330 TKT524330:TKU524330 TUP524330:TUQ524330 UEL524330:UEM524330 UOH524330:UOI524330 UYD524330:UYE524330 VHZ524330:VIA524330 VRV524330:VRW524330 WBR524330:WBS524330 WLN524330:WLO524330 WVJ524330:WVK524330 B589866:C589866 IX589866:IY589866 ST589866:SU589866 ACP589866:ACQ589866 AML589866:AMM589866 AWH589866:AWI589866 BGD589866:BGE589866 BPZ589866:BQA589866 BZV589866:BZW589866 CJR589866:CJS589866 CTN589866:CTO589866 DDJ589866:DDK589866 DNF589866:DNG589866 DXB589866:DXC589866 EGX589866:EGY589866 EQT589866:EQU589866 FAP589866:FAQ589866 FKL589866:FKM589866 FUH589866:FUI589866 GED589866:GEE589866 GNZ589866:GOA589866 GXV589866:GXW589866 HHR589866:HHS589866 HRN589866:HRO589866 IBJ589866:IBK589866 ILF589866:ILG589866 IVB589866:IVC589866 JEX589866:JEY589866 JOT589866:JOU589866 JYP589866:JYQ589866 KIL589866:KIM589866 KSH589866:KSI589866 LCD589866:LCE589866 LLZ589866:LMA589866 LVV589866:LVW589866 MFR589866:MFS589866 MPN589866:MPO589866 MZJ589866:MZK589866 NJF589866:NJG589866 NTB589866:NTC589866 OCX589866:OCY589866 OMT589866:OMU589866 OWP589866:OWQ589866 PGL589866:PGM589866 PQH589866:PQI589866 QAD589866:QAE589866 QJZ589866:QKA589866 QTV589866:QTW589866 RDR589866:RDS589866 RNN589866:RNO589866 RXJ589866:RXK589866 SHF589866:SHG589866 SRB589866:SRC589866 TAX589866:TAY589866 TKT589866:TKU589866 TUP589866:TUQ589866 UEL589866:UEM589866 UOH589866:UOI589866 UYD589866:UYE589866 VHZ589866:VIA589866 VRV589866:VRW589866 WBR589866:WBS589866 WLN589866:WLO589866 WVJ589866:WVK589866 B655402:C655402 IX655402:IY655402 ST655402:SU655402 ACP655402:ACQ655402 AML655402:AMM655402 AWH655402:AWI655402 BGD655402:BGE655402 BPZ655402:BQA655402 BZV655402:BZW655402 CJR655402:CJS655402 CTN655402:CTO655402 DDJ655402:DDK655402 DNF655402:DNG655402 DXB655402:DXC655402 EGX655402:EGY655402 EQT655402:EQU655402 FAP655402:FAQ655402 FKL655402:FKM655402 FUH655402:FUI655402 GED655402:GEE655402 GNZ655402:GOA655402 GXV655402:GXW655402 HHR655402:HHS655402 HRN655402:HRO655402 IBJ655402:IBK655402 ILF655402:ILG655402 IVB655402:IVC655402 JEX655402:JEY655402 JOT655402:JOU655402 JYP655402:JYQ655402 KIL655402:KIM655402 KSH655402:KSI655402 LCD655402:LCE655402 LLZ655402:LMA655402 LVV655402:LVW655402 MFR655402:MFS655402 MPN655402:MPO655402 MZJ655402:MZK655402 NJF655402:NJG655402 NTB655402:NTC655402 OCX655402:OCY655402 OMT655402:OMU655402 OWP655402:OWQ655402 PGL655402:PGM655402 PQH655402:PQI655402 QAD655402:QAE655402 QJZ655402:QKA655402 QTV655402:QTW655402 RDR655402:RDS655402 RNN655402:RNO655402 RXJ655402:RXK655402 SHF655402:SHG655402 SRB655402:SRC655402 TAX655402:TAY655402 TKT655402:TKU655402 TUP655402:TUQ655402 UEL655402:UEM655402 UOH655402:UOI655402 UYD655402:UYE655402 VHZ655402:VIA655402 VRV655402:VRW655402 WBR655402:WBS655402 WLN655402:WLO655402 WVJ655402:WVK655402 B720938:C720938 IX720938:IY720938 ST720938:SU720938 ACP720938:ACQ720938 AML720938:AMM720938 AWH720938:AWI720938 BGD720938:BGE720938 BPZ720938:BQA720938 BZV720938:BZW720938 CJR720938:CJS720938 CTN720938:CTO720938 DDJ720938:DDK720938 DNF720938:DNG720938 DXB720938:DXC720938 EGX720938:EGY720938 EQT720938:EQU720938 FAP720938:FAQ720938 FKL720938:FKM720938 FUH720938:FUI720938 GED720938:GEE720938 GNZ720938:GOA720938 GXV720938:GXW720938 HHR720938:HHS720938 HRN720938:HRO720938 IBJ720938:IBK720938 ILF720938:ILG720938 IVB720938:IVC720938 JEX720938:JEY720938 JOT720938:JOU720938 JYP720938:JYQ720938 KIL720938:KIM720938 KSH720938:KSI720938 LCD720938:LCE720938 LLZ720938:LMA720938 LVV720938:LVW720938 MFR720938:MFS720938 MPN720938:MPO720938 MZJ720938:MZK720938 NJF720938:NJG720938 NTB720938:NTC720938 OCX720938:OCY720938 OMT720938:OMU720938 OWP720938:OWQ720938 PGL720938:PGM720938 PQH720938:PQI720938 QAD720938:QAE720938 QJZ720938:QKA720938 QTV720938:QTW720938 RDR720938:RDS720938 RNN720938:RNO720938 RXJ720938:RXK720938 SHF720938:SHG720938 SRB720938:SRC720938 TAX720938:TAY720938 TKT720938:TKU720938 TUP720938:TUQ720938 UEL720938:UEM720938 UOH720938:UOI720938 UYD720938:UYE720938 VHZ720938:VIA720938 VRV720938:VRW720938 WBR720938:WBS720938 WLN720938:WLO720938 WVJ720938:WVK720938 B786474:C786474 IX786474:IY786474 ST786474:SU786474 ACP786474:ACQ786474 AML786474:AMM786474 AWH786474:AWI786474 BGD786474:BGE786474 BPZ786474:BQA786474 BZV786474:BZW786474 CJR786474:CJS786474 CTN786474:CTO786474 DDJ786474:DDK786474 DNF786474:DNG786474 DXB786474:DXC786474 EGX786474:EGY786474 EQT786474:EQU786474 FAP786474:FAQ786474 FKL786474:FKM786474 FUH786474:FUI786474 GED786474:GEE786474 GNZ786474:GOA786474 GXV786474:GXW786474 HHR786474:HHS786474 HRN786474:HRO786474 IBJ786474:IBK786474 ILF786474:ILG786474 IVB786474:IVC786474 JEX786474:JEY786474 JOT786474:JOU786474 JYP786474:JYQ786474 KIL786474:KIM786474 KSH786474:KSI786474 LCD786474:LCE786474 LLZ786474:LMA786474 LVV786474:LVW786474 MFR786474:MFS786474 MPN786474:MPO786474 MZJ786474:MZK786474 NJF786474:NJG786474 NTB786474:NTC786474 OCX786474:OCY786474 OMT786474:OMU786474 OWP786474:OWQ786474 PGL786474:PGM786474 PQH786474:PQI786474 QAD786474:QAE786474 QJZ786474:QKA786474 QTV786474:QTW786474 RDR786474:RDS786474 RNN786474:RNO786474 RXJ786474:RXK786474 SHF786474:SHG786474 SRB786474:SRC786474 TAX786474:TAY786474 TKT786474:TKU786474 TUP786474:TUQ786474 UEL786474:UEM786474 UOH786474:UOI786474 UYD786474:UYE786474 VHZ786474:VIA786474 VRV786474:VRW786474 WBR786474:WBS786474 WLN786474:WLO786474 WVJ786474:WVK786474 B852010:C852010 IX852010:IY852010 ST852010:SU852010 ACP852010:ACQ852010 AML852010:AMM852010 AWH852010:AWI852010 BGD852010:BGE852010 BPZ852010:BQA852010 BZV852010:BZW852010 CJR852010:CJS852010 CTN852010:CTO852010 DDJ852010:DDK852010 DNF852010:DNG852010 DXB852010:DXC852010 EGX852010:EGY852010 EQT852010:EQU852010 FAP852010:FAQ852010 FKL852010:FKM852010 FUH852010:FUI852010 GED852010:GEE852010 GNZ852010:GOA852010 GXV852010:GXW852010 HHR852010:HHS852010 HRN852010:HRO852010 IBJ852010:IBK852010 ILF852010:ILG852010 IVB852010:IVC852010 JEX852010:JEY852010 JOT852010:JOU852010 JYP852010:JYQ852010 KIL852010:KIM852010 KSH852010:KSI852010 LCD852010:LCE852010 LLZ852010:LMA852010 LVV852010:LVW852010 MFR852010:MFS852010 MPN852010:MPO852010 MZJ852010:MZK852010 NJF852010:NJG852010 NTB852010:NTC852010 OCX852010:OCY852010 OMT852010:OMU852010 OWP852010:OWQ852010 PGL852010:PGM852010 PQH852010:PQI852010 QAD852010:QAE852010 QJZ852010:QKA852010 QTV852010:QTW852010 RDR852010:RDS852010 RNN852010:RNO852010 RXJ852010:RXK852010 SHF852010:SHG852010 SRB852010:SRC852010 TAX852010:TAY852010 TKT852010:TKU852010 TUP852010:TUQ852010 UEL852010:UEM852010 UOH852010:UOI852010 UYD852010:UYE852010 VHZ852010:VIA852010 VRV852010:VRW852010 WBR852010:WBS852010 WLN852010:WLO852010 WVJ852010:WVK852010 B917546:C917546 IX917546:IY917546 ST917546:SU917546 ACP917546:ACQ917546 AML917546:AMM917546 AWH917546:AWI917546 BGD917546:BGE917546 BPZ917546:BQA917546 BZV917546:BZW917546 CJR917546:CJS917546 CTN917546:CTO917546 DDJ917546:DDK917546 DNF917546:DNG917546 DXB917546:DXC917546 EGX917546:EGY917546 EQT917546:EQU917546 FAP917546:FAQ917546 FKL917546:FKM917546 FUH917546:FUI917546 GED917546:GEE917546 GNZ917546:GOA917546 GXV917546:GXW917546 HHR917546:HHS917546 HRN917546:HRO917546 IBJ917546:IBK917546 ILF917546:ILG917546 IVB917546:IVC917546 JEX917546:JEY917546 JOT917546:JOU917546 JYP917546:JYQ917546 KIL917546:KIM917546 KSH917546:KSI917546 LCD917546:LCE917546 LLZ917546:LMA917546 LVV917546:LVW917546 MFR917546:MFS917546 MPN917546:MPO917546 MZJ917546:MZK917546 NJF917546:NJG917546 NTB917546:NTC917546 OCX917546:OCY917546 OMT917546:OMU917546 OWP917546:OWQ917546 PGL917546:PGM917546 PQH917546:PQI917546 QAD917546:QAE917546 QJZ917546:QKA917546 QTV917546:QTW917546 RDR917546:RDS917546 RNN917546:RNO917546 RXJ917546:RXK917546 SHF917546:SHG917546 SRB917546:SRC917546 TAX917546:TAY917546 TKT917546:TKU917546 TUP917546:TUQ917546 UEL917546:UEM917546 UOH917546:UOI917546 UYD917546:UYE917546 VHZ917546:VIA917546 VRV917546:VRW917546 WBR917546:WBS917546 WLN917546:WLO917546 WVJ917546:WVK917546 B983082:C983082 IX983082:IY983082 ST983082:SU983082 ACP983082:ACQ983082 AML983082:AMM983082 AWH983082:AWI983082 BGD983082:BGE983082 BPZ983082:BQA983082 BZV983082:BZW983082 CJR983082:CJS983082 CTN983082:CTO983082 DDJ983082:DDK983082 DNF983082:DNG983082 DXB983082:DXC983082 EGX983082:EGY983082 EQT983082:EQU983082 FAP983082:FAQ983082 FKL983082:FKM983082 FUH983082:FUI983082 GED983082:GEE983082 GNZ983082:GOA983082 GXV983082:GXW983082 HHR983082:HHS983082 HRN983082:HRO983082 IBJ983082:IBK983082 ILF983082:ILG983082 IVB983082:IVC983082 JEX983082:JEY983082 JOT983082:JOU983082 JYP983082:JYQ983082 KIL983082:KIM983082 KSH983082:KSI983082 LCD983082:LCE983082 LLZ983082:LMA983082 LVV983082:LVW983082 MFR983082:MFS983082 MPN983082:MPO983082 MZJ983082:MZK983082 NJF983082:NJG983082 NTB983082:NTC983082 OCX983082:OCY983082 OMT983082:OMU983082 OWP983082:OWQ983082 PGL983082:PGM983082 PQH983082:PQI983082 QAD983082:QAE983082 QJZ983082:QKA983082 QTV983082:QTW983082 RDR983082:RDS983082 RNN983082:RNO983082 RXJ983082:RXK983082 SHF983082:SHG983082 SRB983082:SRC983082 TAX983082:TAY983082 TKT983082:TKU983082 TUP983082:TUQ983082 UEL983082:UEM983082 UOH983082:UOI983082 UYD983082:UYE983082 VHZ983082:VIA983082 VRV983082:VRW983082 WBR983082:WBS983082 WLN983082:WLO983082 WVJ983082:WVK983082 B45:C45 B17:C17">
      <formula1>"²ÏïÇíÇ ÁÝ¹Ñ³Ýáõñ ³ñÅ»ùÁ  (Ñ³½³ñ ¹ñ³Ù)"</formula1>
    </dataValidation>
    <dataValidation type="custom" allowBlank="1" showInputMessage="1" showErrorMessage="1" errorTitle="Հոոոոոպ..." error="Չի կարելի" sqref="B65584 IX65584 ST65584 ACP65584 AML65584 AWH65584 BGD65584 BPZ65584 BZV65584 CJR65584 CTN65584 DDJ65584 DNF65584 DXB65584 EGX65584 EQT65584 FAP65584 FKL65584 FUH65584 GED65584 GNZ65584 GXV65584 HHR65584 HRN65584 IBJ65584 ILF65584 IVB65584 JEX65584 JOT65584 JYP65584 KIL65584 KSH65584 LCD65584 LLZ65584 LVV65584 MFR65584 MPN65584 MZJ65584 NJF65584 NTB65584 OCX65584 OMT65584 OWP65584 PGL65584 PQH65584 QAD65584 QJZ65584 QTV65584 RDR65584 RNN65584 RXJ65584 SHF65584 SRB65584 TAX65584 TKT65584 TUP65584 UEL65584 UOH65584 UYD65584 VHZ65584 VRV65584 WBR65584 WLN65584 WVJ65584 B131120 IX131120 ST131120 ACP131120 AML131120 AWH131120 BGD131120 BPZ131120 BZV131120 CJR131120 CTN131120 DDJ131120 DNF131120 DXB131120 EGX131120 EQT131120 FAP131120 FKL131120 FUH131120 GED131120 GNZ131120 GXV131120 HHR131120 HRN131120 IBJ131120 ILF131120 IVB131120 JEX131120 JOT131120 JYP131120 KIL131120 KSH131120 LCD131120 LLZ131120 LVV131120 MFR131120 MPN131120 MZJ131120 NJF131120 NTB131120 OCX131120 OMT131120 OWP131120 PGL131120 PQH131120 QAD131120 QJZ131120 QTV131120 RDR131120 RNN131120 RXJ131120 SHF131120 SRB131120 TAX131120 TKT131120 TUP131120 UEL131120 UOH131120 UYD131120 VHZ131120 VRV131120 WBR131120 WLN131120 WVJ131120 B196656 IX196656 ST196656 ACP196656 AML196656 AWH196656 BGD196656 BPZ196656 BZV196656 CJR196656 CTN196656 DDJ196656 DNF196656 DXB196656 EGX196656 EQT196656 FAP196656 FKL196656 FUH196656 GED196656 GNZ196656 GXV196656 HHR196656 HRN196656 IBJ196656 ILF196656 IVB196656 JEX196656 JOT196656 JYP196656 KIL196656 KSH196656 LCD196656 LLZ196656 LVV196656 MFR196656 MPN196656 MZJ196656 NJF196656 NTB196656 OCX196656 OMT196656 OWP196656 PGL196656 PQH196656 QAD196656 QJZ196656 QTV196656 RDR196656 RNN196656 RXJ196656 SHF196656 SRB196656 TAX196656 TKT196656 TUP196656 UEL196656 UOH196656 UYD196656 VHZ196656 VRV196656 WBR196656 WLN196656 WVJ196656 B262192 IX262192 ST262192 ACP262192 AML262192 AWH262192 BGD262192 BPZ262192 BZV262192 CJR262192 CTN262192 DDJ262192 DNF262192 DXB262192 EGX262192 EQT262192 FAP262192 FKL262192 FUH262192 GED262192 GNZ262192 GXV262192 HHR262192 HRN262192 IBJ262192 ILF262192 IVB262192 JEX262192 JOT262192 JYP262192 KIL262192 KSH262192 LCD262192 LLZ262192 LVV262192 MFR262192 MPN262192 MZJ262192 NJF262192 NTB262192 OCX262192 OMT262192 OWP262192 PGL262192 PQH262192 QAD262192 QJZ262192 QTV262192 RDR262192 RNN262192 RXJ262192 SHF262192 SRB262192 TAX262192 TKT262192 TUP262192 UEL262192 UOH262192 UYD262192 VHZ262192 VRV262192 WBR262192 WLN262192 WVJ262192 B327728 IX327728 ST327728 ACP327728 AML327728 AWH327728 BGD327728 BPZ327728 BZV327728 CJR327728 CTN327728 DDJ327728 DNF327728 DXB327728 EGX327728 EQT327728 FAP327728 FKL327728 FUH327728 GED327728 GNZ327728 GXV327728 HHR327728 HRN327728 IBJ327728 ILF327728 IVB327728 JEX327728 JOT327728 JYP327728 KIL327728 KSH327728 LCD327728 LLZ327728 LVV327728 MFR327728 MPN327728 MZJ327728 NJF327728 NTB327728 OCX327728 OMT327728 OWP327728 PGL327728 PQH327728 QAD327728 QJZ327728 QTV327728 RDR327728 RNN327728 RXJ327728 SHF327728 SRB327728 TAX327728 TKT327728 TUP327728 UEL327728 UOH327728 UYD327728 VHZ327728 VRV327728 WBR327728 WLN327728 WVJ327728 B393264 IX393264 ST393264 ACP393264 AML393264 AWH393264 BGD393264 BPZ393264 BZV393264 CJR393264 CTN393264 DDJ393264 DNF393264 DXB393264 EGX393264 EQT393264 FAP393264 FKL393264 FUH393264 GED393264 GNZ393264 GXV393264 HHR393264 HRN393264 IBJ393264 ILF393264 IVB393264 JEX393264 JOT393264 JYP393264 KIL393264 KSH393264 LCD393264 LLZ393264 LVV393264 MFR393264 MPN393264 MZJ393264 NJF393264 NTB393264 OCX393264 OMT393264 OWP393264 PGL393264 PQH393264 QAD393264 QJZ393264 QTV393264 RDR393264 RNN393264 RXJ393264 SHF393264 SRB393264 TAX393264 TKT393264 TUP393264 UEL393264 UOH393264 UYD393264 VHZ393264 VRV393264 WBR393264 WLN393264 WVJ393264 B458800 IX458800 ST458800 ACP458800 AML458800 AWH458800 BGD458800 BPZ458800 BZV458800 CJR458800 CTN458800 DDJ458800 DNF458800 DXB458800 EGX458800 EQT458800 FAP458800 FKL458800 FUH458800 GED458800 GNZ458800 GXV458800 HHR458800 HRN458800 IBJ458800 ILF458800 IVB458800 JEX458800 JOT458800 JYP458800 KIL458800 KSH458800 LCD458800 LLZ458800 LVV458800 MFR458800 MPN458800 MZJ458800 NJF458800 NTB458800 OCX458800 OMT458800 OWP458800 PGL458800 PQH458800 QAD458800 QJZ458800 QTV458800 RDR458800 RNN458800 RXJ458800 SHF458800 SRB458800 TAX458800 TKT458800 TUP458800 UEL458800 UOH458800 UYD458800 VHZ458800 VRV458800 WBR458800 WLN458800 WVJ458800 B524336 IX524336 ST524336 ACP524336 AML524336 AWH524336 BGD524336 BPZ524336 BZV524336 CJR524336 CTN524336 DDJ524336 DNF524336 DXB524336 EGX524336 EQT524336 FAP524336 FKL524336 FUH524336 GED524336 GNZ524336 GXV524336 HHR524336 HRN524336 IBJ524336 ILF524336 IVB524336 JEX524336 JOT524336 JYP524336 KIL524336 KSH524336 LCD524336 LLZ524336 LVV524336 MFR524336 MPN524336 MZJ524336 NJF524336 NTB524336 OCX524336 OMT524336 OWP524336 PGL524336 PQH524336 QAD524336 QJZ524336 QTV524336 RDR524336 RNN524336 RXJ524336 SHF524336 SRB524336 TAX524336 TKT524336 TUP524336 UEL524336 UOH524336 UYD524336 VHZ524336 VRV524336 WBR524336 WLN524336 WVJ524336 B589872 IX589872 ST589872 ACP589872 AML589872 AWH589872 BGD589872 BPZ589872 BZV589872 CJR589872 CTN589872 DDJ589872 DNF589872 DXB589872 EGX589872 EQT589872 FAP589872 FKL589872 FUH589872 GED589872 GNZ589872 GXV589872 HHR589872 HRN589872 IBJ589872 ILF589872 IVB589872 JEX589872 JOT589872 JYP589872 KIL589872 KSH589872 LCD589872 LLZ589872 LVV589872 MFR589872 MPN589872 MZJ589872 NJF589872 NTB589872 OCX589872 OMT589872 OWP589872 PGL589872 PQH589872 QAD589872 QJZ589872 QTV589872 RDR589872 RNN589872 RXJ589872 SHF589872 SRB589872 TAX589872 TKT589872 TUP589872 UEL589872 UOH589872 UYD589872 VHZ589872 VRV589872 WBR589872 WLN589872 WVJ589872 B655408 IX655408 ST655408 ACP655408 AML655408 AWH655408 BGD655408 BPZ655408 BZV655408 CJR655408 CTN655408 DDJ655408 DNF655408 DXB655408 EGX655408 EQT655408 FAP655408 FKL655408 FUH655408 GED655408 GNZ655408 GXV655408 HHR655408 HRN655408 IBJ655408 ILF655408 IVB655408 JEX655408 JOT655408 JYP655408 KIL655408 KSH655408 LCD655408 LLZ655408 LVV655408 MFR655408 MPN655408 MZJ655408 NJF655408 NTB655408 OCX655408 OMT655408 OWP655408 PGL655408 PQH655408 QAD655408 QJZ655408 QTV655408 RDR655408 RNN655408 RXJ655408 SHF655408 SRB655408 TAX655408 TKT655408 TUP655408 UEL655408 UOH655408 UYD655408 VHZ655408 VRV655408 WBR655408 WLN655408 WVJ655408 B720944 IX720944 ST720944 ACP720944 AML720944 AWH720944 BGD720944 BPZ720944 BZV720944 CJR720944 CTN720944 DDJ720944 DNF720944 DXB720944 EGX720944 EQT720944 FAP720944 FKL720944 FUH720944 GED720944 GNZ720944 GXV720944 HHR720944 HRN720944 IBJ720944 ILF720944 IVB720944 JEX720944 JOT720944 JYP720944 KIL720944 KSH720944 LCD720944 LLZ720944 LVV720944 MFR720944 MPN720944 MZJ720944 NJF720944 NTB720944 OCX720944 OMT720944 OWP720944 PGL720944 PQH720944 QAD720944 QJZ720944 QTV720944 RDR720944 RNN720944 RXJ720944 SHF720944 SRB720944 TAX720944 TKT720944 TUP720944 UEL720944 UOH720944 UYD720944 VHZ720944 VRV720944 WBR720944 WLN720944 WVJ720944 B786480 IX786480 ST786480 ACP786480 AML786480 AWH786480 BGD786480 BPZ786480 BZV786480 CJR786480 CTN786480 DDJ786480 DNF786480 DXB786480 EGX786480 EQT786480 FAP786480 FKL786480 FUH786480 GED786480 GNZ786480 GXV786480 HHR786480 HRN786480 IBJ786480 ILF786480 IVB786480 JEX786480 JOT786480 JYP786480 KIL786480 KSH786480 LCD786480 LLZ786480 LVV786480 MFR786480 MPN786480 MZJ786480 NJF786480 NTB786480 OCX786480 OMT786480 OWP786480 PGL786480 PQH786480 QAD786480 QJZ786480 QTV786480 RDR786480 RNN786480 RXJ786480 SHF786480 SRB786480 TAX786480 TKT786480 TUP786480 UEL786480 UOH786480 UYD786480 VHZ786480 VRV786480 WBR786480 WLN786480 WVJ786480 B852016 IX852016 ST852016 ACP852016 AML852016 AWH852016 BGD852016 BPZ852016 BZV852016 CJR852016 CTN852016 DDJ852016 DNF852016 DXB852016 EGX852016 EQT852016 FAP852016 FKL852016 FUH852016 GED852016 GNZ852016 GXV852016 HHR852016 HRN852016 IBJ852016 ILF852016 IVB852016 JEX852016 JOT852016 JYP852016 KIL852016 KSH852016 LCD852016 LLZ852016 LVV852016 MFR852016 MPN852016 MZJ852016 NJF852016 NTB852016 OCX852016 OMT852016 OWP852016 PGL852016 PQH852016 QAD852016 QJZ852016 QTV852016 RDR852016 RNN852016 RXJ852016 SHF852016 SRB852016 TAX852016 TKT852016 TUP852016 UEL852016 UOH852016 UYD852016 VHZ852016 VRV852016 WBR852016 WLN852016 WVJ852016 B917552 IX917552 ST917552 ACP917552 AML917552 AWH917552 BGD917552 BPZ917552 BZV917552 CJR917552 CTN917552 DDJ917552 DNF917552 DXB917552 EGX917552 EQT917552 FAP917552 FKL917552 FUH917552 GED917552 GNZ917552 GXV917552 HHR917552 HRN917552 IBJ917552 ILF917552 IVB917552 JEX917552 JOT917552 JYP917552 KIL917552 KSH917552 LCD917552 LLZ917552 LVV917552 MFR917552 MPN917552 MZJ917552 NJF917552 NTB917552 OCX917552 OMT917552 OWP917552 PGL917552 PQH917552 QAD917552 QJZ917552 QTV917552 RDR917552 RNN917552 RXJ917552 SHF917552 SRB917552 TAX917552 TKT917552 TUP917552 UEL917552 UOH917552 UYD917552 VHZ917552 VRV917552 WBR917552 WLN917552 WVJ917552 B983088 IX983088 ST983088 ACP983088 AML983088 AWH983088 BGD983088 BPZ983088 BZV983088 CJR983088 CTN983088 DDJ983088 DNF983088 DXB983088 EGX983088 EQT983088 FAP983088 FKL983088 FUH983088 GED983088 GNZ983088 GXV983088 HHR983088 HRN983088 IBJ983088 ILF983088 IVB983088 JEX983088 JOT983088 JYP983088 KIL983088 KSH983088 LCD983088 LLZ983088 LVV983088 MFR983088 MPN983088 MZJ983088 NJF983088 NTB983088 OCX983088 OMT983088 OWP983088 PGL983088 PQH983088 QAD983088 QJZ983088 QTV983088 RDR983088 RNN983088 RXJ983088 SHF983088 SRB983088 TAX983088 TKT983088 TUP983088 UEL983088 UOH983088 UYD983088 VHZ983088 VRV983088 WBR983088 WLN983088 WVJ983088 B51 B23">
      <formula1>"²½¹»óáõÃÛáõÝÁ Ï³½Ù³Ï»ñåáõÃÛ³Ý Ï³ñáÕáõÃÛáõÝÝ»ñÇ ½³ñ·³óÙ³Ý íñ³, Ù³ëÝ³íáñ³å»ë"</formula1>
    </dataValidation>
    <dataValidation type="custom" allowBlank="1" showInputMessage="1" showErrorMessage="1" errorTitle="Հոոոոպ..." error="Չի կարելի" sqref="B65587 IX65587 ST65587 ACP65587 AML65587 AWH65587 BGD65587 BPZ65587 BZV65587 CJR65587 CTN65587 DDJ65587 DNF65587 DXB65587 EGX65587 EQT65587 FAP65587 FKL65587 FUH65587 GED65587 GNZ65587 GXV65587 HHR65587 HRN65587 IBJ65587 ILF65587 IVB65587 JEX65587 JOT65587 JYP65587 KIL65587 KSH65587 LCD65587 LLZ65587 LVV65587 MFR65587 MPN65587 MZJ65587 NJF65587 NTB65587 OCX65587 OMT65587 OWP65587 PGL65587 PQH65587 QAD65587 QJZ65587 QTV65587 RDR65587 RNN65587 RXJ65587 SHF65587 SRB65587 TAX65587 TKT65587 TUP65587 UEL65587 UOH65587 UYD65587 VHZ65587 VRV65587 WBR65587 WLN65587 WVJ65587 B131123 IX131123 ST131123 ACP131123 AML131123 AWH131123 BGD131123 BPZ131123 BZV131123 CJR131123 CTN131123 DDJ131123 DNF131123 DXB131123 EGX131123 EQT131123 FAP131123 FKL131123 FUH131123 GED131123 GNZ131123 GXV131123 HHR131123 HRN131123 IBJ131123 ILF131123 IVB131123 JEX131123 JOT131123 JYP131123 KIL131123 KSH131123 LCD131123 LLZ131123 LVV131123 MFR131123 MPN131123 MZJ131123 NJF131123 NTB131123 OCX131123 OMT131123 OWP131123 PGL131123 PQH131123 QAD131123 QJZ131123 QTV131123 RDR131123 RNN131123 RXJ131123 SHF131123 SRB131123 TAX131123 TKT131123 TUP131123 UEL131123 UOH131123 UYD131123 VHZ131123 VRV131123 WBR131123 WLN131123 WVJ131123 B196659 IX196659 ST196659 ACP196659 AML196659 AWH196659 BGD196659 BPZ196659 BZV196659 CJR196659 CTN196659 DDJ196659 DNF196659 DXB196659 EGX196659 EQT196659 FAP196659 FKL196659 FUH196659 GED196659 GNZ196659 GXV196659 HHR196659 HRN196659 IBJ196659 ILF196659 IVB196659 JEX196659 JOT196659 JYP196659 KIL196659 KSH196659 LCD196659 LLZ196659 LVV196659 MFR196659 MPN196659 MZJ196659 NJF196659 NTB196659 OCX196659 OMT196659 OWP196659 PGL196659 PQH196659 QAD196659 QJZ196659 QTV196659 RDR196659 RNN196659 RXJ196659 SHF196659 SRB196659 TAX196659 TKT196659 TUP196659 UEL196659 UOH196659 UYD196659 VHZ196659 VRV196659 WBR196659 WLN196659 WVJ196659 B262195 IX262195 ST262195 ACP262195 AML262195 AWH262195 BGD262195 BPZ262195 BZV262195 CJR262195 CTN262195 DDJ262195 DNF262195 DXB262195 EGX262195 EQT262195 FAP262195 FKL262195 FUH262195 GED262195 GNZ262195 GXV262195 HHR262195 HRN262195 IBJ262195 ILF262195 IVB262195 JEX262195 JOT262195 JYP262195 KIL262195 KSH262195 LCD262195 LLZ262195 LVV262195 MFR262195 MPN262195 MZJ262195 NJF262195 NTB262195 OCX262195 OMT262195 OWP262195 PGL262195 PQH262195 QAD262195 QJZ262195 QTV262195 RDR262195 RNN262195 RXJ262195 SHF262195 SRB262195 TAX262195 TKT262195 TUP262195 UEL262195 UOH262195 UYD262195 VHZ262195 VRV262195 WBR262195 WLN262195 WVJ262195 B327731 IX327731 ST327731 ACP327731 AML327731 AWH327731 BGD327731 BPZ327731 BZV327731 CJR327731 CTN327731 DDJ327731 DNF327731 DXB327731 EGX327731 EQT327731 FAP327731 FKL327731 FUH327731 GED327731 GNZ327731 GXV327731 HHR327731 HRN327731 IBJ327731 ILF327731 IVB327731 JEX327731 JOT327731 JYP327731 KIL327731 KSH327731 LCD327731 LLZ327731 LVV327731 MFR327731 MPN327731 MZJ327731 NJF327731 NTB327731 OCX327731 OMT327731 OWP327731 PGL327731 PQH327731 QAD327731 QJZ327731 QTV327731 RDR327731 RNN327731 RXJ327731 SHF327731 SRB327731 TAX327731 TKT327731 TUP327731 UEL327731 UOH327731 UYD327731 VHZ327731 VRV327731 WBR327731 WLN327731 WVJ327731 B393267 IX393267 ST393267 ACP393267 AML393267 AWH393267 BGD393267 BPZ393267 BZV393267 CJR393267 CTN393267 DDJ393267 DNF393267 DXB393267 EGX393267 EQT393267 FAP393267 FKL393267 FUH393267 GED393267 GNZ393267 GXV393267 HHR393267 HRN393267 IBJ393267 ILF393267 IVB393267 JEX393267 JOT393267 JYP393267 KIL393267 KSH393267 LCD393267 LLZ393267 LVV393267 MFR393267 MPN393267 MZJ393267 NJF393267 NTB393267 OCX393267 OMT393267 OWP393267 PGL393267 PQH393267 QAD393267 QJZ393267 QTV393267 RDR393267 RNN393267 RXJ393267 SHF393267 SRB393267 TAX393267 TKT393267 TUP393267 UEL393267 UOH393267 UYD393267 VHZ393267 VRV393267 WBR393267 WLN393267 WVJ393267 B458803 IX458803 ST458803 ACP458803 AML458803 AWH458803 BGD458803 BPZ458803 BZV458803 CJR458803 CTN458803 DDJ458803 DNF458803 DXB458803 EGX458803 EQT458803 FAP458803 FKL458803 FUH458803 GED458803 GNZ458803 GXV458803 HHR458803 HRN458803 IBJ458803 ILF458803 IVB458803 JEX458803 JOT458803 JYP458803 KIL458803 KSH458803 LCD458803 LLZ458803 LVV458803 MFR458803 MPN458803 MZJ458803 NJF458803 NTB458803 OCX458803 OMT458803 OWP458803 PGL458803 PQH458803 QAD458803 QJZ458803 QTV458803 RDR458803 RNN458803 RXJ458803 SHF458803 SRB458803 TAX458803 TKT458803 TUP458803 UEL458803 UOH458803 UYD458803 VHZ458803 VRV458803 WBR458803 WLN458803 WVJ458803 B524339 IX524339 ST524339 ACP524339 AML524339 AWH524339 BGD524339 BPZ524339 BZV524339 CJR524339 CTN524339 DDJ524339 DNF524339 DXB524339 EGX524339 EQT524339 FAP524339 FKL524339 FUH524339 GED524339 GNZ524339 GXV524339 HHR524339 HRN524339 IBJ524339 ILF524339 IVB524339 JEX524339 JOT524339 JYP524339 KIL524339 KSH524339 LCD524339 LLZ524339 LVV524339 MFR524339 MPN524339 MZJ524339 NJF524339 NTB524339 OCX524339 OMT524339 OWP524339 PGL524339 PQH524339 QAD524339 QJZ524339 QTV524339 RDR524339 RNN524339 RXJ524339 SHF524339 SRB524339 TAX524339 TKT524339 TUP524339 UEL524339 UOH524339 UYD524339 VHZ524339 VRV524339 WBR524339 WLN524339 WVJ524339 B589875 IX589875 ST589875 ACP589875 AML589875 AWH589875 BGD589875 BPZ589875 BZV589875 CJR589875 CTN589875 DDJ589875 DNF589875 DXB589875 EGX589875 EQT589875 FAP589875 FKL589875 FUH589875 GED589875 GNZ589875 GXV589875 HHR589875 HRN589875 IBJ589875 ILF589875 IVB589875 JEX589875 JOT589875 JYP589875 KIL589875 KSH589875 LCD589875 LLZ589875 LVV589875 MFR589875 MPN589875 MZJ589875 NJF589875 NTB589875 OCX589875 OMT589875 OWP589875 PGL589875 PQH589875 QAD589875 QJZ589875 QTV589875 RDR589875 RNN589875 RXJ589875 SHF589875 SRB589875 TAX589875 TKT589875 TUP589875 UEL589875 UOH589875 UYD589875 VHZ589875 VRV589875 WBR589875 WLN589875 WVJ589875 B655411 IX655411 ST655411 ACP655411 AML655411 AWH655411 BGD655411 BPZ655411 BZV655411 CJR655411 CTN655411 DDJ655411 DNF655411 DXB655411 EGX655411 EQT655411 FAP655411 FKL655411 FUH655411 GED655411 GNZ655411 GXV655411 HHR655411 HRN655411 IBJ655411 ILF655411 IVB655411 JEX655411 JOT655411 JYP655411 KIL655411 KSH655411 LCD655411 LLZ655411 LVV655411 MFR655411 MPN655411 MZJ655411 NJF655411 NTB655411 OCX655411 OMT655411 OWP655411 PGL655411 PQH655411 QAD655411 QJZ655411 QTV655411 RDR655411 RNN655411 RXJ655411 SHF655411 SRB655411 TAX655411 TKT655411 TUP655411 UEL655411 UOH655411 UYD655411 VHZ655411 VRV655411 WBR655411 WLN655411 WVJ655411 B720947 IX720947 ST720947 ACP720947 AML720947 AWH720947 BGD720947 BPZ720947 BZV720947 CJR720947 CTN720947 DDJ720947 DNF720947 DXB720947 EGX720947 EQT720947 FAP720947 FKL720947 FUH720947 GED720947 GNZ720947 GXV720947 HHR720947 HRN720947 IBJ720947 ILF720947 IVB720947 JEX720947 JOT720947 JYP720947 KIL720947 KSH720947 LCD720947 LLZ720947 LVV720947 MFR720947 MPN720947 MZJ720947 NJF720947 NTB720947 OCX720947 OMT720947 OWP720947 PGL720947 PQH720947 QAD720947 QJZ720947 QTV720947 RDR720947 RNN720947 RXJ720947 SHF720947 SRB720947 TAX720947 TKT720947 TUP720947 UEL720947 UOH720947 UYD720947 VHZ720947 VRV720947 WBR720947 WLN720947 WVJ720947 B786483 IX786483 ST786483 ACP786483 AML786483 AWH786483 BGD786483 BPZ786483 BZV786483 CJR786483 CTN786483 DDJ786483 DNF786483 DXB786483 EGX786483 EQT786483 FAP786483 FKL786483 FUH786483 GED786483 GNZ786483 GXV786483 HHR786483 HRN786483 IBJ786483 ILF786483 IVB786483 JEX786483 JOT786483 JYP786483 KIL786483 KSH786483 LCD786483 LLZ786483 LVV786483 MFR786483 MPN786483 MZJ786483 NJF786483 NTB786483 OCX786483 OMT786483 OWP786483 PGL786483 PQH786483 QAD786483 QJZ786483 QTV786483 RDR786483 RNN786483 RXJ786483 SHF786483 SRB786483 TAX786483 TKT786483 TUP786483 UEL786483 UOH786483 UYD786483 VHZ786483 VRV786483 WBR786483 WLN786483 WVJ786483 B852019 IX852019 ST852019 ACP852019 AML852019 AWH852019 BGD852019 BPZ852019 BZV852019 CJR852019 CTN852019 DDJ852019 DNF852019 DXB852019 EGX852019 EQT852019 FAP852019 FKL852019 FUH852019 GED852019 GNZ852019 GXV852019 HHR852019 HRN852019 IBJ852019 ILF852019 IVB852019 JEX852019 JOT852019 JYP852019 KIL852019 KSH852019 LCD852019 LLZ852019 LVV852019 MFR852019 MPN852019 MZJ852019 NJF852019 NTB852019 OCX852019 OMT852019 OWP852019 PGL852019 PQH852019 QAD852019 QJZ852019 QTV852019 RDR852019 RNN852019 RXJ852019 SHF852019 SRB852019 TAX852019 TKT852019 TUP852019 UEL852019 UOH852019 UYD852019 VHZ852019 VRV852019 WBR852019 WLN852019 WVJ852019 B917555 IX917555 ST917555 ACP917555 AML917555 AWH917555 BGD917555 BPZ917555 BZV917555 CJR917555 CTN917555 DDJ917555 DNF917555 DXB917555 EGX917555 EQT917555 FAP917555 FKL917555 FUH917555 GED917555 GNZ917555 GXV917555 HHR917555 HRN917555 IBJ917555 ILF917555 IVB917555 JEX917555 JOT917555 JYP917555 KIL917555 KSH917555 LCD917555 LLZ917555 LVV917555 MFR917555 MPN917555 MZJ917555 NJF917555 NTB917555 OCX917555 OMT917555 OWP917555 PGL917555 PQH917555 QAD917555 QJZ917555 QTV917555 RDR917555 RNN917555 RXJ917555 SHF917555 SRB917555 TAX917555 TKT917555 TUP917555 UEL917555 UOH917555 UYD917555 VHZ917555 VRV917555 WBR917555 WLN917555 WVJ917555 B983091 IX983091 ST983091 ACP983091 AML983091 AWH983091 BGD983091 BPZ983091 BZV983091 CJR983091 CTN983091 DDJ983091 DNF983091 DXB983091 EGX983091 EQT983091 FAP983091 FKL983091 FUH983091 GED983091 GNZ983091 GXV983091 HHR983091 HRN983091 IBJ983091 ILF983091 IVB983091 JEX983091 JOT983091 JYP983091 KIL983091 KSH983091 LCD983091 LLZ983091 LVV983091 MFR983091 MPN983091 MZJ983091 NJF983091 NTB983091 OCX983091 OMT983091 OWP983091 PGL983091 PQH983091 QAD983091 QJZ983091 QTV983091 RDR983091 RNN983091 RXJ983091 SHF983091 SRB983091 TAX983091 TKT983091 TUP983091 UEL983091 UOH983091 UYD983091 VHZ983091 VRV983091 WBR983091 WLN983091 WVJ983091 B65562 IX65562 ST65562 ACP65562 AML65562 AWH65562 BGD65562 BPZ65562 BZV65562 CJR65562 CTN65562 DDJ65562 DNF65562 DXB65562 EGX65562 EQT65562 FAP65562 FKL65562 FUH65562 GED65562 GNZ65562 GXV65562 HHR65562 HRN65562 IBJ65562 ILF65562 IVB65562 JEX65562 JOT65562 JYP65562 KIL65562 KSH65562 LCD65562 LLZ65562 LVV65562 MFR65562 MPN65562 MZJ65562 NJF65562 NTB65562 OCX65562 OMT65562 OWP65562 PGL65562 PQH65562 QAD65562 QJZ65562 QTV65562 RDR65562 RNN65562 RXJ65562 SHF65562 SRB65562 TAX65562 TKT65562 TUP65562 UEL65562 UOH65562 UYD65562 VHZ65562 VRV65562 WBR65562 WLN65562 WVJ65562 B131098 IX131098 ST131098 ACP131098 AML131098 AWH131098 BGD131098 BPZ131098 BZV131098 CJR131098 CTN131098 DDJ131098 DNF131098 DXB131098 EGX131098 EQT131098 FAP131098 FKL131098 FUH131098 GED131098 GNZ131098 GXV131098 HHR131098 HRN131098 IBJ131098 ILF131098 IVB131098 JEX131098 JOT131098 JYP131098 KIL131098 KSH131098 LCD131098 LLZ131098 LVV131098 MFR131098 MPN131098 MZJ131098 NJF131098 NTB131098 OCX131098 OMT131098 OWP131098 PGL131098 PQH131098 QAD131098 QJZ131098 QTV131098 RDR131098 RNN131098 RXJ131098 SHF131098 SRB131098 TAX131098 TKT131098 TUP131098 UEL131098 UOH131098 UYD131098 VHZ131098 VRV131098 WBR131098 WLN131098 WVJ131098 B196634 IX196634 ST196634 ACP196634 AML196634 AWH196634 BGD196634 BPZ196634 BZV196634 CJR196634 CTN196634 DDJ196634 DNF196634 DXB196634 EGX196634 EQT196634 FAP196634 FKL196634 FUH196634 GED196634 GNZ196634 GXV196634 HHR196634 HRN196634 IBJ196634 ILF196634 IVB196634 JEX196634 JOT196634 JYP196634 KIL196634 KSH196634 LCD196634 LLZ196634 LVV196634 MFR196634 MPN196634 MZJ196634 NJF196634 NTB196634 OCX196634 OMT196634 OWP196634 PGL196634 PQH196634 QAD196634 QJZ196634 QTV196634 RDR196634 RNN196634 RXJ196634 SHF196634 SRB196634 TAX196634 TKT196634 TUP196634 UEL196634 UOH196634 UYD196634 VHZ196634 VRV196634 WBR196634 WLN196634 WVJ196634 B262170 IX262170 ST262170 ACP262170 AML262170 AWH262170 BGD262170 BPZ262170 BZV262170 CJR262170 CTN262170 DDJ262170 DNF262170 DXB262170 EGX262170 EQT262170 FAP262170 FKL262170 FUH262170 GED262170 GNZ262170 GXV262170 HHR262170 HRN262170 IBJ262170 ILF262170 IVB262170 JEX262170 JOT262170 JYP262170 KIL262170 KSH262170 LCD262170 LLZ262170 LVV262170 MFR262170 MPN262170 MZJ262170 NJF262170 NTB262170 OCX262170 OMT262170 OWP262170 PGL262170 PQH262170 QAD262170 QJZ262170 QTV262170 RDR262170 RNN262170 RXJ262170 SHF262170 SRB262170 TAX262170 TKT262170 TUP262170 UEL262170 UOH262170 UYD262170 VHZ262170 VRV262170 WBR262170 WLN262170 WVJ262170 B327706 IX327706 ST327706 ACP327706 AML327706 AWH327706 BGD327706 BPZ327706 BZV327706 CJR327706 CTN327706 DDJ327706 DNF327706 DXB327706 EGX327706 EQT327706 FAP327706 FKL327706 FUH327706 GED327706 GNZ327706 GXV327706 HHR327706 HRN327706 IBJ327706 ILF327706 IVB327706 JEX327706 JOT327706 JYP327706 KIL327706 KSH327706 LCD327706 LLZ327706 LVV327706 MFR327706 MPN327706 MZJ327706 NJF327706 NTB327706 OCX327706 OMT327706 OWP327706 PGL327706 PQH327706 QAD327706 QJZ327706 QTV327706 RDR327706 RNN327706 RXJ327706 SHF327706 SRB327706 TAX327706 TKT327706 TUP327706 UEL327706 UOH327706 UYD327706 VHZ327706 VRV327706 WBR327706 WLN327706 WVJ327706 B393242 IX393242 ST393242 ACP393242 AML393242 AWH393242 BGD393242 BPZ393242 BZV393242 CJR393242 CTN393242 DDJ393242 DNF393242 DXB393242 EGX393242 EQT393242 FAP393242 FKL393242 FUH393242 GED393242 GNZ393242 GXV393242 HHR393242 HRN393242 IBJ393242 ILF393242 IVB393242 JEX393242 JOT393242 JYP393242 KIL393242 KSH393242 LCD393242 LLZ393242 LVV393242 MFR393242 MPN393242 MZJ393242 NJF393242 NTB393242 OCX393242 OMT393242 OWP393242 PGL393242 PQH393242 QAD393242 QJZ393242 QTV393242 RDR393242 RNN393242 RXJ393242 SHF393242 SRB393242 TAX393242 TKT393242 TUP393242 UEL393242 UOH393242 UYD393242 VHZ393242 VRV393242 WBR393242 WLN393242 WVJ393242 B458778 IX458778 ST458778 ACP458778 AML458778 AWH458778 BGD458778 BPZ458778 BZV458778 CJR458778 CTN458778 DDJ458778 DNF458778 DXB458778 EGX458778 EQT458778 FAP458778 FKL458778 FUH458778 GED458778 GNZ458778 GXV458778 HHR458778 HRN458778 IBJ458778 ILF458778 IVB458778 JEX458778 JOT458778 JYP458778 KIL458778 KSH458778 LCD458778 LLZ458778 LVV458778 MFR458778 MPN458778 MZJ458778 NJF458778 NTB458778 OCX458778 OMT458778 OWP458778 PGL458778 PQH458778 QAD458778 QJZ458778 QTV458778 RDR458778 RNN458778 RXJ458778 SHF458778 SRB458778 TAX458778 TKT458778 TUP458778 UEL458778 UOH458778 UYD458778 VHZ458778 VRV458778 WBR458778 WLN458778 WVJ458778 B524314 IX524314 ST524314 ACP524314 AML524314 AWH524314 BGD524314 BPZ524314 BZV524314 CJR524314 CTN524314 DDJ524314 DNF524314 DXB524314 EGX524314 EQT524314 FAP524314 FKL524314 FUH524314 GED524314 GNZ524314 GXV524314 HHR524314 HRN524314 IBJ524314 ILF524314 IVB524314 JEX524314 JOT524314 JYP524314 KIL524314 KSH524314 LCD524314 LLZ524314 LVV524314 MFR524314 MPN524314 MZJ524314 NJF524314 NTB524314 OCX524314 OMT524314 OWP524314 PGL524314 PQH524314 QAD524314 QJZ524314 QTV524314 RDR524314 RNN524314 RXJ524314 SHF524314 SRB524314 TAX524314 TKT524314 TUP524314 UEL524314 UOH524314 UYD524314 VHZ524314 VRV524314 WBR524314 WLN524314 WVJ524314 B589850 IX589850 ST589850 ACP589850 AML589850 AWH589850 BGD589850 BPZ589850 BZV589850 CJR589850 CTN589850 DDJ589850 DNF589850 DXB589850 EGX589850 EQT589850 FAP589850 FKL589850 FUH589850 GED589850 GNZ589850 GXV589850 HHR589850 HRN589850 IBJ589850 ILF589850 IVB589850 JEX589850 JOT589850 JYP589850 KIL589850 KSH589850 LCD589850 LLZ589850 LVV589850 MFR589850 MPN589850 MZJ589850 NJF589850 NTB589850 OCX589850 OMT589850 OWP589850 PGL589850 PQH589850 QAD589850 QJZ589850 QTV589850 RDR589850 RNN589850 RXJ589850 SHF589850 SRB589850 TAX589850 TKT589850 TUP589850 UEL589850 UOH589850 UYD589850 VHZ589850 VRV589850 WBR589850 WLN589850 WVJ589850 B655386 IX655386 ST655386 ACP655386 AML655386 AWH655386 BGD655386 BPZ655386 BZV655386 CJR655386 CTN655386 DDJ655386 DNF655386 DXB655386 EGX655386 EQT655386 FAP655386 FKL655386 FUH655386 GED655386 GNZ655386 GXV655386 HHR655386 HRN655386 IBJ655386 ILF655386 IVB655386 JEX655386 JOT655386 JYP655386 KIL655386 KSH655386 LCD655386 LLZ655386 LVV655386 MFR655386 MPN655386 MZJ655386 NJF655386 NTB655386 OCX655386 OMT655386 OWP655386 PGL655386 PQH655386 QAD655386 QJZ655386 QTV655386 RDR655386 RNN655386 RXJ655386 SHF655386 SRB655386 TAX655386 TKT655386 TUP655386 UEL655386 UOH655386 UYD655386 VHZ655386 VRV655386 WBR655386 WLN655386 WVJ655386 B720922 IX720922 ST720922 ACP720922 AML720922 AWH720922 BGD720922 BPZ720922 BZV720922 CJR720922 CTN720922 DDJ720922 DNF720922 DXB720922 EGX720922 EQT720922 FAP720922 FKL720922 FUH720922 GED720922 GNZ720922 GXV720922 HHR720922 HRN720922 IBJ720922 ILF720922 IVB720922 JEX720922 JOT720922 JYP720922 KIL720922 KSH720922 LCD720922 LLZ720922 LVV720922 MFR720922 MPN720922 MZJ720922 NJF720922 NTB720922 OCX720922 OMT720922 OWP720922 PGL720922 PQH720922 QAD720922 QJZ720922 QTV720922 RDR720922 RNN720922 RXJ720922 SHF720922 SRB720922 TAX720922 TKT720922 TUP720922 UEL720922 UOH720922 UYD720922 VHZ720922 VRV720922 WBR720922 WLN720922 WVJ720922 B786458 IX786458 ST786458 ACP786458 AML786458 AWH786458 BGD786458 BPZ786458 BZV786458 CJR786458 CTN786458 DDJ786458 DNF786458 DXB786458 EGX786458 EQT786458 FAP786458 FKL786458 FUH786458 GED786458 GNZ786458 GXV786458 HHR786458 HRN786458 IBJ786458 ILF786458 IVB786458 JEX786458 JOT786458 JYP786458 KIL786458 KSH786458 LCD786458 LLZ786458 LVV786458 MFR786458 MPN786458 MZJ786458 NJF786458 NTB786458 OCX786458 OMT786458 OWP786458 PGL786458 PQH786458 QAD786458 QJZ786458 QTV786458 RDR786458 RNN786458 RXJ786458 SHF786458 SRB786458 TAX786458 TKT786458 TUP786458 UEL786458 UOH786458 UYD786458 VHZ786458 VRV786458 WBR786458 WLN786458 WVJ786458 B851994 IX851994 ST851994 ACP851994 AML851994 AWH851994 BGD851994 BPZ851994 BZV851994 CJR851994 CTN851994 DDJ851994 DNF851994 DXB851994 EGX851994 EQT851994 FAP851994 FKL851994 FUH851994 GED851994 GNZ851994 GXV851994 HHR851994 HRN851994 IBJ851994 ILF851994 IVB851994 JEX851994 JOT851994 JYP851994 KIL851994 KSH851994 LCD851994 LLZ851994 LVV851994 MFR851994 MPN851994 MZJ851994 NJF851994 NTB851994 OCX851994 OMT851994 OWP851994 PGL851994 PQH851994 QAD851994 QJZ851994 QTV851994 RDR851994 RNN851994 RXJ851994 SHF851994 SRB851994 TAX851994 TKT851994 TUP851994 UEL851994 UOH851994 UYD851994 VHZ851994 VRV851994 WBR851994 WLN851994 WVJ851994 B917530 IX917530 ST917530 ACP917530 AML917530 AWH917530 BGD917530 BPZ917530 BZV917530 CJR917530 CTN917530 DDJ917530 DNF917530 DXB917530 EGX917530 EQT917530 FAP917530 FKL917530 FUH917530 GED917530 GNZ917530 GXV917530 HHR917530 HRN917530 IBJ917530 ILF917530 IVB917530 JEX917530 JOT917530 JYP917530 KIL917530 KSH917530 LCD917530 LLZ917530 LVV917530 MFR917530 MPN917530 MZJ917530 NJF917530 NTB917530 OCX917530 OMT917530 OWP917530 PGL917530 PQH917530 QAD917530 QJZ917530 QTV917530 RDR917530 RNN917530 RXJ917530 SHF917530 SRB917530 TAX917530 TKT917530 TUP917530 UEL917530 UOH917530 UYD917530 VHZ917530 VRV917530 WBR917530 WLN917530 WVJ917530 B983066 IX983066 ST983066 ACP983066 AML983066 AWH983066 BGD983066 BPZ983066 BZV983066 CJR983066 CTN983066 DDJ983066 DNF983066 DXB983066 EGX983066 EQT983066 FAP983066 FKL983066 FUH983066 GED983066 GNZ983066 GXV983066 HHR983066 HRN983066 IBJ983066 ILF983066 IVB983066 JEX983066 JOT983066 JYP983066 KIL983066 KSH983066 LCD983066 LLZ983066 LVV983066 MFR983066 MPN983066 MZJ983066 NJF983066 NTB983066 OCX983066 OMT983066 OWP983066 PGL983066 PQH983066 QAD983066 QJZ983066 QTV983066 RDR983066 RNN983066 RXJ983066 SHF983066 SRB983066 TAX983066 TKT983066 TUP983066 UEL983066 UOH983066 UYD983066 VHZ983066 VRV983066 WBR983066 WLN983066 WVJ983066 B54 B26">
      <formula1>"Ìñ³·ÇñÁ (Íñ³·ñ»ñÁ), áñÇ (áñáÝó) ßñç³Ý³ÏÝ»ñáõÙ Çñ³Ï³Ý³óíáõÙ ¿ ù³Õ³ù³Ï³ÝáõÃÛ³Ý ÙÇçáó³éáõÙÁ"</formula1>
    </dataValidation>
    <dataValidation type="custom" allowBlank="1" showInputMessage="1" showErrorMessage="1" errorTitle="Հոոոոպ..." error="Չի կարելի" sqref="B65589 IX65589 ST65589 ACP65589 AML65589 AWH65589 BGD65589 BPZ65589 BZV65589 CJR65589 CTN65589 DDJ65589 DNF65589 DXB65589 EGX65589 EQT65589 FAP65589 FKL65589 FUH65589 GED65589 GNZ65589 GXV65589 HHR65589 HRN65589 IBJ65589 ILF65589 IVB65589 JEX65589 JOT65589 JYP65589 KIL65589 KSH65589 LCD65589 LLZ65589 LVV65589 MFR65589 MPN65589 MZJ65589 NJF65589 NTB65589 OCX65589 OMT65589 OWP65589 PGL65589 PQH65589 QAD65589 QJZ65589 QTV65589 RDR65589 RNN65589 RXJ65589 SHF65589 SRB65589 TAX65589 TKT65589 TUP65589 UEL65589 UOH65589 UYD65589 VHZ65589 VRV65589 WBR65589 WLN65589 WVJ65589 B131125 IX131125 ST131125 ACP131125 AML131125 AWH131125 BGD131125 BPZ131125 BZV131125 CJR131125 CTN131125 DDJ131125 DNF131125 DXB131125 EGX131125 EQT131125 FAP131125 FKL131125 FUH131125 GED131125 GNZ131125 GXV131125 HHR131125 HRN131125 IBJ131125 ILF131125 IVB131125 JEX131125 JOT131125 JYP131125 KIL131125 KSH131125 LCD131125 LLZ131125 LVV131125 MFR131125 MPN131125 MZJ131125 NJF131125 NTB131125 OCX131125 OMT131125 OWP131125 PGL131125 PQH131125 QAD131125 QJZ131125 QTV131125 RDR131125 RNN131125 RXJ131125 SHF131125 SRB131125 TAX131125 TKT131125 TUP131125 UEL131125 UOH131125 UYD131125 VHZ131125 VRV131125 WBR131125 WLN131125 WVJ131125 B196661 IX196661 ST196661 ACP196661 AML196661 AWH196661 BGD196661 BPZ196661 BZV196661 CJR196661 CTN196661 DDJ196661 DNF196661 DXB196661 EGX196661 EQT196661 FAP196661 FKL196661 FUH196661 GED196661 GNZ196661 GXV196661 HHR196661 HRN196661 IBJ196661 ILF196661 IVB196661 JEX196661 JOT196661 JYP196661 KIL196661 KSH196661 LCD196661 LLZ196661 LVV196661 MFR196661 MPN196661 MZJ196661 NJF196661 NTB196661 OCX196661 OMT196661 OWP196661 PGL196661 PQH196661 QAD196661 QJZ196661 QTV196661 RDR196661 RNN196661 RXJ196661 SHF196661 SRB196661 TAX196661 TKT196661 TUP196661 UEL196661 UOH196661 UYD196661 VHZ196661 VRV196661 WBR196661 WLN196661 WVJ196661 B262197 IX262197 ST262197 ACP262197 AML262197 AWH262197 BGD262197 BPZ262197 BZV262197 CJR262197 CTN262197 DDJ262197 DNF262197 DXB262197 EGX262197 EQT262197 FAP262197 FKL262197 FUH262197 GED262197 GNZ262197 GXV262197 HHR262197 HRN262197 IBJ262197 ILF262197 IVB262197 JEX262197 JOT262197 JYP262197 KIL262197 KSH262197 LCD262197 LLZ262197 LVV262197 MFR262197 MPN262197 MZJ262197 NJF262197 NTB262197 OCX262197 OMT262197 OWP262197 PGL262197 PQH262197 QAD262197 QJZ262197 QTV262197 RDR262197 RNN262197 RXJ262197 SHF262197 SRB262197 TAX262197 TKT262197 TUP262197 UEL262197 UOH262197 UYD262197 VHZ262197 VRV262197 WBR262197 WLN262197 WVJ262197 B327733 IX327733 ST327733 ACP327733 AML327733 AWH327733 BGD327733 BPZ327733 BZV327733 CJR327733 CTN327733 DDJ327733 DNF327733 DXB327733 EGX327733 EQT327733 FAP327733 FKL327733 FUH327733 GED327733 GNZ327733 GXV327733 HHR327733 HRN327733 IBJ327733 ILF327733 IVB327733 JEX327733 JOT327733 JYP327733 KIL327733 KSH327733 LCD327733 LLZ327733 LVV327733 MFR327733 MPN327733 MZJ327733 NJF327733 NTB327733 OCX327733 OMT327733 OWP327733 PGL327733 PQH327733 QAD327733 QJZ327733 QTV327733 RDR327733 RNN327733 RXJ327733 SHF327733 SRB327733 TAX327733 TKT327733 TUP327733 UEL327733 UOH327733 UYD327733 VHZ327733 VRV327733 WBR327733 WLN327733 WVJ327733 B393269 IX393269 ST393269 ACP393269 AML393269 AWH393269 BGD393269 BPZ393269 BZV393269 CJR393269 CTN393269 DDJ393269 DNF393269 DXB393269 EGX393269 EQT393269 FAP393269 FKL393269 FUH393269 GED393269 GNZ393269 GXV393269 HHR393269 HRN393269 IBJ393269 ILF393269 IVB393269 JEX393269 JOT393269 JYP393269 KIL393269 KSH393269 LCD393269 LLZ393269 LVV393269 MFR393269 MPN393269 MZJ393269 NJF393269 NTB393269 OCX393269 OMT393269 OWP393269 PGL393269 PQH393269 QAD393269 QJZ393269 QTV393269 RDR393269 RNN393269 RXJ393269 SHF393269 SRB393269 TAX393269 TKT393269 TUP393269 UEL393269 UOH393269 UYD393269 VHZ393269 VRV393269 WBR393269 WLN393269 WVJ393269 B458805 IX458805 ST458805 ACP458805 AML458805 AWH458805 BGD458805 BPZ458805 BZV458805 CJR458805 CTN458805 DDJ458805 DNF458805 DXB458805 EGX458805 EQT458805 FAP458805 FKL458805 FUH458805 GED458805 GNZ458805 GXV458805 HHR458805 HRN458805 IBJ458805 ILF458805 IVB458805 JEX458805 JOT458805 JYP458805 KIL458805 KSH458805 LCD458805 LLZ458805 LVV458805 MFR458805 MPN458805 MZJ458805 NJF458805 NTB458805 OCX458805 OMT458805 OWP458805 PGL458805 PQH458805 QAD458805 QJZ458805 QTV458805 RDR458805 RNN458805 RXJ458805 SHF458805 SRB458805 TAX458805 TKT458805 TUP458805 UEL458805 UOH458805 UYD458805 VHZ458805 VRV458805 WBR458805 WLN458805 WVJ458805 B524341 IX524341 ST524341 ACP524341 AML524341 AWH524341 BGD524341 BPZ524341 BZV524341 CJR524341 CTN524341 DDJ524341 DNF524341 DXB524341 EGX524341 EQT524341 FAP524341 FKL524341 FUH524341 GED524341 GNZ524341 GXV524341 HHR524341 HRN524341 IBJ524341 ILF524341 IVB524341 JEX524341 JOT524341 JYP524341 KIL524341 KSH524341 LCD524341 LLZ524341 LVV524341 MFR524341 MPN524341 MZJ524341 NJF524341 NTB524341 OCX524341 OMT524341 OWP524341 PGL524341 PQH524341 QAD524341 QJZ524341 QTV524341 RDR524341 RNN524341 RXJ524341 SHF524341 SRB524341 TAX524341 TKT524341 TUP524341 UEL524341 UOH524341 UYD524341 VHZ524341 VRV524341 WBR524341 WLN524341 WVJ524341 B589877 IX589877 ST589877 ACP589877 AML589877 AWH589877 BGD589877 BPZ589877 BZV589877 CJR589877 CTN589877 DDJ589877 DNF589877 DXB589877 EGX589877 EQT589877 FAP589877 FKL589877 FUH589877 GED589877 GNZ589877 GXV589877 HHR589877 HRN589877 IBJ589877 ILF589877 IVB589877 JEX589877 JOT589877 JYP589877 KIL589877 KSH589877 LCD589877 LLZ589877 LVV589877 MFR589877 MPN589877 MZJ589877 NJF589877 NTB589877 OCX589877 OMT589877 OWP589877 PGL589877 PQH589877 QAD589877 QJZ589877 QTV589877 RDR589877 RNN589877 RXJ589877 SHF589877 SRB589877 TAX589877 TKT589877 TUP589877 UEL589877 UOH589877 UYD589877 VHZ589877 VRV589877 WBR589877 WLN589877 WVJ589877 B655413 IX655413 ST655413 ACP655413 AML655413 AWH655413 BGD655413 BPZ655413 BZV655413 CJR655413 CTN655413 DDJ655413 DNF655413 DXB655413 EGX655413 EQT655413 FAP655413 FKL655413 FUH655413 GED655413 GNZ655413 GXV655413 HHR655413 HRN655413 IBJ655413 ILF655413 IVB655413 JEX655413 JOT655413 JYP655413 KIL655413 KSH655413 LCD655413 LLZ655413 LVV655413 MFR655413 MPN655413 MZJ655413 NJF655413 NTB655413 OCX655413 OMT655413 OWP655413 PGL655413 PQH655413 QAD655413 QJZ655413 QTV655413 RDR655413 RNN655413 RXJ655413 SHF655413 SRB655413 TAX655413 TKT655413 TUP655413 UEL655413 UOH655413 UYD655413 VHZ655413 VRV655413 WBR655413 WLN655413 WVJ655413 B720949 IX720949 ST720949 ACP720949 AML720949 AWH720949 BGD720949 BPZ720949 BZV720949 CJR720949 CTN720949 DDJ720949 DNF720949 DXB720949 EGX720949 EQT720949 FAP720949 FKL720949 FUH720949 GED720949 GNZ720949 GXV720949 HHR720949 HRN720949 IBJ720949 ILF720949 IVB720949 JEX720949 JOT720949 JYP720949 KIL720949 KSH720949 LCD720949 LLZ720949 LVV720949 MFR720949 MPN720949 MZJ720949 NJF720949 NTB720949 OCX720949 OMT720949 OWP720949 PGL720949 PQH720949 QAD720949 QJZ720949 QTV720949 RDR720949 RNN720949 RXJ720949 SHF720949 SRB720949 TAX720949 TKT720949 TUP720949 UEL720949 UOH720949 UYD720949 VHZ720949 VRV720949 WBR720949 WLN720949 WVJ720949 B786485 IX786485 ST786485 ACP786485 AML786485 AWH786485 BGD786485 BPZ786485 BZV786485 CJR786485 CTN786485 DDJ786485 DNF786485 DXB786485 EGX786485 EQT786485 FAP786485 FKL786485 FUH786485 GED786485 GNZ786485 GXV786485 HHR786485 HRN786485 IBJ786485 ILF786485 IVB786485 JEX786485 JOT786485 JYP786485 KIL786485 KSH786485 LCD786485 LLZ786485 LVV786485 MFR786485 MPN786485 MZJ786485 NJF786485 NTB786485 OCX786485 OMT786485 OWP786485 PGL786485 PQH786485 QAD786485 QJZ786485 QTV786485 RDR786485 RNN786485 RXJ786485 SHF786485 SRB786485 TAX786485 TKT786485 TUP786485 UEL786485 UOH786485 UYD786485 VHZ786485 VRV786485 WBR786485 WLN786485 WVJ786485 B852021 IX852021 ST852021 ACP852021 AML852021 AWH852021 BGD852021 BPZ852021 BZV852021 CJR852021 CTN852021 DDJ852021 DNF852021 DXB852021 EGX852021 EQT852021 FAP852021 FKL852021 FUH852021 GED852021 GNZ852021 GXV852021 HHR852021 HRN852021 IBJ852021 ILF852021 IVB852021 JEX852021 JOT852021 JYP852021 KIL852021 KSH852021 LCD852021 LLZ852021 LVV852021 MFR852021 MPN852021 MZJ852021 NJF852021 NTB852021 OCX852021 OMT852021 OWP852021 PGL852021 PQH852021 QAD852021 QJZ852021 QTV852021 RDR852021 RNN852021 RXJ852021 SHF852021 SRB852021 TAX852021 TKT852021 TUP852021 UEL852021 UOH852021 UYD852021 VHZ852021 VRV852021 WBR852021 WLN852021 WVJ852021 B917557 IX917557 ST917557 ACP917557 AML917557 AWH917557 BGD917557 BPZ917557 BZV917557 CJR917557 CTN917557 DDJ917557 DNF917557 DXB917557 EGX917557 EQT917557 FAP917557 FKL917557 FUH917557 GED917557 GNZ917557 GXV917557 HHR917557 HRN917557 IBJ917557 ILF917557 IVB917557 JEX917557 JOT917557 JYP917557 KIL917557 KSH917557 LCD917557 LLZ917557 LVV917557 MFR917557 MPN917557 MZJ917557 NJF917557 NTB917557 OCX917557 OMT917557 OWP917557 PGL917557 PQH917557 QAD917557 QJZ917557 QTV917557 RDR917557 RNN917557 RXJ917557 SHF917557 SRB917557 TAX917557 TKT917557 TUP917557 UEL917557 UOH917557 UYD917557 VHZ917557 VRV917557 WBR917557 WLN917557 WVJ917557 B983093 IX983093 ST983093 ACP983093 AML983093 AWH983093 BGD983093 BPZ983093 BZV983093 CJR983093 CTN983093 DDJ983093 DNF983093 DXB983093 EGX983093 EQT983093 FAP983093 FKL983093 FUH983093 GED983093 GNZ983093 GXV983093 HHR983093 HRN983093 IBJ983093 ILF983093 IVB983093 JEX983093 JOT983093 JYP983093 KIL983093 KSH983093 LCD983093 LLZ983093 LVV983093 MFR983093 MPN983093 MZJ983093 NJF983093 NTB983093 OCX983093 OMT983093 OWP983093 PGL983093 PQH983093 QAD983093 QJZ983093 QTV983093 RDR983093 RNN983093 RXJ983093 SHF983093 SRB983093 TAX983093 TKT983093 TUP983093 UEL983093 UOH983093 UYD983093 VHZ983093 VRV983093 WBR983093 WLN983093 WVJ983093 B65564 IX65564 ST65564 ACP65564 AML65564 AWH65564 BGD65564 BPZ65564 BZV65564 CJR65564 CTN65564 DDJ65564 DNF65564 DXB65564 EGX65564 EQT65564 FAP65564 FKL65564 FUH65564 GED65564 GNZ65564 GXV65564 HHR65564 HRN65564 IBJ65564 ILF65564 IVB65564 JEX65564 JOT65564 JYP65564 KIL65564 KSH65564 LCD65564 LLZ65564 LVV65564 MFR65564 MPN65564 MZJ65564 NJF65564 NTB65564 OCX65564 OMT65564 OWP65564 PGL65564 PQH65564 QAD65564 QJZ65564 QTV65564 RDR65564 RNN65564 RXJ65564 SHF65564 SRB65564 TAX65564 TKT65564 TUP65564 UEL65564 UOH65564 UYD65564 VHZ65564 VRV65564 WBR65564 WLN65564 WVJ65564 B131100 IX131100 ST131100 ACP131100 AML131100 AWH131100 BGD131100 BPZ131100 BZV131100 CJR131100 CTN131100 DDJ131100 DNF131100 DXB131100 EGX131100 EQT131100 FAP131100 FKL131100 FUH131100 GED131100 GNZ131100 GXV131100 HHR131100 HRN131100 IBJ131100 ILF131100 IVB131100 JEX131100 JOT131100 JYP131100 KIL131100 KSH131100 LCD131100 LLZ131100 LVV131100 MFR131100 MPN131100 MZJ131100 NJF131100 NTB131100 OCX131100 OMT131100 OWP131100 PGL131100 PQH131100 QAD131100 QJZ131100 QTV131100 RDR131100 RNN131100 RXJ131100 SHF131100 SRB131100 TAX131100 TKT131100 TUP131100 UEL131100 UOH131100 UYD131100 VHZ131100 VRV131100 WBR131100 WLN131100 WVJ131100 B196636 IX196636 ST196636 ACP196636 AML196636 AWH196636 BGD196636 BPZ196636 BZV196636 CJR196636 CTN196636 DDJ196636 DNF196636 DXB196636 EGX196636 EQT196636 FAP196636 FKL196636 FUH196636 GED196636 GNZ196636 GXV196636 HHR196636 HRN196636 IBJ196636 ILF196636 IVB196636 JEX196636 JOT196636 JYP196636 KIL196636 KSH196636 LCD196636 LLZ196636 LVV196636 MFR196636 MPN196636 MZJ196636 NJF196636 NTB196636 OCX196636 OMT196636 OWP196636 PGL196636 PQH196636 QAD196636 QJZ196636 QTV196636 RDR196636 RNN196636 RXJ196636 SHF196636 SRB196636 TAX196636 TKT196636 TUP196636 UEL196636 UOH196636 UYD196636 VHZ196636 VRV196636 WBR196636 WLN196636 WVJ196636 B262172 IX262172 ST262172 ACP262172 AML262172 AWH262172 BGD262172 BPZ262172 BZV262172 CJR262172 CTN262172 DDJ262172 DNF262172 DXB262172 EGX262172 EQT262172 FAP262172 FKL262172 FUH262172 GED262172 GNZ262172 GXV262172 HHR262172 HRN262172 IBJ262172 ILF262172 IVB262172 JEX262172 JOT262172 JYP262172 KIL262172 KSH262172 LCD262172 LLZ262172 LVV262172 MFR262172 MPN262172 MZJ262172 NJF262172 NTB262172 OCX262172 OMT262172 OWP262172 PGL262172 PQH262172 QAD262172 QJZ262172 QTV262172 RDR262172 RNN262172 RXJ262172 SHF262172 SRB262172 TAX262172 TKT262172 TUP262172 UEL262172 UOH262172 UYD262172 VHZ262172 VRV262172 WBR262172 WLN262172 WVJ262172 B327708 IX327708 ST327708 ACP327708 AML327708 AWH327708 BGD327708 BPZ327708 BZV327708 CJR327708 CTN327708 DDJ327708 DNF327708 DXB327708 EGX327708 EQT327708 FAP327708 FKL327708 FUH327708 GED327708 GNZ327708 GXV327708 HHR327708 HRN327708 IBJ327708 ILF327708 IVB327708 JEX327708 JOT327708 JYP327708 KIL327708 KSH327708 LCD327708 LLZ327708 LVV327708 MFR327708 MPN327708 MZJ327708 NJF327708 NTB327708 OCX327708 OMT327708 OWP327708 PGL327708 PQH327708 QAD327708 QJZ327708 QTV327708 RDR327708 RNN327708 RXJ327708 SHF327708 SRB327708 TAX327708 TKT327708 TUP327708 UEL327708 UOH327708 UYD327708 VHZ327708 VRV327708 WBR327708 WLN327708 WVJ327708 B393244 IX393244 ST393244 ACP393244 AML393244 AWH393244 BGD393244 BPZ393244 BZV393244 CJR393244 CTN393244 DDJ393244 DNF393244 DXB393244 EGX393244 EQT393244 FAP393244 FKL393244 FUH393244 GED393244 GNZ393244 GXV393244 HHR393244 HRN393244 IBJ393244 ILF393244 IVB393244 JEX393244 JOT393244 JYP393244 KIL393244 KSH393244 LCD393244 LLZ393244 LVV393244 MFR393244 MPN393244 MZJ393244 NJF393244 NTB393244 OCX393244 OMT393244 OWP393244 PGL393244 PQH393244 QAD393244 QJZ393244 QTV393244 RDR393244 RNN393244 RXJ393244 SHF393244 SRB393244 TAX393244 TKT393244 TUP393244 UEL393244 UOH393244 UYD393244 VHZ393244 VRV393244 WBR393244 WLN393244 WVJ393244 B458780 IX458780 ST458780 ACP458780 AML458780 AWH458780 BGD458780 BPZ458780 BZV458780 CJR458780 CTN458780 DDJ458780 DNF458780 DXB458780 EGX458780 EQT458780 FAP458780 FKL458780 FUH458780 GED458780 GNZ458780 GXV458780 HHR458780 HRN458780 IBJ458780 ILF458780 IVB458780 JEX458780 JOT458780 JYP458780 KIL458780 KSH458780 LCD458780 LLZ458780 LVV458780 MFR458780 MPN458780 MZJ458780 NJF458780 NTB458780 OCX458780 OMT458780 OWP458780 PGL458780 PQH458780 QAD458780 QJZ458780 QTV458780 RDR458780 RNN458780 RXJ458780 SHF458780 SRB458780 TAX458780 TKT458780 TUP458780 UEL458780 UOH458780 UYD458780 VHZ458780 VRV458780 WBR458780 WLN458780 WVJ458780 B524316 IX524316 ST524316 ACP524316 AML524316 AWH524316 BGD524316 BPZ524316 BZV524316 CJR524316 CTN524316 DDJ524316 DNF524316 DXB524316 EGX524316 EQT524316 FAP524316 FKL524316 FUH524316 GED524316 GNZ524316 GXV524316 HHR524316 HRN524316 IBJ524316 ILF524316 IVB524316 JEX524316 JOT524316 JYP524316 KIL524316 KSH524316 LCD524316 LLZ524316 LVV524316 MFR524316 MPN524316 MZJ524316 NJF524316 NTB524316 OCX524316 OMT524316 OWP524316 PGL524316 PQH524316 QAD524316 QJZ524316 QTV524316 RDR524316 RNN524316 RXJ524316 SHF524316 SRB524316 TAX524316 TKT524316 TUP524316 UEL524316 UOH524316 UYD524316 VHZ524316 VRV524316 WBR524316 WLN524316 WVJ524316 B589852 IX589852 ST589852 ACP589852 AML589852 AWH589852 BGD589852 BPZ589852 BZV589852 CJR589852 CTN589852 DDJ589852 DNF589852 DXB589852 EGX589852 EQT589852 FAP589852 FKL589852 FUH589852 GED589852 GNZ589852 GXV589852 HHR589852 HRN589852 IBJ589852 ILF589852 IVB589852 JEX589852 JOT589852 JYP589852 KIL589852 KSH589852 LCD589852 LLZ589852 LVV589852 MFR589852 MPN589852 MZJ589852 NJF589852 NTB589852 OCX589852 OMT589852 OWP589852 PGL589852 PQH589852 QAD589852 QJZ589852 QTV589852 RDR589852 RNN589852 RXJ589852 SHF589852 SRB589852 TAX589852 TKT589852 TUP589852 UEL589852 UOH589852 UYD589852 VHZ589852 VRV589852 WBR589852 WLN589852 WVJ589852 B655388 IX655388 ST655388 ACP655388 AML655388 AWH655388 BGD655388 BPZ655388 BZV655388 CJR655388 CTN655388 DDJ655388 DNF655388 DXB655388 EGX655388 EQT655388 FAP655388 FKL655388 FUH655388 GED655388 GNZ655388 GXV655388 HHR655388 HRN655388 IBJ655388 ILF655388 IVB655388 JEX655388 JOT655388 JYP655388 KIL655388 KSH655388 LCD655388 LLZ655388 LVV655388 MFR655388 MPN655388 MZJ655388 NJF655388 NTB655388 OCX655388 OMT655388 OWP655388 PGL655388 PQH655388 QAD655388 QJZ655388 QTV655388 RDR655388 RNN655388 RXJ655388 SHF655388 SRB655388 TAX655388 TKT655388 TUP655388 UEL655388 UOH655388 UYD655388 VHZ655388 VRV655388 WBR655388 WLN655388 WVJ655388 B720924 IX720924 ST720924 ACP720924 AML720924 AWH720924 BGD720924 BPZ720924 BZV720924 CJR720924 CTN720924 DDJ720924 DNF720924 DXB720924 EGX720924 EQT720924 FAP720924 FKL720924 FUH720924 GED720924 GNZ720924 GXV720924 HHR720924 HRN720924 IBJ720924 ILF720924 IVB720924 JEX720924 JOT720924 JYP720924 KIL720924 KSH720924 LCD720924 LLZ720924 LVV720924 MFR720924 MPN720924 MZJ720924 NJF720924 NTB720924 OCX720924 OMT720924 OWP720924 PGL720924 PQH720924 QAD720924 QJZ720924 QTV720924 RDR720924 RNN720924 RXJ720924 SHF720924 SRB720924 TAX720924 TKT720924 TUP720924 UEL720924 UOH720924 UYD720924 VHZ720924 VRV720924 WBR720924 WLN720924 WVJ720924 B786460 IX786460 ST786460 ACP786460 AML786460 AWH786460 BGD786460 BPZ786460 BZV786460 CJR786460 CTN786460 DDJ786460 DNF786460 DXB786460 EGX786460 EQT786460 FAP786460 FKL786460 FUH786460 GED786460 GNZ786460 GXV786460 HHR786460 HRN786460 IBJ786460 ILF786460 IVB786460 JEX786460 JOT786460 JYP786460 KIL786460 KSH786460 LCD786460 LLZ786460 LVV786460 MFR786460 MPN786460 MZJ786460 NJF786460 NTB786460 OCX786460 OMT786460 OWP786460 PGL786460 PQH786460 QAD786460 QJZ786460 QTV786460 RDR786460 RNN786460 RXJ786460 SHF786460 SRB786460 TAX786460 TKT786460 TUP786460 UEL786460 UOH786460 UYD786460 VHZ786460 VRV786460 WBR786460 WLN786460 WVJ786460 B851996 IX851996 ST851996 ACP851996 AML851996 AWH851996 BGD851996 BPZ851996 BZV851996 CJR851996 CTN851996 DDJ851996 DNF851996 DXB851996 EGX851996 EQT851996 FAP851996 FKL851996 FUH851996 GED851996 GNZ851996 GXV851996 HHR851996 HRN851996 IBJ851996 ILF851996 IVB851996 JEX851996 JOT851996 JYP851996 KIL851996 KSH851996 LCD851996 LLZ851996 LVV851996 MFR851996 MPN851996 MZJ851996 NJF851996 NTB851996 OCX851996 OMT851996 OWP851996 PGL851996 PQH851996 QAD851996 QJZ851996 QTV851996 RDR851996 RNN851996 RXJ851996 SHF851996 SRB851996 TAX851996 TKT851996 TUP851996 UEL851996 UOH851996 UYD851996 VHZ851996 VRV851996 WBR851996 WLN851996 WVJ851996 B917532 IX917532 ST917532 ACP917532 AML917532 AWH917532 BGD917532 BPZ917532 BZV917532 CJR917532 CTN917532 DDJ917532 DNF917532 DXB917532 EGX917532 EQT917532 FAP917532 FKL917532 FUH917532 GED917532 GNZ917532 GXV917532 HHR917532 HRN917532 IBJ917532 ILF917532 IVB917532 JEX917532 JOT917532 JYP917532 KIL917532 KSH917532 LCD917532 LLZ917532 LVV917532 MFR917532 MPN917532 MZJ917532 NJF917532 NTB917532 OCX917532 OMT917532 OWP917532 PGL917532 PQH917532 QAD917532 QJZ917532 QTV917532 RDR917532 RNN917532 RXJ917532 SHF917532 SRB917532 TAX917532 TKT917532 TUP917532 UEL917532 UOH917532 UYD917532 VHZ917532 VRV917532 WBR917532 WLN917532 WVJ917532 B983068 IX983068 ST983068 ACP983068 AML983068 AWH983068 BGD983068 BPZ983068 BZV983068 CJR983068 CTN983068 DDJ983068 DNF983068 DXB983068 EGX983068 EQT983068 FAP983068 FKL983068 FUH983068 GED983068 GNZ983068 GXV983068 HHR983068 HRN983068 IBJ983068 ILF983068 IVB983068 JEX983068 JOT983068 JYP983068 KIL983068 KSH983068 LCD983068 LLZ983068 LVV983068 MFR983068 MPN983068 MZJ983068 NJF983068 NTB983068 OCX983068 OMT983068 OWP983068 PGL983068 PQH983068 QAD983068 QJZ983068 QTV983068 RDR983068 RNN983068 RXJ983068 SHF983068 SRB983068 TAX983068 TKT983068 TUP983068 UEL983068 UOH983068 UYD983068 VHZ983068 VRV983068 WBR983068 WLN983068 WVJ983068 B56 B28">
      <formula1>"ì»ñçÝ³Ï³Ý ³ñ¹ÛáõÝùÇ ÝÏ³ñ³·ñáõÃÛáõÝÁ"</formula1>
    </dataValidation>
    <dataValidation type="decimal" operator="greaterThan" allowBlank="1" showInputMessage="1" showErrorMessage="1" errorTitle="ՍԽԱԼ" error="Հազար անգամ զգուշացրեցի. ՄԻԱՅՆ ԹԻՎ&#10;:-)" promptTitle="ՄԻԱՅՆ ԹԻՎ" prompt="առանց հազարները բաժանող ստորակետի և կետ՝ ամբողջն ու տասնրդականները բաժանելու համար" sqref="I65576:L65576 JE65576:JH65576 TA65576:TD65576 ACW65576:ACZ65576 AMS65576:AMV65576 AWO65576:AWR65576 BGK65576:BGN65576 BQG65576:BQJ65576 CAC65576:CAF65576 CJY65576:CKB65576 CTU65576:CTX65576 DDQ65576:DDT65576 DNM65576:DNP65576 DXI65576:DXL65576 EHE65576:EHH65576 ERA65576:ERD65576 FAW65576:FAZ65576 FKS65576:FKV65576 FUO65576:FUR65576 GEK65576:GEN65576 GOG65576:GOJ65576 GYC65576:GYF65576 HHY65576:HIB65576 HRU65576:HRX65576 IBQ65576:IBT65576 ILM65576:ILP65576 IVI65576:IVL65576 JFE65576:JFH65576 JPA65576:JPD65576 JYW65576:JYZ65576 KIS65576:KIV65576 KSO65576:KSR65576 LCK65576:LCN65576 LMG65576:LMJ65576 LWC65576:LWF65576 MFY65576:MGB65576 MPU65576:MPX65576 MZQ65576:MZT65576 NJM65576:NJP65576 NTI65576:NTL65576 ODE65576:ODH65576 ONA65576:OND65576 OWW65576:OWZ65576 PGS65576:PGV65576 PQO65576:PQR65576 QAK65576:QAN65576 QKG65576:QKJ65576 QUC65576:QUF65576 RDY65576:REB65576 RNU65576:RNX65576 RXQ65576:RXT65576 SHM65576:SHP65576 SRI65576:SRL65576 TBE65576:TBH65576 TLA65576:TLD65576 TUW65576:TUZ65576 UES65576:UEV65576 UOO65576:UOR65576 UYK65576:UYN65576 VIG65576:VIJ65576 VSC65576:VSF65576 WBY65576:WCB65576 WLU65576:WLX65576 WVQ65576:WVT65576 I131112:L131112 JE131112:JH131112 TA131112:TD131112 ACW131112:ACZ131112 AMS131112:AMV131112 AWO131112:AWR131112 BGK131112:BGN131112 BQG131112:BQJ131112 CAC131112:CAF131112 CJY131112:CKB131112 CTU131112:CTX131112 DDQ131112:DDT131112 DNM131112:DNP131112 DXI131112:DXL131112 EHE131112:EHH131112 ERA131112:ERD131112 FAW131112:FAZ131112 FKS131112:FKV131112 FUO131112:FUR131112 GEK131112:GEN131112 GOG131112:GOJ131112 GYC131112:GYF131112 HHY131112:HIB131112 HRU131112:HRX131112 IBQ131112:IBT131112 ILM131112:ILP131112 IVI131112:IVL131112 JFE131112:JFH131112 JPA131112:JPD131112 JYW131112:JYZ131112 KIS131112:KIV131112 KSO131112:KSR131112 LCK131112:LCN131112 LMG131112:LMJ131112 LWC131112:LWF131112 MFY131112:MGB131112 MPU131112:MPX131112 MZQ131112:MZT131112 NJM131112:NJP131112 NTI131112:NTL131112 ODE131112:ODH131112 ONA131112:OND131112 OWW131112:OWZ131112 PGS131112:PGV131112 PQO131112:PQR131112 QAK131112:QAN131112 QKG131112:QKJ131112 QUC131112:QUF131112 RDY131112:REB131112 RNU131112:RNX131112 RXQ131112:RXT131112 SHM131112:SHP131112 SRI131112:SRL131112 TBE131112:TBH131112 TLA131112:TLD131112 TUW131112:TUZ131112 UES131112:UEV131112 UOO131112:UOR131112 UYK131112:UYN131112 VIG131112:VIJ131112 VSC131112:VSF131112 WBY131112:WCB131112 WLU131112:WLX131112 WVQ131112:WVT131112 I196648:L196648 JE196648:JH196648 TA196648:TD196648 ACW196648:ACZ196648 AMS196648:AMV196648 AWO196648:AWR196648 BGK196648:BGN196648 BQG196648:BQJ196648 CAC196648:CAF196648 CJY196648:CKB196648 CTU196648:CTX196648 DDQ196648:DDT196648 DNM196648:DNP196648 DXI196648:DXL196648 EHE196648:EHH196648 ERA196648:ERD196648 FAW196648:FAZ196648 FKS196648:FKV196648 FUO196648:FUR196648 GEK196648:GEN196648 GOG196648:GOJ196648 GYC196648:GYF196648 HHY196648:HIB196648 HRU196648:HRX196648 IBQ196648:IBT196648 ILM196648:ILP196648 IVI196648:IVL196648 JFE196648:JFH196648 JPA196648:JPD196648 JYW196648:JYZ196648 KIS196648:KIV196648 KSO196648:KSR196648 LCK196648:LCN196648 LMG196648:LMJ196648 LWC196648:LWF196648 MFY196648:MGB196648 MPU196648:MPX196648 MZQ196648:MZT196648 NJM196648:NJP196648 NTI196648:NTL196648 ODE196648:ODH196648 ONA196648:OND196648 OWW196648:OWZ196648 PGS196648:PGV196648 PQO196648:PQR196648 QAK196648:QAN196648 QKG196648:QKJ196648 QUC196648:QUF196648 RDY196648:REB196648 RNU196648:RNX196648 RXQ196648:RXT196648 SHM196648:SHP196648 SRI196648:SRL196648 TBE196648:TBH196648 TLA196648:TLD196648 TUW196648:TUZ196648 UES196648:UEV196648 UOO196648:UOR196648 UYK196648:UYN196648 VIG196648:VIJ196648 VSC196648:VSF196648 WBY196648:WCB196648 WLU196648:WLX196648 WVQ196648:WVT196648 I262184:L262184 JE262184:JH262184 TA262184:TD262184 ACW262184:ACZ262184 AMS262184:AMV262184 AWO262184:AWR262184 BGK262184:BGN262184 BQG262184:BQJ262184 CAC262184:CAF262184 CJY262184:CKB262184 CTU262184:CTX262184 DDQ262184:DDT262184 DNM262184:DNP262184 DXI262184:DXL262184 EHE262184:EHH262184 ERA262184:ERD262184 FAW262184:FAZ262184 FKS262184:FKV262184 FUO262184:FUR262184 GEK262184:GEN262184 GOG262184:GOJ262184 GYC262184:GYF262184 HHY262184:HIB262184 HRU262184:HRX262184 IBQ262184:IBT262184 ILM262184:ILP262184 IVI262184:IVL262184 JFE262184:JFH262184 JPA262184:JPD262184 JYW262184:JYZ262184 KIS262184:KIV262184 KSO262184:KSR262184 LCK262184:LCN262184 LMG262184:LMJ262184 LWC262184:LWF262184 MFY262184:MGB262184 MPU262184:MPX262184 MZQ262184:MZT262184 NJM262184:NJP262184 NTI262184:NTL262184 ODE262184:ODH262184 ONA262184:OND262184 OWW262184:OWZ262184 PGS262184:PGV262184 PQO262184:PQR262184 QAK262184:QAN262184 QKG262184:QKJ262184 QUC262184:QUF262184 RDY262184:REB262184 RNU262184:RNX262184 RXQ262184:RXT262184 SHM262184:SHP262184 SRI262184:SRL262184 TBE262184:TBH262184 TLA262184:TLD262184 TUW262184:TUZ262184 UES262184:UEV262184 UOO262184:UOR262184 UYK262184:UYN262184 VIG262184:VIJ262184 VSC262184:VSF262184 WBY262184:WCB262184 WLU262184:WLX262184 WVQ262184:WVT262184 I327720:L327720 JE327720:JH327720 TA327720:TD327720 ACW327720:ACZ327720 AMS327720:AMV327720 AWO327720:AWR327720 BGK327720:BGN327720 BQG327720:BQJ327720 CAC327720:CAF327720 CJY327720:CKB327720 CTU327720:CTX327720 DDQ327720:DDT327720 DNM327720:DNP327720 DXI327720:DXL327720 EHE327720:EHH327720 ERA327720:ERD327720 FAW327720:FAZ327720 FKS327720:FKV327720 FUO327720:FUR327720 GEK327720:GEN327720 GOG327720:GOJ327720 GYC327720:GYF327720 HHY327720:HIB327720 HRU327720:HRX327720 IBQ327720:IBT327720 ILM327720:ILP327720 IVI327720:IVL327720 JFE327720:JFH327720 JPA327720:JPD327720 JYW327720:JYZ327720 KIS327720:KIV327720 KSO327720:KSR327720 LCK327720:LCN327720 LMG327720:LMJ327720 LWC327720:LWF327720 MFY327720:MGB327720 MPU327720:MPX327720 MZQ327720:MZT327720 NJM327720:NJP327720 NTI327720:NTL327720 ODE327720:ODH327720 ONA327720:OND327720 OWW327720:OWZ327720 PGS327720:PGV327720 PQO327720:PQR327720 QAK327720:QAN327720 QKG327720:QKJ327720 QUC327720:QUF327720 RDY327720:REB327720 RNU327720:RNX327720 RXQ327720:RXT327720 SHM327720:SHP327720 SRI327720:SRL327720 TBE327720:TBH327720 TLA327720:TLD327720 TUW327720:TUZ327720 UES327720:UEV327720 UOO327720:UOR327720 UYK327720:UYN327720 VIG327720:VIJ327720 VSC327720:VSF327720 WBY327720:WCB327720 WLU327720:WLX327720 WVQ327720:WVT327720 I393256:L393256 JE393256:JH393256 TA393256:TD393256 ACW393256:ACZ393256 AMS393256:AMV393256 AWO393256:AWR393256 BGK393256:BGN393256 BQG393256:BQJ393256 CAC393256:CAF393256 CJY393256:CKB393256 CTU393256:CTX393256 DDQ393256:DDT393256 DNM393256:DNP393256 DXI393256:DXL393256 EHE393256:EHH393256 ERA393256:ERD393256 FAW393256:FAZ393256 FKS393256:FKV393256 FUO393256:FUR393256 GEK393256:GEN393256 GOG393256:GOJ393256 GYC393256:GYF393256 HHY393256:HIB393256 HRU393256:HRX393256 IBQ393256:IBT393256 ILM393256:ILP393256 IVI393256:IVL393256 JFE393256:JFH393256 JPA393256:JPD393256 JYW393256:JYZ393256 KIS393256:KIV393256 KSO393256:KSR393256 LCK393256:LCN393256 LMG393256:LMJ393256 LWC393256:LWF393256 MFY393256:MGB393256 MPU393256:MPX393256 MZQ393256:MZT393256 NJM393256:NJP393256 NTI393256:NTL393256 ODE393256:ODH393256 ONA393256:OND393256 OWW393256:OWZ393256 PGS393256:PGV393256 PQO393256:PQR393256 QAK393256:QAN393256 QKG393256:QKJ393256 QUC393256:QUF393256 RDY393256:REB393256 RNU393256:RNX393256 RXQ393256:RXT393256 SHM393256:SHP393256 SRI393256:SRL393256 TBE393256:TBH393256 TLA393256:TLD393256 TUW393256:TUZ393256 UES393256:UEV393256 UOO393256:UOR393256 UYK393256:UYN393256 VIG393256:VIJ393256 VSC393256:VSF393256 WBY393256:WCB393256 WLU393256:WLX393256 WVQ393256:WVT393256 I458792:L458792 JE458792:JH458792 TA458792:TD458792 ACW458792:ACZ458792 AMS458792:AMV458792 AWO458792:AWR458792 BGK458792:BGN458792 BQG458792:BQJ458792 CAC458792:CAF458792 CJY458792:CKB458792 CTU458792:CTX458792 DDQ458792:DDT458792 DNM458792:DNP458792 DXI458792:DXL458792 EHE458792:EHH458792 ERA458792:ERD458792 FAW458792:FAZ458792 FKS458792:FKV458792 FUO458792:FUR458792 GEK458792:GEN458792 GOG458792:GOJ458792 GYC458792:GYF458792 HHY458792:HIB458792 HRU458792:HRX458792 IBQ458792:IBT458792 ILM458792:ILP458792 IVI458792:IVL458792 JFE458792:JFH458792 JPA458792:JPD458792 JYW458792:JYZ458792 KIS458792:KIV458792 KSO458792:KSR458792 LCK458792:LCN458792 LMG458792:LMJ458792 LWC458792:LWF458792 MFY458792:MGB458792 MPU458792:MPX458792 MZQ458792:MZT458792 NJM458792:NJP458792 NTI458792:NTL458792 ODE458792:ODH458792 ONA458792:OND458792 OWW458792:OWZ458792 PGS458792:PGV458792 PQO458792:PQR458792 QAK458792:QAN458792 QKG458792:QKJ458792 QUC458792:QUF458792 RDY458792:REB458792 RNU458792:RNX458792 RXQ458792:RXT458792 SHM458792:SHP458792 SRI458792:SRL458792 TBE458792:TBH458792 TLA458792:TLD458792 TUW458792:TUZ458792 UES458792:UEV458792 UOO458792:UOR458792 UYK458792:UYN458792 VIG458792:VIJ458792 VSC458792:VSF458792 WBY458792:WCB458792 WLU458792:WLX458792 WVQ458792:WVT458792 I524328:L524328 JE524328:JH524328 TA524328:TD524328 ACW524328:ACZ524328 AMS524328:AMV524328 AWO524328:AWR524328 BGK524328:BGN524328 BQG524328:BQJ524328 CAC524328:CAF524328 CJY524328:CKB524328 CTU524328:CTX524328 DDQ524328:DDT524328 DNM524328:DNP524328 DXI524328:DXL524328 EHE524328:EHH524328 ERA524328:ERD524328 FAW524328:FAZ524328 FKS524328:FKV524328 FUO524328:FUR524328 GEK524328:GEN524328 GOG524328:GOJ524328 GYC524328:GYF524328 HHY524328:HIB524328 HRU524328:HRX524328 IBQ524328:IBT524328 ILM524328:ILP524328 IVI524328:IVL524328 JFE524328:JFH524328 JPA524328:JPD524328 JYW524328:JYZ524328 KIS524328:KIV524328 KSO524328:KSR524328 LCK524328:LCN524328 LMG524328:LMJ524328 LWC524328:LWF524328 MFY524328:MGB524328 MPU524328:MPX524328 MZQ524328:MZT524328 NJM524328:NJP524328 NTI524328:NTL524328 ODE524328:ODH524328 ONA524328:OND524328 OWW524328:OWZ524328 PGS524328:PGV524328 PQO524328:PQR524328 QAK524328:QAN524328 QKG524328:QKJ524328 QUC524328:QUF524328 RDY524328:REB524328 RNU524328:RNX524328 RXQ524328:RXT524328 SHM524328:SHP524328 SRI524328:SRL524328 TBE524328:TBH524328 TLA524328:TLD524328 TUW524328:TUZ524328 UES524328:UEV524328 UOO524328:UOR524328 UYK524328:UYN524328 VIG524328:VIJ524328 VSC524328:VSF524328 WBY524328:WCB524328 WLU524328:WLX524328 WVQ524328:WVT524328 I589864:L589864 JE589864:JH589864 TA589864:TD589864 ACW589864:ACZ589864 AMS589864:AMV589864 AWO589864:AWR589864 BGK589864:BGN589864 BQG589864:BQJ589864 CAC589864:CAF589864 CJY589864:CKB589864 CTU589864:CTX589864 DDQ589864:DDT589864 DNM589864:DNP589864 DXI589864:DXL589864 EHE589864:EHH589864 ERA589864:ERD589864 FAW589864:FAZ589864 FKS589864:FKV589864 FUO589864:FUR589864 GEK589864:GEN589864 GOG589864:GOJ589864 GYC589864:GYF589864 HHY589864:HIB589864 HRU589864:HRX589864 IBQ589864:IBT589864 ILM589864:ILP589864 IVI589864:IVL589864 JFE589864:JFH589864 JPA589864:JPD589864 JYW589864:JYZ589864 KIS589864:KIV589864 KSO589864:KSR589864 LCK589864:LCN589864 LMG589864:LMJ589864 LWC589864:LWF589864 MFY589864:MGB589864 MPU589864:MPX589864 MZQ589864:MZT589864 NJM589864:NJP589864 NTI589864:NTL589864 ODE589864:ODH589864 ONA589864:OND589864 OWW589864:OWZ589864 PGS589864:PGV589864 PQO589864:PQR589864 QAK589864:QAN589864 QKG589864:QKJ589864 QUC589864:QUF589864 RDY589864:REB589864 RNU589864:RNX589864 RXQ589864:RXT589864 SHM589864:SHP589864 SRI589864:SRL589864 TBE589864:TBH589864 TLA589864:TLD589864 TUW589864:TUZ589864 UES589864:UEV589864 UOO589864:UOR589864 UYK589864:UYN589864 VIG589864:VIJ589864 VSC589864:VSF589864 WBY589864:WCB589864 WLU589864:WLX589864 WVQ589864:WVT589864 I655400:L655400 JE655400:JH655400 TA655400:TD655400 ACW655400:ACZ655400 AMS655400:AMV655400 AWO655400:AWR655400 BGK655400:BGN655400 BQG655400:BQJ655400 CAC655400:CAF655400 CJY655400:CKB655400 CTU655400:CTX655400 DDQ655400:DDT655400 DNM655400:DNP655400 DXI655400:DXL655400 EHE655400:EHH655400 ERA655400:ERD655400 FAW655400:FAZ655400 FKS655400:FKV655400 FUO655400:FUR655400 GEK655400:GEN655400 GOG655400:GOJ655400 GYC655400:GYF655400 HHY655400:HIB655400 HRU655400:HRX655400 IBQ655400:IBT655400 ILM655400:ILP655400 IVI655400:IVL655400 JFE655400:JFH655400 JPA655400:JPD655400 JYW655400:JYZ655400 KIS655400:KIV655400 KSO655400:KSR655400 LCK655400:LCN655400 LMG655400:LMJ655400 LWC655400:LWF655400 MFY655400:MGB655400 MPU655400:MPX655400 MZQ655400:MZT655400 NJM655400:NJP655400 NTI655400:NTL655400 ODE655400:ODH655400 ONA655400:OND655400 OWW655400:OWZ655400 PGS655400:PGV655400 PQO655400:PQR655400 QAK655400:QAN655400 QKG655400:QKJ655400 QUC655400:QUF655400 RDY655400:REB655400 RNU655400:RNX655400 RXQ655400:RXT655400 SHM655400:SHP655400 SRI655400:SRL655400 TBE655400:TBH655400 TLA655400:TLD655400 TUW655400:TUZ655400 UES655400:UEV655400 UOO655400:UOR655400 UYK655400:UYN655400 VIG655400:VIJ655400 VSC655400:VSF655400 WBY655400:WCB655400 WLU655400:WLX655400 WVQ655400:WVT655400 I720936:L720936 JE720936:JH720936 TA720936:TD720936 ACW720936:ACZ720936 AMS720936:AMV720936 AWO720936:AWR720936 BGK720936:BGN720936 BQG720936:BQJ720936 CAC720936:CAF720936 CJY720936:CKB720936 CTU720936:CTX720936 DDQ720936:DDT720936 DNM720936:DNP720936 DXI720936:DXL720936 EHE720936:EHH720936 ERA720936:ERD720936 FAW720936:FAZ720936 FKS720936:FKV720936 FUO720936:FUR720936 GEK720936:GEN720936 GOG720936:GOJ720936 GYC720936:GYF720936 HHY720936:HIB720936 HRU720936:HRX720936 IBQ720936:IBT720936 ILM720936:ILP720936 IVI720936:IVL720936 JFE720936:JFH720936 JPA720936:JPD720936 JYW720936:JYZ720936 KIS720936:KIV720936 KSO720936:KSR720936 LCK720936:LCN720936 LMG720936:LMJ720936 LWC720936:LWF720936 MFY720936:MGB720936 MPU720936:MPX720936 MZQ720936:MZT720936 NJM720936:NJP720936 NTI720936:NTL720936 ODE720936:ODH720936 ONA720936:OND720936 OWW720936:OWZ720936 PGS720936:PGV720936 PQO720936:PQR720936 QAK720936:QAN720936 QKG720936:QKJ720936 QUC720936:QUF720936 RDY720936:REB720936 RNU720936:RNX720936 RXQ720936:RXT720936 SHM720936:SHP720936 SRI720936:SRL720936 TBE720936:TBH720936 TLA720936:TLD720936 TUW720936:TUZ720936 UES720936:UEV720936 UOO720936:UOR720936 UYK720936:UYN720936 VIG720936:VIJ720936 VSC720936:VSF720936 WBY720936:WCB720936 WLU720936:WLX720936 WVQ720936:WVT720936 I786472:L786472 JE786472:JH786472 TA786472:TD786472 ACW786472:ACZ786472 AMS786472:AMV786472 AWO786472:AWR786472 BGK786472:BGN786472 BQG786472:BQJ786472 CAC786472:CAF786472 CJY786472:CKB786472 CTU786472:CTX786472 DDQ786472:DDT786472 DNM786472:DNP786472 DXI786472:DXL786472 EHE786472:EHH786472 ERA786472:ERD786472 FAW786472:FAZ786472 FKS786472:FKV786472 FUO786472:FUR786472 GEK786472:GEN786472 GOG786472:GOJ786472 GYC786472:GYF786472 HHY786472:HIB786472 HRU786472:HRX786472 IBQ786472:IBT786472 ILM786472:ILP786472 IVI786472:IVL786472 JFE786472:JFH786472 JPA786472:JPD786472 JYW786472:JYZ786472 KIS786472:KIV786472 KSO786472:KSR786472 LCK786472:LCN786472 LMG786472:LMJ786472 LWC786472:LWF786472 MFY786472:MGB786472 MPU786472:MPX786472 MZQ786472:MZT786472 NJM786472:NJP786472 NTI786472:NTL786472 ODE786472:ODH786472 ONA786472:OND786472 OWW786472:OWZ786472 PGS786472:PGV786472 PQO786472:PQR786472 QAK786472:QAN786472 QKG786472:QKJ786472 QUC786472:QUF786472 RDY786472:REB786472 RNU786472:RNX786472 RXQ786472:RXT786472 SHM786472:SHP786472 SRI786472:SRL786472 TBE786472:TBH786472 TLA786472:TLD786472 TUW786472:TUZ786472 UES786472:UEV786472 UOO786472:UOR786472 UYK786472:UYN786472 VIG786472:VIJ786472 VSC786472:VSF786472 WBY786472:WCB786472 WLU786472:WLX786472 WVQ786472:WVT786472 I852008:L852008 JE852008:JH852008 TA852008:TD852008 ACW852008:ACZ852008 AMS852008:AMV852008 AWO852008:AWR852008 BGK852008:BGN852008 BQG852008:BQJ852008 CAC852008:CAF852008 CJY852008:CKB852008 CTU852008:CTX852008 DDQ852008:DDT852008 DNM852008:DNP852008 DXI852008:DXL852008 EHE852008:EHH852008 ERA852008:ERD852008 FAW852008:FAZ852008 FKS852008:FKV852008 FUO852008:FUR852008 GEK852008:GEN852008 GOG852008:GOJ852008 GYC852008:GYF852008 HHY852008:HIB852008 HRU852008:HRX852008 IBQ852008:IBT852008 ILM852008:ILP852008 IVI852008:IVL852008 JFE852008:JFH852008 JPA852008:JPD852008 JYW852008:JYZ852008 KIS852008:KIV852008 KSO852008:KSR852008 LCK852008:LCN852008 LMG852008:LMJ852008 LWC852008:LWF852008 MFY852008:MGB852008 MPU852008:MPX852008 MZQ852008:MZT852008 NJM852008:NJP852008 NTI852008:NTL852008 ODE852008:ODH852008 ONA852008:OND852008 OWW852008:OWZ852008 PGS852008:PGV852008 PQO852008:PQR852008 QAK852008:QAN852008 QKG852008:QKJ852008 QUC852008:QUF852008 RDY852008:REB852008 RNU852008:RNX852008 RXQ852008:RXT852008 SHM852008:SHP852008 SRI852008:SRL852008 TBE852008:TBH852008 TLA852008:TLD852008 TUW852008:TUZ852008 UES852008:UEV852008 UOO852008:UOR852008 UYK852008:UYN852008 VIG852008:VIJ852008 VSC852008:VSF852008 WBY852008:WCB852008 WLU852008:WLX852008 WVQ852008:WVT852008 I917544:L917544 JE917544:JH917544 TA917544:TD917544 ACW917544:ACZ917544 AMS917544:AMV917544 AWO917544:AWR917544 BGK917544:BGN917544 BQG917544:BQJ917544 CAC917544:CAF917544 CJY917544:CKB917544 CTU917544:CTX917544 DDQ917544:DDT917544 DNM917544:DNP917544 DXI917544:DXL917544 EHE917544:EHH917544 ERA917544:ERD917544 FAW917544:FAZ917544 FKS917544:FKV917544 FUO917544:FUR917544 GEK917544:GEN917544 GOG917544:GOJ917544 GYC917544:GYF917544 HHY917544:HIB917544 HRU917544:HRX917544 IBQ917544:IBT917544 ILM917544:ILP917544 IVI917544:IVL917544 JFE917544:JFH917544 JPA917544:JPD917544 JYW917544:JYZ917544 KIS917544:KIV917544 KSO917544:KSR917544 LCK917544:LCN917544 LMG917544:LMJ917544 LWC917544:LWF917544 MFY917544:MGB917544 MPU917544:MPX917544 MZQ917544:MZT917544 NJM917544:NJP917544 NTI917544:NTL917544 ODE917544:ODH917544 ONA917544:OND917544 OWW917544:OWZ917544 PGS917544:PGV917544 PQO917544:PQR917544 QAK917544:QAN917544 QKG917544:QKJ917544 QUC917544:QUF917544 RDY917544:REB917544 RNU917544:RNX917544 RXQ917544:RXT917544 SHM917544:SHP917544 SRI917544:SRL917544 TBE917544:TBH917544 TLA917544:TLD917544 TUW917544:TUZ917544 UES917544:UEV917544 UOO917544:UOR917544 UYK917544:UYN917544 VIG917544:VIJ917544 VSC917544:VSF917544 WBY917544:WCB917544 WLU917544:WLX917544 WVQ917544:WVT917544 I983080:L983080 JE983080:JH983080 TA983080:TD983080 ACW983080:ACZ983080 AMS983080:AMV983080 AWO983080:AWR983080 BGK983080:BGN983080 BQG983080:BQJ983080 CAC983080:CAF983080 CJY983080:CKB983080 CTU983080:CTX983080 DDQ983080:DDT983080 DNM983080:DNP983080 DXI983080:DXL983080 EHE983080:EHH983080 ERA983080:ERD983080 FAW983080:FAZ983080 FKS983080:FKV983080 FUO983080:FUR983080 GEK983080:GEN983080 GOG983080:GOJ983080 GYC983080:GYF983080 HHY983080:HIB983080 HRU983080:HRX983080 IBQ983080:IBT983080 ILM983080:ILP983080 IVI983080:IVL983080 JFE983080:JFH983080 JPA983080:JPD983080 JYW983080:JYZ983080 KIS983080:KIV983080 KSO983080:KSR983080 LCK983080:LCN983080 LMG983080:LMJ983080 LWC983080:LWF983080 MFY983080:MGB983080 MPU983080:MPX983080 MZQ983080:MZT983080 NJM983080:NJP983080 NTI983080:NTL983080 ODE983080:ODH983080 ONA983080:OND983080 OWW983080:OWZ983080 PGS983080:PGV983080 PQO983080:PQR983080 QAK983080:QAN983080 QKG983080:QKJ983080 QUC983080:QUF983080 RDY983080:REB983080 RNU983080:RNX983080 RXQ983080:RXT983080 SHM983080:SHP983080 SRI983080:SRL983080 TBE983080:TBH983080 TLA983080:TLD983080 TUW983080:TUZ983080 UES983080:UEV983080 UOO983080:UOR983080 UYK983080:UYN983080 VIG983080:VIJ983080 VSC983080:VSF983080 WBY983080:WCB983080 WLU983080:WLX983080 WVQ983080:WVT983080 I43:L43 I15:L15">
      <formula1>-10000000000000000000</formula1>
    </dataValidation>
    <dataValidation type="custom" allowBlank="1" showInputMessage="1" showErrorMessage="1" errorTitle="Չի կարելի" error="Չի կարելի" sqref="B65570 IX65570 ST65570 ACP65570 AML65570 AWH65570 BGD65570 BPZ65570 BZV65570 CJR65570 CTN65570 DDJ65570 DNF65570 DXB65570 EGX65570 EQT65570 FAP65570 FKL65570 FUH65570 GED65570 GNZ65570 GXV65570 HHR65570 HRN65570 IBJ65570 ILF65570 IVB65570 JEX65570 JOT65570 JYP65570 KIL65570 KSH65570 LCD65570 LLZ65570 LVV65570 MFR65570 MPN65570 MZJ65570 NJF65570 NTB65570 OCX65570 OMT65570 OWP65570 PGL65570 PQH65570 QAD65570 QJZ65570 QTV65570 RDR65570 RNN65570 RXJ65570 SHF65570 SRB65570 TAX65570 TKT65570 TUP65570 UEL65570 UOH65570 UYD65570 VHZ65570 VRV65570 WBR65570 WLN65570 WVJ65570 B131106 IX131106 ST131106 ACP131106 AML131106 AWH131106 BGD131106 BPZ131106 BZV131106 CJR131106 CTN131106 DDJ131106 DNF131106 DXB131106 EGX131106 EQT131106 FAP131106 FKL131106 FUH131106 GED131106 GNZ131106 GXV131106 HHR131106 HRN131106 IBJ131106 ILF131106 IVB131106 JEX131106 JOT131106 JYP131106 KIL131106 KSH131106 LCD131106 LLZ131106 LVV131106 MFR131106 MPN131106 MZJ131106 NJF131106 NTB131106 OCX131106 OMT131106 OWP131106 PGL131106 PQH131106 QAD131106 QJZ131106 QTV131106 RDR131106 RNN131106 RXJ131106 SHF131106 SRB131106 TAX131106 TKT131106 TUP131106 UEL131106 UOH131106 UYD131106 VHZ131106 VRV131106 WBR131106 WLN131106 WVJ131106 B196642 IX196642 ST196642 ACP196642 AML196642 AWH196642 BGD196642 BPZ196642 BZV196642 CJR196642 CTN196642 DDJ196642 DNF196642 DXB196642 EGX196642 EQT196642 FAP196642 FKL196642 FUH196642 GED196642 GNZ196642 GXV196642 HHR196642 HRN196642 IBJ196642 ILF196642 IVB196642 JEX196642 JOT196642 JYP196642 KIL196642 KSH196642 LCD196642 LLZ196642 LVV196642 MFR196642 MPN196642 MZJ196642 NJF196642 NTB196642 OCX196642 OMT196642 OWP196642 PGL196642 PQH196642 QAD196642 QJZ196642 QTV196642 RDR196642 RNN196642 RXJ196642 SHF196642 SRB196642 TAX196642 TKT196642 TUP196642 UEL196642 UOH196642 UYD196642 VHZ196642 VRV196642 WBR196642 WLN196642 WVJ196642 B262178 IX262178 ST262178 ACP262178 AML262178 AWH262178 BGD262178 BPZ262178 BZV262178 CJR262178 CTN262178 DDJ262178 DNF262178 DXB262178 EGX262178 EQT262178 FAP262178 FKL262178 FUH262178 GED262178 GNZ262178 GXV262178 HHR262178 HRN262178 IBJ262178 ILF262178 IVB262178 JEX262178 JOT262178 JYP262178 KIL262178 KSH262178 LCD262178 LLZ262178 LVV262178 MFR262178 MPN262178 MZJ262178 NJF262178 NTB262178 OCX262178 OMT262178 OWP262178 PGL262178 PQH262178 QAD262178 QJZ262178 QTV262178 RDR262178 RNN262178 RXJ262178 SHF262178 SRB262178 TAX262178 TKT262178 TUP262178 UEL262178 UOH262178 UYD262178 VHZ262178 VRV262178 WBR262178 WLN262178 WVJ262178 B327714 IX327714 ST327714 ACP327714 AML327714 AWH327714 BGD327714 BPZ327714 BZV327714 CJR327714 CTN327714 DDJ327714 DNF327714 DXB327714 EGX327714 EQT327714 FAP327714 FKL327714 FUH327714 GED327714 GNZ327714 GXV327714 HHR327714 HRN327714 IBJ327714 ILF327714 IVB327714 JEX327714 JOT327714 JYP327714 KIL327714 KSH327714 LCD327714 LLZ327714 LVV327714 MFR327714 MPN327714 MZJ327714 NJF327714 NTB327714 OCX327714 OMT327714 OWP327714 PGL327714 PQH327714 QAD327714 QJZ327714 QTV327714 RDR327714 RNN327714 RXJ327714 SHF327714 SRB327714 TAX327714 TKT327714 TUP327714 UEL327714 UOH327714 UYD327714 VHZ327714 VRV327714 WBR327714 WLN327714 WVJ327714 B393250 IX393250 ST393250 ACP393250 AML393250 AWH393250 BGD393250 BPZ393250 BZV393250 CJR393250 CTN393250 DDJ393250 DNF393250 DXB393250 EGX393250 EQT393250 FAP393250 FKL393250 FUH393250 GED393250 GNZ393250 GXV393250 HHR393250 HRN393250 IBJ393250 ILF393250 IVB393250 JEX393250 JOT393250 JYP393250 KIL393250 KSH393250 LCD393250 LLZ393250 LVV393250 MFR393250 MPN393250 MZJ393250 NJF393250 NTB393250 OCX393250 OMT393250 OWP393250 PGL393250 PQH393250 QAD393250 QJZ393250 QTV393250 RDR393250 RNN393250 RXJ393250 SHF393250 SRB393250 TAX393250 TKT393250 TUP393250 UEL393250 UOH393250 UYD393250 VHZ393250 VRV393250 WBR393250 WLN393250 WVJ393250 B458786 IX458786 ST458786 ACP458786 AML458786 AWH458786 BGD458786 BPZ458786 BZV458786 CJR458786 CTN458786 DDJ458786 DNF458786 DXB458786 EGX458786 EQT458786 FAP458786 FKL458786 FUH458786 GED458786 GNZ458786 GXV458786 HHR458786 HRN458786 IBJ458786 ILF458786 IVB458786 JEX458786 JOT458786 JYP458786 KIL458786 KSH458786 LCD458786 LLZ458786 LVV458786 MFR458786 MPN458786 MZJ458786 NJF458786 NTB458786 OCX458786 OMT458786 OWP458786 PGL458786 PQH458786 QAD458786 QJZ458786 QTV458786 RDR458786 RNN458786 RXJ458786 SHF458786 SRB458786 TAX458786 TKT458786 TUP458786 UEL458786 UOH458786 UYD458786 VHZ458786 VRV458786 WBR458786 WLN458786 WVJ458786 B524322 IX524322 ST524322 ACP524322 AML524322 AWH524322 BGD524322 BPZ524322 BZV524322 CJR524322 CTN524322 DDJ524322 DNF524322 DXB524322 EGX524322 EQT524322 FAP524322 FKL524322 FUH524322 GED524322 GNZ524322 GXV524322 HHR524322 HRN524322 IBJ524322 ILF524322 IVB524322 JEX524322 JOT524322 JYP524322 KIL524322 KSH524322 LCD524322 LLZ524322 LVV524322 MFR524322 MPN524322 MZJ524322 NJF524322 NTB524322 OCX524322 OMT524322 OWP524322 PGL524322 PQH524322 QAD524322 QJZ524322 QTV524322 RDR524322 RNN524322 RXJ524322 SHF524322 SRB524322 TAX524322 TKT524322 TUP524322 UEL524322 UOH524322 UYD524322 VHZ524322 VRV524322 WBR524322 WLN524322 WVJ524322 B589858 IX589858 ST589858 ACP589858 AML589858 AWH589858 BGD589858 BPZ589858 BZV589858 CJR589858 CTN589858 DDJ589858 DNF589858 DXB589858 EGX589858 EQT589858 FAP589858 FKL589858 FUH589858 GED589858 GNZ589858 GXV589858 HHR589858 HRN589858 IBJ589858 ILF589858 IVB589858 JEX589858 JOT589858 JYP589858 KIL589858 KSH589858 LCD589858 LLZ589858 LVV589858 MFR589858 MPN589858 MZJ589858 NJF589858 NTB589858 OCX589858 OMT589858 OWP589858 PGL589858 PQH589858 QAD589858 QJZ589858 QTV589858 RDR589858 RNN589858 RXJ589858 SHF589858 SRB589858 TAX589858 TKT589858 TUP589858 UEL589858 UOH589858 UYD589858 VHZ589858 VRV589858 WBR589858 WLN589858 WVJ589858 B655394 IX655394 ST655394 ACP655394 AML655394 AWH655394 BGD655394 BPZ655394 BZV655394 CJR655394 CTN655394 DDJ655394 DNF655394 DXB655394 EGX655394 EQT655394 FAP655394 FKL655394 FUH655394 GED655394 GNZ655394 GXV655394 HHR655394 HRN655394 IBJ655394 ILF655394 IVB655394 JEX655394 JOT655394 JYP655394 KIL655394 KSH655394 LCD655394 LLZ655394 LVV655394 MFR655394 MPN655394 MZJ655394 NJF655394 NTB655394 OCX655394 OMT655394 OWP655394 PGL655394 PQH655394 QAD655394 QJZ655394 QTV655394 RDR655394 RNN655394 RXJ655394 SHF655394 SRB655394 TAX655394 TKT655394 TUP655394 UEL655394 UOH655394 UYD655394 VHZ655394 VRV655394 WBR655394 WLN655394 WVJ655394 B720930 IX720930 ST720930 ACP720930 AML720930 AWH720930 BGD720930 BPZ720930 BZV720930 CJR720930 CTN720930 DDJ720930 DNF720930 DXB720930 EGX720930 EQT720930 FAP720930 FKL720930 FUH720930 GED720930 GNZ720930 GXV720930 HHR720930 HRN720930 IBJ720930 ILF720930 IVB720930 JEX720930 JOT720930 JYP720930 KIL720930 KSH720930 LCD720930 LLZ720930 LVV720930 MFR720930 MPN720930 MZJ720930 NJF720930 NTB720930 OCX720930 OMT720930 OWP720930 PGL720930 PQH720930 QAD720930 QJZ720930 QTV720930 RDR720930 RNN720930 RXJ720930 SHF720930 SRB720930 TAX720930 TKT720930 TUP720930 UEL720930 UOH720930 UYD720930 VHZ720930 VRV720930 WBR720930 WLN720930 WVJ720930 B786466 IX786466 ST786466 ACP786466 AML786466 AWH786466 BGD786466 BPZ786466 BZV786466 CJR786466 CTN786466 DDJ786466 DNF786466 DXB786466 EGX786466 EQT786466 FAP786466 FKL786466 FUH786466 GED786466 GNZ786466 GXV786466 HHR786466 HRN786466 IBJ786466 ILF786466 IVB786466 JEX786466 JOT786466 JYP786466 KIL786466 KSH786466 LCD786466 LLZ786466 LVV786466 MFR786466 MPN786466 MZJ786466 NJF786466 NTB786466 OCX786466 OMT786466 OWP786466 PGL786466 PQH786466 QAD786466 QJZ786466 QTV786466 RDR786466 RNN786466 RXJ786466 SHF786466 SRB786466 TAX786466 TKT786466 TUP786466 UEL786466 UOH786466 UYD786466 VHZ786466 VRV786466 WBR786466 WLN786466 WVJ786466 B852002 IX852002 ST852002 ACP852002 AML852002 AWH852002 BGD852002 BPZ852002 BZV852002 CJR852002 CTN852002 DDJ852002 DNF852002 DXB852002 EGX852002 EQT852002 FAP852002 FKL852002 FUH852002 GED852002 GNZ852002 GXV852002 HHR852002 HRN852002 IBJ852002 ILF852002 IVB852002 JEX852002 JOT852002 JYP852002 KIL852002 KSH852002 LCD852002 LLZ852002 LVV852002 MFR852002 MPN852002 MZJ852002 NJF852002 NTB852002 OCX852002 OMT852002 OWP852002 PGL852002 PQH852002 QAD852002 QJZ852002 QTV852002 RDR852002 RNN852002 RXJ852002 SHF852002 SRB852002 TAX852002 TKT852002 TUP852002 UEL852002 UOH852002 UYD852002 VHZ852002 VRV852002 WBR852002 WLN852002 WVJ852002 B917538 IX917538 ST917538 ACP917538 AML917538 AWH917538 BGD917538 BPZ917538 BZV917538 CJR917538 CTN917538 DDJ917538 DNF917538 DXB917538 EGX917538 EQT917538 FAP917538 FKL917538 FUH917538 GED917538 GNZ917538 GXV917538 HHR917538 HRN917538 IBJ917538 ILF917538 IVB917538 JEX917538 JOT917538 JYP917538 KIL917538 KSH917538 LCD917538 LLZ917538 LVV917538 MFR917538 MPN917538 MZJ917538 NJF917538 NTB917538 OCX917538 OMT917538 OWP917538 PGL917538 PQH917538 QAD917538 QJZ917538 QTV917538 RDR917538 RNN917538 RXJ917538 SHF917538 SRB917538 TAX917538 TKT917538 TUP917538 UEL917538 UOH917538 UYD917538 VHZ917538 VRV917538 WBR917538 WLN917538 WVJ917538 B983074 IX983074 ST983074 ACP983074 AML983074 AWH983074 BGD983074 BPZ983074 BZV983074 CJR983074 CTN983074 DDJ983074 DNF983074 DXB983074 EGX983074 EQT983074 FAP983074 FKL983074 FUH983074 GED983074 GNZ983074 GXV983074 HHR983074 HRN983074 IBJ983074 ILF983074 IVB983074 JEX983074 JOT983074 JYP983074 KIL983074 KSH983074 LCD983074 LLZ983074 LVV983074 MFR983074 MPN983074 MZJ983074 NJF983074 NTB983074 OCX983074 OMT983074 OWP983074 PGL983074 PQH983074 QAD983074 QJZ983074 QTV983074 RDR983074 RNN983074 RXJ983074 SHF983074 SRB983074 TAX983074 TKT983074 TUP983074 UEL983074 UOH983074 UYD983074 VHZ983074 VRV983074 WBR983074 WLN983074 WVJ983074 B65553 IX65553 ST65553 ACP65553 AML65553 AWH65553 BGD65553 BPZ65553 BZV65553 CJR65553 CTN65553 DDJ65553 DNF65553 DXB65553 EGX65553 EQT65553 FAP65553 FKL65553 FUH65553 GED65553 GNZ65553 GXV65553 HHR65553 HRN65553 IBJ65553 ILF65553 IVB65553 JEX65553 JOT65553 JYP65553 KIL65553 KSH65553 LCD65553 LLZ65553 LVV65553 MFR65553 MPN65553 MZJ65553 NJF65553 NTB65553 OCX65553 OMT65553 OWP65553 PGL65553 PQH65553 QAD65553 QJZ65553 QTV65553 RDR65553 RNN65553 RXJ65553 SHF65553 SRB65553 TAX65553 TKT65553 TUP65553 UEL65553 UOH65553 UYD65553 VHZ65553 VRV65553 WBR65553 WLN65553 WVJ65553 B131089 IX131089 ST131089 ACP131089 AML131089 AWH131089 BGD131089 BPZ131089 BZV131089 CJR131089 CTN131089 DDJ131089 DNF131089 DXB131089 EGX131089 EQT131089 FAP131089 FKL131089 FUH131089 GED131089 GNZ131089 GXV131089 HHR131089 HRN131089 IBJ131089 ILF131089 IVB131089 JEX131089 JOT131089 JYP131089 KIL131089 KSH131089 LCD131089 LLZ131089 LVV131089 MFR131089 MPN131089 MZJ131089 NJF131089 NTB131089 OCX131089 OMT131089 OWP131089 PGL131089 PQH131089 QAD131089 QJZ131089 QTV131089 RDR131089 RNN131089 RXJ131089 SHF131089 SRB131089 TAX131089 TKT131089 TUP131089 UEL131089 UOH131089 UYD131089 VHZ131089 VRV131089 WBR131089 WLN131089 WVJ131089 B196625 IX196625 ST196625 ACP196625 AML196625 AWH196625 BGD196625 BPZ196625 BZV196625 CJR196625 CTN196625 DDJ196625 DNF196625 DXB196625 EGX196625 EQT196625 FAP196625 FKL196625 FUH196625 GED196625 GNZ196625 GXV196625 HHR196625 HRN196625 IBJ196625 ILF196625 IVB196625 JEX196625 JOT196625 JYP196625 KIL196625 KSH196625 LCD196625 LLZ196625 LVV196625 MFR196625 MPN196625 MZJ196625 NJF196625 NTB196625 OCX196625 OMT196625 OWP196625 PGL196625 PQH196625 QAD196625 QJZ196625 QTV196625 RDR196625 RNN196625 RXJ196625 SHF196625 SRB196625 TAX196625 TKT196625 TUP196625 UEL196625 UOH196625 UYD196625 VHZ196625 VRV196625 WBR196625 WLN196625 WVJ196625 B262161 IX262161 ST262161 ACP262161 AML262161 AWH262161 BGD262161 BPZ262161 BZV262161 CJR262161 CTN262161 DDJ262161 DNF262161 DXB262161 EGX262161 EQT262161 FAP262161 FKL262161 FUH262161 GED262161 GNZ262161 GXV262161 HHR262161 HRN262161 IBJ262161 ILF262161 IVB262161 JEX262161 JOT262161 JYP262161 KIL262161 KSH262161 LCD262161 LLZ262161 LVV262161 MFR262161 MPN262161 MZJ262161 NJF262161 NTB262161 OCX262161 OMT262161 OWP262161 PGL262161 PQH262161 QAD262161 QJZ262161 QTV262161 RDR262161 RNN262161 RXJ262161 SHF262161 SRB262161 TAX262161 TKT262161 TUP262161 UEL262161 UOH262161 UYD262161 VHZ262161 VRV262161 WBR262161 WLN262161 WVJ262161 B327697 IX327697 ST327697 ACP327697 AML327697 AWH327697 BGD327697 BPZ327697 BZV327697 CJR327697 CTN327697 DDJ327697 DNF327697 DXB327697 EGX327697 EQT327697 FAP327697 FKL327697 FUH327697 GED327697 GNZ327697 GXV327697 HHR327697 HRN327697 IBJ327697 ILF327697 IVB327697 JEX327697 JOT327697 JYP327697 KIL327697 KSH327697 LCD327697 LLZ327697 LVV327697 MFR327697 MPN327697 MZJ327697 NJF327697 NTB327697 OCX327697 OMT327697 OWP327697 PGL327697 PQH327697 QAD327697 QJZ327697 QTV327697 RDR327697 RNN327697 RXJ327697 SHF327697 SRB327697 TAX327697 TKT327697 TUP327697 UEL327697 UOH327697 UYD327697 VHZ327697 VRV327697 WBR327697 WLN327697 WVJ327697 B393233 IX393233 ST393233 ACP393233 AML393233 AWH393233 BGD393233 BPZ393233 BZV393233 CJR393233 CTN393233 DDJ393233 DNF393233 DXB393233 EGX393233 EQT393233 FAP393233 FKL393233 FUH393233 GED393233 GNZ393233 GXV393233 HHR393233 HRN393233 IBJ393233 ILF393233 IVB393233 JEX393233 JOT393233 JYP393233 KIL393233 KSH393233 LCD393233 LLZ393233 LVV393233 MFR393233 MPN393233 MZJ393233 NJF393233 NTB393233 OCX393233 OMT393233 OWP393233 PGL393233 PQH393233 QAD393233 QJZ393233 QTV393233 RDR393233 RNN393233 RXJ393233 SHF393233 SRB393233 TAX393233 TKT393233 TUP393233 UEL393233 UOH393233 UYD393233 VHZ393233 VRV393233 WBR393233 WLN393233 WVJ393233 B458769 IX458769 ST458769 ACP458769 AML458769 AWH458769 BGD458769 BPZ458769 BZV458769 CJR458769 CTN458769 DDJ458769 DNF458769 DXB458769 EGX458769 EQT458769 FAP458769 FKL458769 FUH458769 GED458769 GNZ458769 GXV458769 HHR458769 HRN458769 IBJ458769 ILF458769 IVB458769 JEX458769 JOT458769 JYP458769 KIL458769 KSH458769 LCD458769 LLZ458769 LVV458769 MFR458769 MPN458769 MZJ458769 NJF458769 NTB458769 OCX458769 OMT458769 OWP458769 PGL458769 PQH458769 QAD458769 QJZ458769 QTV458769 RDR458769 RNN458769 RXJ458769 SHF458769 SRB458769 TAX458769 TKT458769 TUP458769 UEL458769 UOH458769 UYD458769 VHZ458769 VRV458769 WBR458769 WLN458769 WVJ458769 B524305 IX524305 ST524305 ACP524305 AML524305 AWH524305 BGD524305 BPZ524305 BZV524305 CJR524305 CTN524305 DDJ524305 DNF524305 DXB524305 EGX524305 EQT524305 FAP524305 FKL524305 FUH524305 GED524305 GNZ524305 GXV524305 HHR524305 HRN524305 IBJ524305 ILF524305 IVB524305 JEX524305 JOT524305 JYP524305 KIL524305 KSH524305 LCD524305 LLZ524305 LVV524305 MFR524305 MPN524305 MZJ524305 NJF524305 NTB524305 OCX524305 OMT524305 OWP524305 PGL524305 PQH524305 QAD524305 QJZ524305 QTV524305 RDR524305 RNN524305 RXJ524305 SHF524305 SRB524305 TAX524305 TKT524305 TUP524305 UEL524305 UOH524305 UYD524305 VHZ524305 VRV524305 WBR524305 WLN524305 WVJ524305 B589841 IX589841 ST589841 ACP589841 AML589841 AWH589841 BGD589841 BPZ589841 BZV589841 CJR589841 CTN589841 DDJ589841 DNF589841 DXB589841 EGX589841 EQT589841 FAP589841 FKL589841 FUH589841 GED589841 GNZ589841 GXV589841 HHR589841 HRN589841 IBJ589841 ILF589841 IVB589841 JEX589841 JOT589841 JYP589841 KIL589841 KSH589841 LCD589841 LLZ589841 LVV589841 MFR589841 MPN589841 MZJ589841 NJF589841 NTB589841 OCX589841 OMT589841 OWP589841 PGL589841 PQH589841 QAD589841 QJZ589841 QTV589841 RDR589841 RNN589841 RXJ589841 SHF589841 SRB589841 TAX589841 TKT589841 TUP589841 UEL589841 UOH589841 UYD589841 VHZ589841 VRV589841 WBR589841 WLN589841 WVJ589841 B655377 IX655377 ST655377 ACP655377 AML655377 AWH655377 BGD655377 BPZ655377 BZV655377 CJR655377 CTN655377 DDJ655377 DNF655377 DXB655377 EGX655377 EQT655377 FAP655377 FKL655377 FUH655377 GED655377 GNZ655377 GXV655377 HHR655377 HRN655377 IBJ655377 ILF655377 IVB655377 JEX655377 JOT655377 JYP655377 KIL655377 KSH655377 LCD655377 LLZ655377 LVV655377 MFR655377 MPN655377 MZJ655377 NJF655377 NTB655377 OCX655377 OMT655377 OWP655377 PGL655377 PQH655377 QAD655377 QJZ655377 QTV655377 RDR655377 RNN655377 RXJ655377 SHF655377 SRB655377 TAX655377 TKT655377 TUP655377 UEL655377 UOH655377 UYD655377 VHZ655377 VRV655377 WBR655377 WLN655377 WVJ655377 B720913 IX720913 ST720913 ACP720913 AML720913 AWH720913 BGD720913 BPZ720913 BZV720913 CJR720913 CTN720913 DDJ720913 DNF720913 DXB720913 EGX720913 EQT720913 FAP720913 FKL720913 FUH720913 GED720913 GNZ720913 GXV720913 HHR720913 HRN720913 IBJ720913 ILF720913 IVB720913 JEX720913 JOT720913 JYP720913 KIL720913 KSH720913 LCD720913 LLZ720913 LVV720913 MFR720913 MPN720913 MZJ720913 NJF720913 NTB720913 OCX720913 OMT720913 OWP720913 PGL720913 PQH720913 QAD720913 QJZ720913 QTV720913 RDR720913 RNN720913 RXJ720913 SHF720913 SRB720913 TAX720913 TKT720913 TUP720913 UEL720913 UOH720913 UYD720913 VHZ720913 VRV720913 WBR720913 WLN720913 WVJ720913 B786449 IX786449 ST786449 ACP786449 AML786449 AWH786449 BGD786449 BPZ786449 BZV786449 CJR786449 CTN786449 DDJ786449 DNF786449 DXB786449 EGX786449 EQT786449 FAP786449 FKL786449 FUH786449 GED786449 GNZ786449 GXV786449 HHR786449 HRN786449 IBJ786449 ILF786449 IVB786449 JEX786449 JOT786449 JYP786449 KIL786449 KSH786449 LCD786449 LLZ786449 LVV786449 MFR786449 MPN786449 MZJ786449 NJF786449 NTB786449 OCX786449 OMT786449 OWP786449 PGL786449 PQH786449 QAD786449 QJZ786449 QTV786449 RDR786449 RNN786449 RXJ786449 SHF786449 SRB786449 TAX786449 TKT786449 TUP786449 UEL786449 UOH786449 UYD786449 VHZ786449 VRV786449 WBR786449 WLN786449 WVJ786449 B851985 IX851985 ST851985 ACP851985 AML851985 AWH851985 BGD851985 BPZ851985 BZV851985 CJR851985 CTN851985 DDJ851985 DNF851985 DXB851985 EGX851985 EQT851985 FAP851985 FKL851985 FUH851985 GED851985 GNZ851985 GXV851985 HHR851985 HRN851985 IBJ851985 ILF851985 IVB851985 JEX851985 JOT851985 JYP851985 KIL851985 KSH851985 LCD851985 LLZ851985 LVV851985 MFR851985 MPN851985 MZJ851985 NJF851985 NTB851985 OCX851985 OMT851985 OWP851985 PGL851985 PQH851985 QAD851985 QJZ851985 QTV851985 RDR851985 RNN851985 RXJ851985 SHF851985 SRB851985 TAX851985 TKT851985 TUP851985 UEL851985 UOH851985 UYD851985 VHZ851985 VRV851985 WBR851985 WLN851985 WVJ851985 B917521 IX917521 ST917521 ACP917521 AML917521 AWH917521 BGD917521 BPZ917521 BZV917521 CJR917521 CTN917521 DDJ917521 DNF917521 DXB917521 EGX917521 EQT917521 FAP917521 FKL917521 FUH917521 GED917521 GNZ917521 GXV917521 HHR917521 HRN917521 IBJ917521 ILF917521 IVB917521 JEX917521 JOT917521 JYP917521 KIL917521 KSH917521 LCD917521 LLZ917521 LVV917521 MFR917521 MPN917521 MZJ917521 NJF917521 NTB917521 OCX917521 OMT917521 OWP917521 PGL917521 PQH917521 QAD917521 QJZ917521 QTV917521 RDR917521 RNN917521 RXJ917521 SHF917521 SRB917521 TAX917521 TKT917521 TUP917521 UEL917521 UOH917521 UYD917521 VHZ917521 VRV917521 WBR917521 WLN917521 WVJ917521 B983057 IX983057 ST983057 ACP983057 AML983057 AWH983057 BGD983057 BPZ983057 BZV983057 CJR983057 CTN983057 DDJ983057 DNF983057 DXB983057 EGX983057 EQT983057 FAP983057 FKL983057 FUH983057 GED983057 GNZ983057 GXV983057 HHR983057 HRN983057 IBJ983057 ILF983057 IVB983057 JEX983057 JOT983057 JYP983057 KIL983057 KSH983057 LCD983057 LLZ983057 LVV983057 MFR983057 MPN983057 MZJ983057 NJF983057 NTB983057 OCX983057 OMT983057 OWP983057 PGL983057 PQH983057 QAD983057 QJZ983057 QTV983057 RDR983057 RNN983057 RXJ983057 SHF983057 SRB983057 TAX983057 TKT983057 TUP983057 UEL983057 UOH983057 UYD983057 VHZ983057 VRV983057 WBR983057 WLN983057 WVJ983057 B38 B10">
      <formula1>"Ìñ³·ñ³ÛÇÝ ¹³ëÇãÁ"</formula1>
    </dataValidation>
    <dataValidation type="custom" allowBlank="1" showInputMessage="1" showErrorMessage="1" errorTitle="Հոոոոոոոոոպ!!!" error="Մի փոխեք այս դաշտը" sqref="B65575 IX65575 ST65575 ACP65575 AML65575 AWH65575 BGD65575 BPZ65575 BZV65575 CJR65575 CTN65575 DDJ65575 DNF65575 DXB65575 EGX65575 EQT65575 FAP65575 FKL65575 FUH65575 GED65575 GNZ65575 GXV65575 HHR65575 HRN65575 IBJ65575 ILF65575 IVB65575 JEX65575 JOT65575 JYP65575 KIL65575 KSH65575 LCD65575 LLZ65575 LVV65575 MFR65575 MPN65575 MZJ65575 NJF65575 NTB65575 OCX65575 OMT65575 OWP65575 PGL65575 PQH65575 QAD65575 QJZ65575 QTV65575 RDR65575 RNN65575 RXJ65575 SHF65575 SRB65575 TAX65575 TKT65575 TUP65575 UEL65575 UOH65575 UYD65575 VHZ65575 VRV65575 WBR65575 WLN65575 WVJ65575 B131111 IX131111 ST131111 ACP131111 AML131111 AWH131111 BGD131111 BPZ131111 BZV131111 CJR131111 CTN131111 DDJ131111 DNF131111 DXB131111 EGX131111 EQT131111 FAP131111 FKL131111 FUH131111 GED131111 GNZ131111 GXV131111 HHR131111 HRN131111 IBJ131111 ILF131111 IVB131111 JEX131111 JOT131111 JYP131111 KIL131111 KSH131111 LCD131111 LLZ131111 LVV131111 MFR131111 MPN131111 MZJ131111 NJF131111 NTB131111 OCX131111 OMT131111 OWP131111 PGL131111 PQH131111 QAD131111 QJZ131111 QTV131111 RDR131111 RNN131111 RXJ131111 SHF131111 SRB131111 TAX131111 TKT131111 TUP131111 UEL131111 UOH131111 UYD131111 VHZ131111 VRV131111 WBR131111 WLN131111 WVJ131111 B196647 IX196647 ST196647 ACP196647 AML196647 AWH196647 BGD196647 BPZ196647 BZV196647 CJR196647 CTN196647 DDJ196647 DNF196647 DXB196647 EGX196647 EQT196647 FAP196647 FKL196647 FUH196647 GED196647 GNZ196647 GXV196647 HHR196647 HRN196647 IBJ196647 ILF196647 IVB196647 JEX196647 JOT196647 JYP196647 KIL196647 KSH196647 LCD196647 LLZ196647 LVV196647 MFR196647 MPN196647 MZJ196647 NJF196647 NTB196647 OCX196647 OMT196647 OWP196647 PGL196647 PQH196647 QAD196647 QJZ196647 QTV196647 RDR196647 RNN196647 RXJ196647 SHF196647 SRB196647 TAX196647 TKT196647 TUP196647 UEL196647 UOH196647 UYD196647 VHZ196647 VRV196647 WBR196647 WLN196647 WVJ196647 B262183 IX262183 ST262183 ACP262183 AML262183 AWH262183 BGD262183 BPZ262183 BZV262183 CJR262183 CTN262183 DDJ262183 DNF262183 DXB262183 EGX262183 EQT262183 FAP262183 FKL262183 FUH262183 GED262183 GNZ262183 GXV262183 HHR262183 HRN262183 IBJ262183 ILF262183 IVB262183 JEX262183 JOT262183 JYP262183 KIL262183 KSH262183 LCD262183 LLZ262183 LVV262183 MFR262183 MPN262183 MZJ262183 NJF262183 NTB262183 OCX262183 OMT262183 OWP262183 PGL262183 PQH262183 QAD262183 QJZ262183 QTV262183 RDR262183 RNN262183 RXJ262183 SHF262183 SRB262183 TAX262183 TKT262183 TUP262183 UEL262183 UOH262183 UYD262183 VHZ262183 VRV262183 WBR262183 WLN262183 WVJ262183 B327719 IX327719 ST327719 ACP327719 AML327719 AWH327719 BGD327719 BPZ327719 BZV327719 CJR327719 CTN327719 DDJ327719 DNF327719 DXB327719 EGX327719 EQT327719 FAP327719 FKL327719 FUH327719 GED327719 GNZ327719 GXV327719 HHR327719 HRN327719 IBJ327719 ILF327719 IVB327719 JEX327719 JOT327719 JYP327719 KIL327719 KSH327719 LCD327719 LLZ327719 LVV327719 MFR327719 MPN327719 MZJ327719 NJF327719 NTB327719 OCX327719 OMT327719 OWP327719 PGL327719 PQH327719 QAD327719 QJZ327719 QTV327719 RDR327719 RNN327719 RXJ327719 SHF327719 SRB327719 TAX327719 TKT327719 TUP327719 UEL327719 UOH327719 UYD327719 VHZ327719 VRV327719 WBR327719 WLN327719 WVJ327719 B393255 IX393255 ST393255 ACP393255 AML393255 AWH393255 BGD393255 BPZ393255 BZV393255 CJR393255 CTN393255 DDJ393255 DNF393255 DXB393255 EGX393255 EQT393255 FAP393255 FKL393255 FUH393255 GED393255 GNZ393255 GXV393255 HHR393255 HRN393255 IBJ393255 ILF393255 IVB393255 JEX393255 JOT393255 JYP393255 KIL393255 KSH393255 LCD393255 LLZ393255 LVV393255 MFR393255 MPN393255 MZJ393255 NJF393255 NTB393255 OCX393255 OMT393255 OWP393255 PGL393255 PQH393255 QAD393255 QJZ393255 QTV393255 RDR393255 RNN393255 RXJ393255 SHF393255 SRB393255 TAX393255 TKT393255 TUP393255 UEL393255 UOH393255 UYD393255 VHZ393255 VRV393255 WBR393255 WLN393255 WVJ393255 B458791 IX458791 ST458791 ACP458791 AML458791 AWH458791 BGD458791 BPZ458791 BZV458791 CJR458791 CTN458791 DDJ458791 DNF458791 DXB458791 EGX458791 EQT458791 FAP458791 FKL458791 FUH458791 GED458791 GNZ458791 GXV458791 HHR458791 HRN458791 IBJ458791 ILF458791 IVB458791 JEX458791 JOT458791 JYP458791 KIL458791 KSH458791 LCD458791 LLZ458791 LVV458791 MFR458791 MPN458791 MZJ458791 NJF458791 NTB458791 OCX458791 OMT458791 OWP458791 PGL458791 PQH458791 QAD458791 QJZ458791 QTV458791 RDR458791 RNN458791 RXJ458791 SHF458791 SRB458791 TAX458791 TKT458791 TUP458791 UEL458791 UOH458791 UYD458791 VHZ458791 VRV458791 WBR458791 WLN458791 WVJ458791 B524327 IX524327 ST524327 ACP524327 AML524327 AWH524327 BGD524327 BPZ524327 BZV524327 CJR524327 CTN524327 DDJ524327 DNF524327 DXB524327 EGX524327 EQT524327 FAP524327 FKL524327 FUH524327 GED524327 GNZ524327 GXV524327 HHR524327 HRN524327 IBJ524327 ILF524327 IVB524327 JEX524327 JOT524327 JYP524327 KIL524327 KSH524327 LCD524327 LLZ524327 LVV524327 MFR524327 MPN524327 MZJ524327 NJF524327 NTB524327 OCX524327 OMT524327 OWP524327 PGL524327 PQH524327 QAD524327 QJZ524327 QTV524327 RDR524327 RNN524327 RXJ524327 SHF524327 SRB524327 TAX524327 TKT524327 TUP524327 UEL524327 UOH524327 UYD524327 VHZ524327 VRV524327 WBR524327 WLN524327 WVJ524327 B589863 IX589863 ST589863 ACP589863 AML589863 AWH589863 BGD589863 BPZ589863 BZV589863 CJR589863 CTN589863 DDJ589863 DNF589863 DXB589863 EGX589863 EQT589863 FAP589863 FKL589863 FUH589863 GED589863 GNZ589863 GXV589863 HHR589863 HRN589863 IBJ589863 ILF589863 IVB589863 JEX589863 JOT589863 JYP589863 KIL589863 KSH589863 LCD589863 LLZ589863 LVV589863 MFR589863 MPN589863 MZJ589863 NJF589863 NTB589863 OCX589863 OMT589863 OWP589863 PGL589863 PQH589863 QAD589863 QJZ589863 QTV589863 RDR589863 RNN589863 RXJ589863 SHF589863 SRB589863 TAX589863 TKT589863 TUP589863 UEL589863 UOH589863 UYD589863 VHZ589863 VRV589863 WBR589863 WLN589863 WVJ589863 B655399 IX655399 ST655399 ACP655399 AML655399 AWH655399 BGD655399 BPZ655399 BZV655399 CJR655399 CTN655399 DDJ655399 DNF655399 DXB655399 EGX655399 EQT655399 FAP655399 FKL655399 FUH655399 GED655399 GNZ655399 GXV655399 HHR655399 HRN655399 IBJ655399 ILF655399 IVB655399 JEX655399 JOT655399 JYP655399 KIL655399 KSH655399 LCD655399 LLZ655399 LVV655399 MFR655399 MPN655399 MZJ655399 NJF655399 NTB655399 OCX655399 OMT655399 OWP655399 PGL655399 PQH655399 QAD655399 QJZ655399 QTV655399 RDR655399 RNN655399 RXJ655399 SHF655399 SRB655399 TAX655399 TKT655399 TUP655399 UEL655399 UOH655399 UYD655399 VHZ655399 VRV655399 WBR655399 WLN655399 WVJ655399 B720935 IX720935 ST720935 ACP720935 AML720935 AWH720935 BGD720935 BPZ720935 BZV720935 CJR720935 CTN720935 DDJ720935 DNF720935 DXB720935 EGX720935 EQT720935 FAP720935 FKL720935 FUH720935 GED720935 GNZ720935 GXV720935 HHR720935 HRN720935 IBJ720935 ILF720935 IVB720935 JEX720935 JOT720935 JYP720935 KIL720935 KSH720935 LCD720935 LLZ720935 LVV720935 MFR720935 MPN720935 MZJ720935 NJF720935 NTB720935 OCX720935 OMT720935 OWP720935 PGL720935 PQH720935 QAD720935 QJZ720935 QTV720935 RDR720935 RNN720935 RXJ720935 SHF720935 SRB720935 TAX720935 TKT720935 TUP720935 UEL720935 UOH720935 UYD720935 VHZ720935 VRV720935 WBR720935 WLN720935 WVJ720935 B786471 IX786471 ST786471 ACP786471 AML786471 AWH786471 BGD786471 BPZ786471 BZV786471 CJR786471 CTN786471 DDJ786471 DNF786471 DXB786471 EGX786471 EQT786471 FAP786471 FKL786471 FUH786471 GED786471 GNZ786471 GXV786471 HHR786471 HRN786471 IBJ786471 ILF786471 IVB786471 JEX786471 JOT786471 JYP786471 KIL786471 KSH786471 LCD786471 LLZ786471 LVV786471 MFR786471 MPN786471 MZJ786471 NJF786471 NTB786471 OCX786471 OMT786471 OWP786471 PGL786471 PQH786471 QAD786471 QJZ786471 QTV786471 RDR786471 RNN786471 RXJ786471 SHF786471 SRB786471 TAX786471 TKT786471 TUP786471 UEL786471 UOH786471 UYD786471 VHZ786471 VRV786471 WBR786471 WLN786471 WVJ786471 B852007 IX852007 ST852007 ACP852007 AML852007 AWH852007 BGD852007 BPZ852007 BZV852007 CJR852007 CTN852007 DDJ852007 DNF852007 DXB852007 EGX852007 EQT852007 FAP852007 FKL852007 FUH852007 GED852007 GNZ852007 GXV852007 HHR852007 HRN852007 IBJ852007 ILF852007 IVB852007 JEX852007 JOT852007 JYP852007 KIL852007 KSH852007 LCD852007 LLZ852007 LVV852007 MFR852007 MPN852007 MZJ852007 NJF852007 NTB852007 OCX852007 OMT852007 OWP852007 PGL852007 PQH852007 QAD852007 QJZ852007 QTV852007 RDR852007 RNN852007 RXJ852007 SHF852007 SRB852007 TAX852007 TKT852007 TUP852007 UEL852007 UOH852007 UYD852007 VHZ852007 VRV852007 WBR852007 WLN852007 WVJ852007 B917543 IX917543 ST917543 ACP917543 AML917543 AWH917543 BGD917543 BPZ917543 BZV917543 CJR917543 CTN917543 DDJ917543 DNF917543 DXB917543 EGX917543 EQT917543 FAP917543 FKL917543 FUH917543 GED917543 GNZ917543 GXV917543 HHR917543 HRN917543 IBJ917543 ILF917543 IVB917543 JEX917543 JOT917543 JYP917543 KIL917543 KSH917543 LCD917543 LLZ917543 LVV917543 MFR917543 MPN917543 MZJ917543 NJF917543 NTB917543 OCX917543 OMT917543 OWP917543 PGL917543 PQH917543 QAD917543 QJZ917543 QTV917543 RDR917543 RNN917543 RXJ917543 SHF917543 SRB917543 TAX917543 TKT917543 TUP917543 UEL917543 UOH917543 UYD917543 VHZ917543 VRV917543 WBR917543 WLN917543 WVJ917543 B983079 IX983079 ST983079 ACP983079 AML983079 AWH983079 BGD983079 BPZ983079 BZV983079 CJR983079 CTN983079 DDJ983079 DNF983079 DXB983079 EGX983079 EQT983079 FAP983079 FKL983079 FUH983079 GED983079 GNZ983079 GXV983079 HHR983079 HRN983079 IBJ983079 ILF983079 IVB983079 JEX983079 JOT983079 JYP983079 KIL983079 KSH983079 LCD983079 LLZ983079 LVV983079 MFR983079 MPN983079 MZJ983079 NJF983079 NTB983079 OCX983079 OMT983079 OWP983079 PGL983079 PQH983079 QAD983079 QJZ983079 QTV983079 RDR983079 RNN983079 RXJ983079 SHF983079 SRB983079 TAX983079 TKT983079 TUP983079 UEL983079 UOH983079 UYD983079 VHZ983079 VRV983079 WBR983079 WLN983079 WVJ983079 B65558 IX65558 ST65558 ACP65558 AML65558 AWH65558 BGD65558 BPZ65558 BZV65558 CJR65558 CTN65558 DDJ65558 DNF65558 DXB65558 EGX65558 EQT65558 FAP65558 FKL65558 FUH65558 GED65558 GNZ65558 GXV65558 HHR65558 HRN65558 IBJ65558 ILF65558 IVB65558 JEX65558 JOT65558 JYP65558 KIL65558 KSH65558 LCD65558 LLZ65558 LVV65558 MFR65558 MPN65558 MZJ65558 NJF65558 NTB65558 OCX65558 OMT65558 OWP65558 PGL65558 PQH65558 QAD65558 QJZ65558 QTV65558 RDR65558 RNN65558 RXJ65558 SHF65558 SRB65558 TAX65558 TKT65558 TUP65558 UEL65558 UOH65558 UYD65558 VHZ65558 VRV65558 WBR65558 WLN65558 WVJ65558 B131094 IX131094 ST131094 ACP131094 AML131094 AWH131094 BGD131094 BPZ131094 BZV131094 CJR131094 CTN131094 DDJ131094 DNF131094 DXB131094 EGX131094 EQT131094 FAP131094 FKL131094 FUH131094 GED131094 GNZ131094 GXV131094 HHR131094 HRN131094 IBJ131094 ILF131094 IVB131094 JEX131094 JOT131094 JYP131094 KIL131094 KSH131094 LCD131094 LLZ131094 LVV131094 MFR131094 MPN131094 MZJ131094 NJF131094 NTB131094 OCX131094 OMT131094 OWP131094 PGL131094 PQH131094 QAD131094 QJZ131094 QTV131094 RDR131094 RNN131094 RXJ131094 SHF131094 SRB131094 TAX131094 TKT131094 TUP131094 UEL131094 UOH131094 UYD131094 VHZ131094 VRV131094 WBR131094 WLN131094 WVJ131094 B196630 IX196630 ST196630 ACP196630 AML196630 AWH196630 BGD196630 BPZ196630 BZV196630 CJR196630 CTN196630 DDJ196630 DNF196630 DXB196630 EGX196630 EQT196630 FAP196630 FKL196630 FUH196630 GED196630 GNZ196630 GXV196630 HHR196630 HRN196630 IBJ196630 ILF196630 IVB196630 JEX196630 JOT196630 JYP196630 KIL196630 KSH196630 LCD196630 LLZ196630 LVV196630 MFR196630 MPN196630 MZJ196630 NJF196630 NTB196630 OCX196630 OMT196630 OWP196630 PGL196630 PQH196630 QAD196630 QJZ196630 QTV196630 RDR196630 RNN196630 RXJ196630 SHF196630 SRB196630 TAX196630 TKT196630 TUP196630 UEL196630 UOH196630 UYD196630 VHZ196630 VRV196630 WBR196630 WLN196630 WVJ196630 B262166 IX262166 ST262166 ACP262166 AML262166 AWH262166 BGD262166 BPZ262166 BZV262166 CJR262166 CTN262166 DDJ262166 DNF262166 DXB262166 EGX262166 EQT262166 FAP262166 FKL262166 FUH262166 GED262166 GNZ262166 GXV262166 HHR262166 HRN262166 IBJ262166 ILF262166 IVB262166 JEX262166 JOT262166 JYP262166 KIL262166 KSH262166 LCD262166 LLZ262166 LVV262166 MFR262166 MPN262166 MZJ262166 NJF262166 NTB262166 OCX262166 OMT262166 OWP262166 PGL262166 PQH262166 QAD262166 QJZ262166 QTV262166 RDR262166 RNN262166 RXJ262166 SHF262166 SRB262166 TAX262166 TKT262166 TUP262166 UEL262166 UOH262166 UYD262166 VHZ262166 VRV262166 WBR262166 WLN262166 WVJ262166 B327702 IX327702 ST327702 ACP327702 AML327702 AWH327702 BGD327702 BPZ327702 BZV327702 CJR327702 CTN327702 DDJ327702 DNF327702 DXB327702 EGX327702 EQT327702 FAP327702 FKL327702 FUH327702 GED327702 GNZ327702 GXV327702 HHR327702 HRN327702 IBJ327702 ILF327702 IVB327702 JEX327702 JOT327702 JYP327702 KIL327702 KSH327702 LCD327702 LLZ327702 LVV327702 MFR327702 MPN327702 MZJ327702 NJF327702 NTB327702 OCX327702 OMT327702 OWP327702 PGL327702 PQH327702 QAD327702 QJZ327702 QTV327702 RDR327702 RNN327702 RXJ327702 SHF327702 SRB327702 TAX327702 TKT327702 TUP327702 UEL327702 UOH327702 UYD327702 VHZ327702 VRV327702 WBR327702 WLN327702 WVJ327702 B393238 IX393238 ST393238 ACP393238 AML393238 AWH393238 BGD393238 BPZ393238 BZV393238 CJR393238 CTN393238 DDJ393238 DNF393238 DXB393238 EGX393238 EQT393238 FAP393238 FKL393238 FUH393238 GED393238 GNZ393238 GXV393238 HHR393238 HRN393238 IBJ393238 ILF393238 IVB393238 JEX393238 JOT393238 JYP393238 KIL393238 KSH393238 LCD393238 LLZ393238 LVV393238 MFR393238 MPN393238 MZJ393238 NJF393238 NTB393238 OCX393238 OMT393238 OWP393238 PGL393238 PQH393238 QAD393238 QJZ393238 QTV393238 RDR393238 RNN393238 RXJ393238 SHF393238 SRB393238 TAX393238 TKT393238 TUP393238 UEL393238 UOH393238 UYD393238 VHZ393238 VRV393238 WBR393238 WLN393238 WVJ393238 B458774 IX458774 ST458774 ACP458774 AML458774 AWH458774 BGD458774 BPZ458774 BZV458774 CJR458774 CTN458774 DDJ458774 DNF458774 DXB458774 EGX458774 EQT458774 FAP458774 FKL458774 FUH458774 GED458774 GNZ458774 GXV458774 HHR458774 HRN458774 IBJ458774 ILF458774 IVB458774 JEX458774 JOT458774 JYP458774 KIL458774 KSH458774 LCD458774 LLZ458774 LVV458774 MFR458774 MPN458774 MZJ458774 NJF458774 NTB458774 OCX458774 OMT458774 OWP458774 PGL458774 PQH458774 QAD458774 QJZ458774 QTV458774 RDR458774 RNN458774 RXJ458774 SHF458774 SRB458774 TAX458774 TKT458774 TUP458774 UEL458774 UOH458774 UYD458774 VHZ458774 VRV458774 WBR458774 WLN458774 WVJ458774 B524310 IX524310 ST524310 ACP524310 AML524310 AWH524310 BGD524310 BPZ524310 BZV524310 CJR524310 CTN524310 DDJ524310 DNF524310 DXB524310 EGX524310 EQT524310 FAP524310 FKL524310 FUH524310 GED524310 GNZ524310 GXV524310 HHR524310 HRN524310 IBJ524310 ILF524310 IVB524310 JEX524310 JOT524310 JYP524310 KIL524310 KSH524310 LCD524310 LLZ524310 LVV524310 MFR524310 MPN524310 MZJ524310 NJF524310 NTB524310 OCX524310 OMT524310 OWP524310 PGL524310 PQH524310 QAD524310 QJZ524310 QTV524310 RDR524310 RNN524310 RXJ524310 SHF524310 SRB524310 TAX524310 TKT524310 TUP524310 UEL524310 UOH524310 UYD524310 VHZ524310 VRV524310 WBR524310 WLN524310 WVJ524310 B589846 IX589846 ST589846 ACP589846 AML589846 AWH589846 BGD589846 BPZ589846 BZV589846 CJR589846 CTN589846 DDJ589846 DNF589846 DXB589846 EGX589846 EQT589846 FAP589846 FKL589846 FUH589846 GED589846 GNZ589846 GXV589846 HHR589846 HRN589846 IBJ589846 ILF589846 IVB589846 JEX589846 JOT589846 JYP589846 KIL589846 KSH589846 LCD589846 LLZ589846 LVV589846 MFR589846 MPN589846 MZJ589846 NJF589846 NTB589846 OCX589846 OMT589846 OWP589846 PGL589846 PQH589846 QAD589846 QJZ589846 QTV589846 RDR589846 RNN589846 RXJ589846 SHF589846 SRB589846 TAX589846 TKT589846 TUP589846 UEL589846 UOH589846 UYD589846 VHZ589846 VRV589846 WBR589846 WLN589846 WVJ589846 B655382 IX655382 ST655382 ACP655382 AML655382 AWH655382 BGD655382 BPZ655382 BZV655382 CJR655382 CTN655382 DDJ655382 DNF655382 DXB655382 EGX655382 EQT655382 FAP655382 FKL655382 FUH655382 GED655382 GNZ655382 GXV655382 HHR655382 HRN655382 IBJ655382 ILF655382 IVB655382 JEX655382 JOT655382 JYP655382 KIL655382 KSH655382 LCD655382 LLZ655382 LVV655382 MFR655382 MPN655382 MZJ655382 NJF655382 NTB655382 OCX655382 OMT655382 OWP655382 PGL655382 PQH655382 QAD655382 QJZ655382 QTV655382 RDR655382 RNN655382 RXJ655382 SHF655382 SRB655382 TAX655382 TKT655382 TUP655382 UEL655382 UOH655382 UYD655382 VHZ655382 VRV655382 WBR655382 WLN655382 WVJ655382 B720918 IX720918 ST720918 ACP720918 AML720918 AWH720918 BGD720918 BPZ720918 BZV720918 CJR720918 CTN720918 DDJ720918 DNF720918 DXB720918 EGX720918 EQT720918 FAP720918 FKL720918 FUH720918 GED720918 GNZ720918 GXV720918 HHR720918 HRN720918 IBJ720918 ILF720918 IVB720918 JEX720918 JOT720918 JYP720918 KIL720918 KSH720918 LCD720918 LLZ720918 LVV720918 MFR720918 MPN720918 MZJ720918 NJF720918 NTB720918 OCX720918 OMT720918 OWP720918 PGL720918 PQH720918 QAD720918 QJZ720918 QTV720918 RDR720918 RNN720918 RXJ720918 SHF720918 SRB720918 TAX720918 TKT720918 TUP720918 UEL720918 UOH720918 UYD720918 VHZ720918 VRV720918 WBR720918 WLN720918 WVJ720918 B786454 IX786454 ST786454 ACP786454 AML786454 AWH786454 BGD786454 BPZ786454 BZV786454 CJR786454 CTN786454 DDJ786454 DNF786454 DXB786454 EGX786454 EQT786454 FAP786454 FKL786454 FUH786454 GED786454 GNZ786454 GXV786454 HHR786454 HRN786454 IBJ786454 ILF786454 IVB786454 JEX786454 JOT786454 JYP786454 KIL786454 KSH786454 LCD786454 LLZ786454 LVV786454 MFR786454 MPN786454 MZJ786454 NJF786454 NTB786454 OCX786454 OMT786454 OWP786454 PGL786454 PQH786454 QAD786454 QJZ786454 QTV786454 RDR786454 RNN786454 RXJ786454 SHF786454 SRB786454 TAX786454 TKT786454 TUP786454 UEL786454 UOH786454 UYD786454 VHZ786454 VRV786454 WBR786454 WLN786454 WVJ786454 B851990 IX851990 ST851990 ACP851990 AML851990 AWH851990 BGD851990 BPZ851990 BZV851990 CJR851990 CTN851990 DDJ851990 DNF851990 DXB851990 EGX851990 EQT851990 FAP851990 FKL851990 FUH851990 GED851990 GNZ851990 GXV851990 HHR851990 HRN851990 IBJ851990 ILF851990 IVB851990 JEX851990 JOT851990 JYP851990 KIL851990 KSH851990 LCD851990 LLZ851990 LVV851990 MFR851990 MPN851990 MZJ851990 NJF851990 NTB851990 OCX851990 OMT851990 OWP851990 PGL851990 PQH851990 QAD851990 QJZ851990 QTV851990 RDR851990 RNN851990 RXJ851990 SHF851990 SRB851990 TAX851990 TKT851990 TUP851990 UEL851990 UOH851990 UYD851990 VHZ851990 VRV851990 WBR851990 WLN851990 WVJ851990 B917526 IX917526 ST917526 ACP917526 AML917526 AWH917526 BGD917526 BPZ917526 BZV917526 CJR917526 CTN917526 DDJ917526 DNF917526 DXB917526 EGX917526 EQT917526 FAP917526 FKL917526 FUH917526 GED917526 GNZ917526 GXV917526 HHR917526 HRN917526 IBJ917526 ILF917526 IVB917526 JEX917526 JOT917526 JYP917526 KIL917526 KSH917526 LCD917526 LLZ917526 LVV917526 MFR917526 MPN917526 MZJ917526 NJF917526 NTB917526 OCX917526 OMT917526 OWP917526 PGL917526 PQH917526 QAD917526 QJZ917526 QTV917526 RDR917526 RNN917526 RXJ917526 SHF917526 SRB917526 TAX917526 TKT917526 TUP917526 UEL917526 UOH917526 UYD917526 VHZ917526 VRV917526 WBR917526 WLN917526 WVJ917526 B983062 IX983062 ST983062 ACP983062 AML983062 AWH983062 BGD983062 BPZ983062 BZV983062 CJR983062 CTN983062 DDJ983062 DNF983062 DXB983062 EGX983062 EQT983062 FAP983062 FKL983062 FUH983062 GED983062 GNZ983062 GXV983062 HHR983062 HRN983062 IBJ983062 ILF983062 IVB983062 JEX983062 JOT983062 JYP983062 KIL983062 KSH983062 LCD983062 LLZ983062 LVV983062 MFR983062 MPN983062 MZJ983062 NJF983062 NTB983062 OCX983062 OMT983062 OWP983062 PGL983062 PQH983062 QAD983062 QJZ983062 QTV983062 RDR983062 RNN983062 RXJ983062 SHF983062 SRB983062 TAX983062 TKT983062 TUP983062 UEL983062 UOH983062 UYD983062 VHZ983062 VRV983062 WBR983062 WLN983062 WVJ983062 B42 B14">
      <formula1>"ø³Ý³Ï³Ï³Ý"</formula1>
    </dataValidation>
  </dataValidations>
  <printOptions horizontalCentered="1"/>
  <pageMargins left="0" right="0" top="0.39" bottom="0.22" header="0.2" footer="0.2"/>
  <pageSetup paperSize="9" scale="85" orientation="landscape" verticalDpi="0" r:id="rId1"/>
  <headerFooter alignWithMargins="0"/>
</worksheet>
</file>

<file path=xl/worksheets/sheet7.xml><?xml version="1.0" encoding="utf-8"?>
<worksheet xmlns="http://schemas.openxmlformats.org/spreadsheetml/2006/main" xmlns:r="http://schemas.openxmlformats.org/officeDocument/2006/relationships">
  <sheetPr codeName="Sheet6"/>
  <dimension ref="A1:HC17"/>
  <sheetViews>
    <sheetView showZeros="0" tabSelected="1" topLeftCell="A4" zoomScaleNormal="70" workbookViewId="0">
      <selection activeCell="B12" sqref="B12:F12"/>
    </sheetView>
  </sheetViews>
  <sheetFormatPr defaultColWidth="8" defaultRowHeight="15" outlineLevelCol="1"/>
  <cols>
    <col min="1" max="1" width="11.25" style="2" customWidth="1" outlineLevel="1"/>
    <col min="2" max="2" width="23.5" style="2" customWidth="1" outlineLevel="1"/>
    <col min="3" max="3" width="9.375" style="4" customWidth="1"/>
    <col min="4" max="4" width="11.125" style="4" customWidth="1"/>
    <col min="5" max="5" width="15.25" style="2" customWidth="1"/>
    <col min="6" max="6" width="13.875" style="2" customWidth="1"/>
    <col min="7" max="7" width="17.625" style="2" customWidth="1"/>
    <col min="8" max="16384" width="8" style="2"/>
  </cols>
  <sheetData>
    <row r="1" spans="1:211" ht="17.25">
      <c r="A1" s="81"/>
      <c r="B1" s="81"/>
      <c r="C1" s="81"/>
      <c r="D1" s="84"/>
      <c r="E1" s="84"/>
      <c r="F1" s="82"/>
      <c r="G1" s="88" t="s">
        <v>94</v>
      </c>
    </row>
    <row r="2" spans="1:211" ht="17.25">
      <c r="A2" s="81"/>
      <c r="B2" s="81"/>
      <c r="C2" s="81"/>
      <c r="D2" s="84"/>
      <c r="E2" s="84"/>
      <c r="F2" s="192" t="s">
        <v>85</v>
      </c>
      <c r="G2" s="192"/>
    </row>
    <row r="3" spans="1:211" ht="17.25">
      <c r="A3" s="81"/>
      <c r="B3" s="81"/>
      <c r="C3" s="81"/>
      <c r="D3" s="84"/>
      <c r="E3" s="84"/>
      <c r="F3" s="192" t="s">
        <v>41</v>
      </c>
      <c r="G3" s="192"/>
    </row>
    <row r="4" spans="1:211" ht="17.25">
      <c r="A4" s="81"/>
      <c r="B4" s="81"/>
      <c r="C4" s="81"/>
      <c r="D4" s="81"/>
      <c r="E4" s="81"/>
      <c r="F4" s="85"/>
      <c r="G4" s="85"/>
    </row>
    <row r="5" spans="1:211" ht="17.25">
      <c r="A5" s="81"/>
      <c r="B5" s="81"/>
      <c r="C5" s="81"/>
      <c r="D5" s="81"/>
      <c r="E5" s="81"/>
      <c r="F5" s="84"/>
      <c r="G5" s="84"/>
    </row>
    <row r="6" spans="1:211" ht="36.75" customHeight="1">
      <c r="A6" s="243" t="s">
        <v>133</v>
      </c>
      <c r="B6" s="243"/>
      <c r="C6" s="243"/>
      <c r="D6" s="243"/>
      <c r="E6" s="243"/>
      <c r="F6" s="243"/>
      <c r="G6" s="243"/>
    </row>
    <row r="7" spans="1:211">
      <c r="G7" s="5"/>
    </row>
    <row r="8" spans="1:211" s="6" customFormat="1" ht="51" customHeight="1">
      <c r="A8" s="242" t="s">
        <v>49</v>
      </c>
      <c r="B8" s="242" t="s">
        <v>45</v>
      </c>
      <c r="C8" s="242" t="s">
        <v>53</v>
      </c>
      <c r="D8" s="242" t="s">
        <v>15</v>
      </c>
      <c r="E8" s="242" t="s">
        <v>71</v>
      </c>
      <c r="F8" s="242"/>
      <c r="G8" s="242"/>
    </row>
    <row r="9" spans="1:211" s="6" customFormat="1" ht="36.75" customHeight="1">
      <c r="A9" s="242"/>
      <c r="B9" s="242"/>
      <c r="C9" s="242"/>
      <c r="D9" s="242"/>
      <c r="E9" s="162" t="s">
        <v>72</v>
      </c>
      <c r="F9" s="163" t="s">
        <v>26</v>
      </c>
      <c r="G9" s="163" t="s">
        <v>48</v>
      </c>
    </row>
    <row r="10" spans="1:211" s="20" customFormat="1" ht="16.5">
      <c r="A10" s="59"/>
      <c r="B10" s="239" t="s">
        <v>50</v>
      </c>
      <c r="C10" s="240"/>
      <c r="D10" s="240"/>
      <c r="E10" s="240"/>
      <c r="F10" s="241"/>
      <c r="G10" s="80">
        <f>+G11</f>
        <v>815980</v>
      </c>
    </row>
    <row r="11" spans="1:211" s="28" customFormat="1" ht="16.5">
      <c r="A11" s="59"/>
      <c r="B11" s="239" t="s">
        <v>51</v>
      </c>
      <c r="C11" s="240"/>
      <c r="D11" s="240"/>
      <c r="E11" s="240"/>
      <c r="F11" s="241"/>
      <c r="G11" s="80">
        <f>+G12</f>
        <v>815980</v>
      </c>
    </row>
    <row r="12" spans="1:211" s="6" customFormat="1" ht="16.5">
      <c r="A12" s="60"/>
      <c r="B12" s="239" t="s">
        <v>88</v>
      </c>
      <c r="C12" s="240"/>
      <c r="D12" s="240"/>
      <c r="E12" s="240"/>
      <c r="F12" s="241"/>
      <c r="G12" s="80">
        <f>SUM(G13:G15)</f>
        <v>815980</v>
      </c>
    </row>
    <row r="13" spans="1:211" s="67" customFormat="1" ht="35.450000000000003" customHeight="1">
      <c r="A13" s="86">
        <v>43261100</v>
      </c>
      <c r="B13" s="87" t="s">
        <v>86</v>
      </c>
      <c r="C13" s="77" t="s">
        <v>87</v>
      </c>
      <c r="D13" s="83" t="s">
        <v>89</v>
      </c>
      <c r="E13" s="79">
        <v>49646000</v>
      </c>
      <c r="F13" s="79">
        <v>8</v>
      </c>
      <c r="G13" s="79">
        <f>+F13*E13/1000</f>
        <v>397168</v>
      </c>
      <c r="H13" s="78"/>
      <c r="I13" s="78"/>
      <c r="J13" s="78"/>
      <c r="K13" s="78"/>
      <c r="L13" s="78"/>
      <c r="M13" s="78"/>
      <c r="N13" s="78"/>
      <c r="O13" s="78"/>
      <c r="P13" s="78"/>
      <c r="Q13" s="78"/>
      <c r="R13" s="78"/>
      <c r="S13" s="78"/>
      <c r="T13" s="78"/>
      <c r="U13" s="78"/>
      <c r="V13" s="78"/>
      <c r="W13" s="78"/>
      <c r="X13" s="78"/>
      <c r="Y13" s="78"/>
      <c r="Z13" s="78"/>
      <c r="AA13" s="78"/>
      <c r="AB13" s="78"/>
      <c r="AC13" s="78"/>
      <c r="AD13" s="78"/>
      <c r="AE13" s="78"/>
      <c r="AF13" s="78"/>
      <c r="AG13" s="78"/>
      <c r="AH13" s="78"/>
      <c r="AI13" s="78"/>
      <c r="AJ13" s="78"/>
      <c r="AK13" s="78"/>
      <c r="AL13" s="78"/>
      <c r="AM13" s="78"/>
      <c r="AN13" s="78"/>
      <c r="AO13" s="78"/>
      <c r="AP13" s="78"/>
      <c r="AQ13" s="78"/>
      <c r="AR13" s="78"/>
      <c r="AS13" s="78"/>
      <c r="AT13" s="78"/>
      <c r="AU13" s="78"/>
      <c r="AV13" s="78"/>
      <c r="AW13" s="78"/>
      <c r="AX13" s="78"/>
      <c r="AY13" s="78"/>
      <c r="AZ13" s="78"/>
      <c r="BA13" s="78"/>
      <c r="BB13" s="78"/>
      <c r="BC13" s="78"/>
      <c r="BD13" s="78"/>
      <c r="BE13" s="78"/>
      <c r="BF13" s="78"/>
      <c r="BG13" s="78"/>
      <c r="BH13" s="78"/>
      <c r="BI13" s="78"/>
      <c r="BJ13" s="78"/>
      <c r="BK13" s="78"/>
      <c r="BL13" s="78"/>
      <c r="BM13" s="78"/>
      <c r="BN13" s="78"/>
      <c r="BO13" s="78"/>
      <c r="BP13" s="78"/>
      <c r="BQ13" s="78"/>
      <c r="BR13" s="78"/>
      <c r="BS13" s="78"/>
      <c r="BT13" s="78"/>
      <c r="BU13" s="78"/>
      <c r="BV13" s="78"/>
      <c r="BW13" s="78"/>
      <c r="BX13" s="78"/>
      <c r="BY13" s="78"/>
      <c r="BZ13" s="78"/>
      <c r="CA13" s="78"/>
      <c r="CB13" s="78"/>
      <c r="CC13" s="78"/>
      <c r="CD13" s="78"/>
      <c r="CE13" s="78"/>
      <c r="CF13" s="78"/>
      <c r="CG13" s="78"/>
      <c r="CH13" s="78"/>
      <c r="CI13" s="78"/>
      <c r="CJ13" s="78"/>
      <c r="CK13" s="78"/>
      <c r="CL13" s="78"/>
      <c r="CM13" s="78"/>
      <c r="CN13" s="78"/>
      <c r="CO13" s="78"/>
      <c r="CP13" s="78"/>
      <c r="CQ13" s="78"/>
      <c r="CR13" s="78"/>
      <c r="CS13" s="78"/>
      <c r="CT13" s="78"/>
      <c r="CU13" s="78"/>
      <c r="CV13" s="78"/>
      <c r="CW13" s="78"/>
      <c r="CX13" s="78"/>
      <c r="CY13" s="78"/>
      <c r="CZ13" s="78"/>
      <c r="DA13" s="78"/>
      <c r="DB13" s="78"/>
      <c r="DC13" s="78"/>
      <c r="DD13" s="78"/>
      <c r="DE13" s="78"/>
      <c r="DF13" s="78"/>
      <c r="DG13" s="78"/>
      <c r="DH13" s="78"/>
      <c r="DI13" s="78"/>
      <c r="DJ13" s="78"/>
      <c r="DK13" s="78"/>
      <c r="DL13" s="78"/>
      <c r="DM13" s="78"/>
      <c r="DN13" s="78"/>
      <c r="DO13" s="78"/>
      <c r="DP13" s="78"/>
      <c r="DQ13" s="78"/>
      <c r="DR13" s="78"/>
      <c r="DS13" s="78"/>
      <c r="DT13" s="78"/>
      <c r="DU13" s="78"/>
      <c r="DV13" s="78"/>
      <c r="DW13" s="78"/>
      <c r="DX13" s="78"/>
      <c r="DY13" s="78"/>
      <c r="DZ13" s="78"/>
      <c r="EA13" s="78"/>
      <c r="EB13" s="78"/>
      <c r="EC13" s="78"/>
      <c r="ED13" s="78"/>
      <c r="EE13" s="78"/>
      <c r="EF13" s="78"/>
      <c r="EG13" s="78"/>
      <c r="EH13" s="78"/>
      <c r="EI13" s="78"/>
      <c r="EJ13" s="78"/>
      <c r="EK13" s="78"/>
      <c r="EL13" s="78"/>
      <c r="EM13" s="78"/>
      <c r="EN13" s="78"/>
      <c r="EO13" s="78"/>
      <c r="EP13" s="78"/>
      <c r="EQ13" s="78"/>
      <c r="ER13" s="78"/>
      <c r="ES13" s="78"/>
      <c r="ET13" s="78"/>
      <c r="EU13" s="78"/>
      <c r="EV13" s="78"/>
      <c r="EW13" s="78"/>
      <c r="EX13" s="78"/>
      <c r="EY13" s="78"/>
      <c r="EZ13" s="78"/>
      <c r="FA13" s="78"/>
      <c r="FB13" s="78"/>
      <c r="FC13" s="78"/>
      <c r="FD13" s="78"/>
      <c r="FE13" s="78"/>
      <c r="FF13" s="78"/>
      <c r="FG13" s="78"/>
      <c r="FH13" s="78"/>
      <c r="FI13" s="78"/>
      <c r="FJ13" s="78"/>
      <c r="FK13" s="78"/>
      <c r="FL13" s="78"/>
      <c r="FM13" s="78"/>
      <c r="FN13" s="78"/>
      <c r="FO13" s="78"/>
      <c r="FP13" s="78"/>
      <c r="FQ13" s="78"/>
      <c r="FR13" s="78"/>
      <c r="FS13" s="78"/>
      <c r="FT13" s="78"/>
      <c r="FU13" s="78"/>
      <c r="FV13" s="78"/>
      <c r="FW13" s="78"/>
      <c r="FX13" s="78"/>
      <c r="FY13" s="78"/>
      <c r="FZ13" s="78"/>
      <c r="GA13" s="78"/>
      <c r="GB13" s="78"/>
      <c r="GC13" s="78"/>
      <c r="GD13" s="78"/>
      <c r="GE13" s="78"/>
      <c r="GF13" s="78"/>
      <c r="GG13" s="78"/>
      <c r="GH13" s="78"/>
      <c r="GI13" s="78"/>
      <c r="GJ13" s="78"/>
      <c r="GK13" s="78"/>
      <c r="GL13" s="78"/>
      <c r="GM13" s="78"/>
      <c r="GN13" s="78"/>
      <c r="GO13" s="78"/>
      <c r="GP13" s="78"/>
      <c r="GQ13" s="78"/>
      <c r="GR13" s="78"/>
      <c r="GS13" s="78"/>
      <c r="GT13" s="78"/>
      <c r="GU13" s="78"/>
      <c r="GV13" s="78"/>
      <c r="GW13" s="78"/>
      <c r="GX13" s="78"/>
      <c r="GY13" s="78"/>
      <c r="GZ13" s="78"/>
      <c r="HA13" s="78"/>
      <c r="HB13" s="78"/>
      <c r="HC13" s="78"/>
    </row>
    <row r="14" spans="1:211" s="67" customFormat="1" ht="36.6" customHeight="1">
      <c r="A14" s="86">
        <v>43261100</v>
      </c>
      <c r="B14" s="87" t="s">
        <v>86</v>
      </c>
      <c r="C14" s="77" t="s">
        <v>87</v>
      </c>
      <c r="D14" s="83" t="s">
        <v>89</v>
      </c>
      <c r="E14" s="79">
        <v>59406000</v>
      </c>
      <c r="F14" s="79">
        <v>2</v>
      </c>
      <c r="G14" s="79">
        <f>+F14*E14/1000</f>
        <v>118812</v>
      </c>
      <c r="H14" s="78"/>
      <c r="I14" s="78"/>
      <c r="J14" s="78"/>
      <c r="K14" s="78"/>
      <c r="L14" s="78"/>
      <c r="M14" s="78"/>
      <c r="N14" s="78"/>
      <c r="O14" s="78"/>
      <c r="P14" s="78"/>
      <c r="Q14" s="78"/>
      <c r="R14" s="78"/>
      <c r="S14" s="78"/>
      <c r="T14" s="78"/>
      <c r="U14" s="78"/>
      <c r="V14" s="78"/>
      <c r="W14" s="78"/>
      <c r="X14" s="78"/>
      <c r="Y14" s="78"/>
      <c r="Z14" s="78"/>
      <c r="AA14" s="78"/>
      <c r="AB14" s="78"/>
      <c r="AC14" s="78"/>
      <c r="AD14" s="78"/>
      <c r="AE14" s="78"/>
      <c r="AF14" s="78"/>
      <c r="AG14" s="78"/>
      <c r="AH14" s="78"/>
      <c r="AI14" s="78"/>
      <c r="AJ14" s="78"/>
      <c r="AK14" s="78"/>
      <c r="AL14" s="78"/>
      <c r="AM14" s="78"/>
      <c r="AN14" s="78"/>
      <c r="AO14" s="78"/>
      <c r="AP14" s="78"/>
      <c r="AQ14" s="78"/>
      <c r="AR14" s="78"/>
      <c r="AS14" s="78"/>
      <c r="AT14" s="78"/>
      <c r="AU14" s="78"/>
      <c r="AV14" s="78"/>
      <c r="AW14" s="78"/>
      <c r="AX14" s="78"/>
      <c r="AY14" s="78"/>
      <c r="AZ14" s="78"/>
      <c r="BA14" s="78"/>
      <c r="BB14" s="78"/>
      <c r="BC14" s="78"/>
      <c r="BD14" s="78"/>
      <c r="BE14" s="78"/>
      <c r="BF14" s="78"/>
      <c r="BG14" s="78"/>
      <c r="BH14" s="78"/>
      <c r="BI14" s="78"/>
      <c r="BJ14" s="78"/>
      <c r="BK14" s="78"/>
      <c r="BL14" s="78"/>
      <c r="BM14" s="78"/>
      <c r="BN14" s="78"/>
      <c r="BO14" s="78"/>
      <c r="BP14" s="78"/>
      <c r="BQ14" s="78"/>
      <c r="BR14" s="78"/>
      <c r="BS14" s="78"/>
      <c r="BT14" s="78"/>
      <c r="BU14" s="78"/>
      <c r="BV14" s="78"/>
      <c r="BW14" s="78"/>
      <c r="BX14" s="78"/>
      <c r="BY14" s="78"/>
      <c r="BZ14" s="78"/>
      <c r="CA14" s="78"/>
      <c r="CB14" s="78"/>
      <c r="CC14" s="78"/>
      <c r="CD14" s="78"/>
      <c r="CE14" s="78"/>
      <c r="CF14" s="78"/>
      <c r="CG14" s="78"/>
      <c r="CH14" s="78"/>
      <c r="CI14" s="78"/>
      <c r="CJ14" s="78"/>
      <c r="CK14" s="78"/>
      <c r="CL14" s="78"/>
      <c r="CM14" s="78"/>
      <c r="CN14" s="78"/>
      <c r="CO14" s="78"/>
      <c r="CP14" s="78"/>
      <c r="CQ14" s="78"/>
      <c r="CR14" s="78"/>
      <c r="CS14" s="78"/>
      <c r="CT14" s="78"/>
      <c r="CU14" s="78"/>
      <c r="CV14" s="78"/>
      <c r="CW14" s="78"/>
      <c r="CX14" s="78"/>
      <c r="CY14" s="78"/>
      <c r="CZ14" s="78"/>
      <c r="DA14" s="78"/>
      <c r="DB14" s="78"/>
      <c r="DC14" s="78"/>
      <c r="DD14" s="78"/>
      <c r="DE14" s="78"/>
      <c r="DF14" s="78"/>
      <c r="DG14" s="78"/>
      <c r="DH14" s="78"/>
      <c r="DI14" s="78"/>
      <c r="DJ14" s="78"/>
      <c r="DK14" s="78"/>
      <c r="DL14" s="78"/>
      <c r="DM14" s="78"/>
      <c r="DN14" s="78"/>
      <c r="DO14" s="78"/>
      <c r="DP14" s="78"/>
      <c r="DQ14" s="78"/>
      <c r="DR14" s="78"/>
      <c r="DS14" s="78"/>
      <c r="DT14" s="78"/>
      <c r="DU14" s="78"/>
      <c r="DV14" s="78"/>
      <c r="DW14" s="78"/>
      <c r="DX14" s="78"/>
      <c r="DY14" s="78"/>
      <c r="DZ14" s="78"/>
      <c r="EA14" s="78"/>
      <c r="EB14" s="78"/>
      <c r="EC14" s="78"/>
      <c r="ED14" s="78"/>
      <c r="EE14" s="78"/>
      <c r="EF14" s="78"/>
      <c r="EG14" s="78"/>
      <c r="EH14" s="78"/>
      <c r="EI14" s="78"/>
      <c r="EJ14" s="78"/>
      <c r="EK14" s="78"/>
      <c r="EL14" s="78"/>
      <c r="EM14" s="78"/>
      <c r="EN14" s="78"/>
      <c r="EO14" s="78"/>
      <c r="EP14" s="78"/>
      <c r="EQ14" s="78"/>
      <c r="ER14" s="78"/>
      <c r="ES14" s="78"/>
      <c r="ET14" s="78"/>
      <c r="EU14" s="78"/>
      <c r="EV14" s="78"/>
      <c r="EW14" s="78"/>
      <c r="EX14" s="78"/>
      <c r="EY14" s="78"/>
      <c r="EZ14" s="78"/>
      <c r="FA14" s="78"/>
      <c r="FB14" s="78"/>
      <c r="FC14" s="78"/>
      <c r="FD14" s="78"/>
      <c r="FE14" s="78"/>
      <c r="FF14" s="78"/>
      <c r="FG14" s="78"/>
      <c r="FH14" s="78"/>
      <c r="FI14" s="78"/>
      <c r="FJ14" s="78"/>
      <c r="FK14" s="78"/>
      <c r="FL14" s="78"/>
      <c r="FM14" s="78"/>
      <c r="FN14" s="78"/>
      <c r="FO14" s="78"/>
      <c r="FP14" s="78"/>
      <c r="FQ14" s="78"/>
      <c r="FR14" s="78"/>
      <c r="FS14" s="78"/>
      <c r="FT14" s="78"/>
      <c r="FU14" s="78"/>
      <c r="FV14" s="78"/>
      <c r="FW14" s="78"/>
      <c r="FX14" s="78"/>
      <c r="FY14" s="78"/>
      <c r="FZ14" s="78"/>
      <c r="GA14" s="78"/>
      <c r="GB14" s="78"/>
      <c r="GC14" s="78"/>
      <c r="GD14" s="78"/>
      <c r="GE14" s="78"/>
      <c r="GF14" s="78"/>
      <c r="GG14" s="78"/>
      <c r="GH14" s="78"/>
      <c r="GI14" s="78"/>
      <c r="GJ14" s="78"/>
      <c r="GK14" s="78"/>
      <c r="GL14" s="78"/>
      <c r="GM14" s="78"/>
      <c r="GN14" s="78"/>
      <c r="GO14" s="78"/>
      <c r="GP14" s="78"/>
      <c r="GQ14" s="78"/>
      <c r="GR14" s="78"/>
      <c r="GS14" s="78"/>
      <c r="GT14" s="78"/>
      <c r="GU14" s="78"/>
      <c r="GV14" s="78"/>
      <c r="GW14" s="78"/>
      <c r="GX14" s="78"/>
      <c r="GY14" s="78"/>
      <c r="GZ14" s="78"/>
      <c r="HA14" s="78"/>
      <c r="HB14" s="78"/>
      <c r="HC14" s="78"/>
    </row>
    <row r="15" spans="1:211" s="67" customFormat="1" ht="36.6" customHeight="1">
      <c r="A15" s="86">
        <v>43261100</v>
      </c>
      <c r="B15" s="87" t="s">
        <v>86</v>
      </c>
      <c r="C15" s="77" t="s">
        <v>87</v>
      </c>
      <c r="D15" s="83" t="s">
        <v>89</v>
      </c>
      <c r="E15" s="79">
        <v>100000000</v>
      </c>
      <c r="F15" s="79">
        <v>3</v>
      </c>
      <c r="G15" s="79">
        <f>+F15*E15/1000</f>
        <v>300000</v>
      </c>
      <c r="H15" s="78"/>
      <c r="I15" s="78"/>
      <c r="J15" s="78"/>
      <c r="K15" s="78"/>
      <c r="L15" s="78"/>
      <c r="M15" s="78"/>
      <c r="N15" s="78"/>
      <c r="O15" s="78"/>
      <c r="P15" s="78"/>
      <c r="Q15" s="78"/>
      <c r="R15" s="78"/>
      <c r="S15" s="78"/>
      <c r="T15" s="78"/>
      <c r="U15" s="78"/>
      <c r="V15" s="78"/>
      <c r="W15" s="78"/>
      <c r="X15" s="78"/>
      <c r="Y15" s="78"/>
      <c r="Z15" s="78"/>
      <c r="AA15" s="78"/>
      <c r="AB15" s="78"/>
      <c r="AC15" s="78"/>
      <c r="AD15" s="78"/>
      <c r="AE15" s="78"/>
      <c r="AF15" s="78"/>
      <c r="AG15" s="78"/>
      <c r="AH15" s="78"/>
      <c r="AI15" s="78"/>
      <c r="AJ15" s="78"/>
      <c r="AK15" s="78"/>
      <c r="AL15" s="78"/>
      <c r="AM15" s="78"/>
      <c r="AN15" s="78"/>
      <c r="AO15" s="78"/>
      <c r="AP15" s="78"/>
      <c r="AQ15" s="78"/>
      <c r="AR15" s="78"/>
      <c r="AS15" s="78"/>
      <c r="AT15" s="78"/>
      <c r="AU15" s="78"/>
      <c r="AV15" s="78"/>
      <c r="AW15" s="78"/>
      <c r="AX15" s="78"/>
      <c r="AY15" s="78"/>
      <c r="AZ15" s="78"/>
      <c r="BA15" s="78"/>
      <c r="BB15" s="78"/>
      <c r="BC15" s="78"/>
      <c r="BD15" s="78"/>
      <c r="BE15" s="78"/>
      <c r="BF15" s="78"/>
      <c r="BG15" s="78"/>
      <c r="BH15" s="78"/>
      <c r="BI15" s="78"/>
      <c r="BJ15" s="78"/>
      <c r="BK15" s="78"/>
      <c r="BL15" s="78"/>
      <c r="BM15" s="78"/>
      <c r="BN15" s="78"/>
      <c r="BO15" s="78"/>
      <c r="BP15" s="78"/>
      <c r="BQ15" s="78"/>
      <c r="BR15" s="78"/>
      <c r="BS15" s="78"/>
      <c r="BT15" s="78"/>
      <c r="BU15" s="78"/>
      <c r="BV15" s="78"/>
      <c r="BW15" s="78"/>
      <c r="BX15" s="78"/>
      <c r="BY15" s="78"/>
      <c r="BZ15" s="78"/>
      <c r="CA15" s="78"/>
      <c r="CB15" s="78"/>
      <c r="CC15" s="78"/>
      <c r="CD15" s="78"/>
      <c r="CE15" s="78"/>
      <c r="CF15" s="78"/>
      <c r="CG15" s="78"/>
      <c r="CH15" s="78"/>
      <c r="CI15" s="78"/>
      <c r="CJ15" s="78"/>
      <c r="CK15" s="78"/>
      <c r="CL15" s="78"/>
      <c r="CM15" s="78"/>
      <c r="CN15" s="78"/>
      <c r="CO15" s="78"/>
      <c r="CP15" s="78"/>
      <c r="CQ15" s="78"/>
      <c r="CR15" s="78"/>
      <c r="CS15" s="78"/>
      <c r="CT15" s="78"/>
      <c r="CU15" s="78"/>
      <c r="CV15" s="78"/>
      <c r="CW15" s="78"/>
      <c r="CX15" s="78"/>
      <c r="CY15" s="78"/>
      <c r="CZ15" s="78"/>
      <c r="DA15" s="78"/>
      <c r="DB15" s="78"/>
      <c r="DC15" s="78"/>
      <c r="DD15" s="78"/>
      <c r="DE15" s="78"/>
      <c r="DF15" s="78"/>
      <c r="DG15" s="78"/>
      <c r="DH15" s="78"/>
      <c r="DI15" s="78"/>
      <c r="DJ15" s="78"/>
      <c r="DK15" s="78"/>
      <c r="DL15" s="78"/>
      <c r="DM15" s="78"/>
      <c r="DN15" s="78"/>
      <c r="DO15" s="78"/>
      <c r="DP15" s="78"/>
      <c r="DQ15" s="78"/>
      <c r="DR15" s="78"/>
      <c r="DS15" s="78"/>
      <c r="DT15" s="78"/>
      <c r="DU15" s="78"/>
      <c r="DV15" s="78"/>
      <c r="DW15" s="78"/>
      <c r="DX15" s="78"/>
      <c r="DY15" s="78"/>
      <c r="DZ15" s="78"/>
      <c r="EA15" s="78"/>
      <c r="EB15" s="78"/>
      <c r="EC15" s="78"/>
      <c r="ED15" s="78"/>
      <c r="EE15" s="78"/>
      <c r="EF15" s="78"/>
      <c r="EG15" s="78"/>
      <c r="EH15" s="78"/>
      <c r="EI15" s="78"/>
      <c r="EJ15" s="78"/>
      <c r="EK15" s="78"/>
      <c r="EL15" s="78"/>
      <c r="EM15" s="78"/>
      <c r="EN15" s="78"/>
      <c r="EO15" s="78"/>
      <c r="EP15" s="78"/>
      <c r="EQ15" s="78"/>
      <c r="ER15" s="78"/>
      <c r="ES15" s="78"/>
      <c r="ET15" s="78"/>
      <c r="EU15" s="78"/>
      <c r="EV15" s="78"/>
      <c r="EW15" s="78"/>
      <c r="EX15" s="78"/>
      <c r="EY15" s="78"/>
      <c r="EZ15" s="78"/>
      <c r="FA15" s="78"/>
      <c r="FB15" s="78"/>
      <c r="FC15" s="78"/>
      <c r="FD15" s="78"/>
      <c r="FE15" s="78"/>
      <c r="FF15" s="78"/>
      <c r="FG15" s="78"/>
      <c r="FH15" s="78"/>
      <c r="FI15" s="78"/>
      <c r="FJ15" s="78"/>
      <c r="FK15" s="78"/>
      <c r="FL15" s="78"/>
      <c r="FM15" s="78"/>
      <c r="FN15" s="78"/>
      <c r="FO15" s="78"/>
      <c r="FP15" s="78"/>
      <c r="FQ15" s="78"/>
      <c r="FR15" s="78"/>
      <c r="FS15" s="78"/>
      <c r="FT15" s="78"/>
      <c r="FU15" s="78"/>
      <c r="FV15" s="78"/>
      <c r="FW15" s="78"/>
      <c r="FX15" s="78"/>
      <c r="FY15" s="78"/>
      <c r="FZ15" s="78"/>
      <c r="GA15" s="78"/>
      <c r="GB15" s="78"/>
      <c r="GC15" s="78"/>
      <c r="GD15" s="78"/>
      <c r="GE15" s="78"/>
      <c r="GF15" s="78"/>
      <c r="GG15" s="78"/>
      <c r="GH15" s="78"/>
      <c r="GI15" s="78"/>
      <c r="GJ15" s="78"/>
      <c r="GK15" s="78"/>
      <c r="GL15" s="78"/>
      <c r="GM15" s="78"/>
      <c r="GN15" s="78"/>
      <c r="GO15" s="78"/>
      <c r="GP15" s="78"/>
      <c r="GQ15" s="78"/>
      <c r="GR15" s="78"/>
      <c r="GS15" s="78"/>
      <c r="GT15" s="78"/>
      <c r="GU15" s="78"/>
      <c r="GV15" s="78"/>
      <c r="GW15" s="78"/>
      <c r="GX15" s="78"/>
      <c r="GY15" s="78"/>
      <c r="GZ15" s="78"/>
      <c r="HA15" s="78"/>
      <c r="HB15" s="78"/>
      <c r="HC15" s="78"/>
    </row>
    <row r="17" spans="1:7" ht="102" hidden="1" customHeight="1">
      <c r="A17" s="238" t="s">
        <v>73</v>
      </c>
      <c r="B17" s="238"/>
      <c r="C17" s="238"/>
      <c r="D17" s="238"/>
      <c r="E17" s="238"/>
      <c r="F17" s="238"/>
      <c r="G17" s="238"/>
    </row>
  </sheetData>
  <mergeCells count="12">
    <mergeCell ref="F2:G2"/>
    <mergeCell ref="F3:G3"/>
    <mergeCell ref="A6:G6"/>
    <mergeCell ref="A17:G17"/>
    <mergeCell ref="B12:F12"/>
    <mergeCell ref="B11:F11"/>
    <mergeCell ref="B8:B9"/>
    <mergeCell ref="A8:A9"/>
    <mergeCell ref="D8:D9"/>
    <mergeCell ref="C8:C9"/>
    <mergeCell ref="B10:F10"/>
    <mergeCell ref="E8:G8"/>
  </mergeCells>
  <phoneticPr fontId="34" type="noConversion"/>
  <pageMargins left="0.2" right="0.16" top="0.39" bottom="0.35" header="0.3" footer="0.16"/>
  <pageSetup paperSize="9" scale="90" firstPageNumber="2" orientation="portrait" r:id="rId1"/>
  <headerFooter alignWithMargins="0"/>
</worksheet>
</file>

<file path=xl/worksheets/sheet8.xml><?xml version="1.0" encoding="utf-8"?>
<worksheet xmlns="http://schemas.openxmlformats.org/spreadsheetml/2006/main" xmlns:r="http://schemas.openxmlformats.org/officeDocument/2006/relationships">
  <sheetPr codeName="Sheet4"/>
  <dimension ref="A1"/>
  <sheetViews>
    <sheetView workbookViewId="0">
      <selection activeCell="J12" sqref="J12:J17"/>
    </sheetView>
  </sheetViews>
  <sheetFormatPr defaultRowHeight="15.75"/>
  <sheetData/>
  <phoneticPr fontId="3" type="noConversion"/>
  <pageMargins left="0.75" right="0.75" top="1" bottom="1" header="0.5" footer="0.5"/>
  <headerFooter alignWithMargins="0"/>
</worksheet>
</file>

<file path=xl/worksheets/sheet9.xml><?xml version="1.0" encoding="utf-8"?>
<worksheet xmlns="http://schemas.openxmlformats.org/spreadsheetml/2006/main" xmlns:r="http://schemas.openxmlformats.org/officeDocument/2006/relationships">
  <sheetPr codeName="Sheet5"/>
  <dimension ref="A1"/>
  <sheetViews>
    <sheetView workbookViewId="0">
      <selection activeCell="J12" sqref="J12:J17"/>
    </sheetView>
  </sheetViews>
  <sheetFormatPr defaultRowHeight="15.75"/>
  <sheetData/>
  <phoneticPr fontId="3"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4</vt:i4>
      </vt:variant>
    </vt:vector>
  </HeadingPairs>
  <TitlesOfParts>
    <vt:vector size="13" baseType="lpstr">
      <vt:lpstr>Plan aLL</vt:lpstr>
      <vt:lpstr>Plan GAXTNI</vt:lpstr>
      <vt:lpstr>5 (2)</vt:lpstr>
      <vt:lpstr>12</vt:lpstr>
      <vt:lpstr>N 1</vt:lpstr>
      <vt:lpstr>3-2</vt:lpstr>
      <vt:lpstr>3</vt:lpstr>
      <vt:lpstr>Sheet2</vt:lpstr>
      <vt:lpstr>Sheet3</vt:lpstr>
      <vt:lpstr>'12'!Print_Titles</vt:lpstr>
      <vt:lpstr>'3'!Print_Titles</vt:lpstr>
      <vt:lpstr>'Plan aLL'!Print_Titles</vt:lpstr>
      <vt:lpstr>'Plan GAXTNI'!Print_Titles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keywords>https://mul.gov.am/tasks/docs/attachment.php?id=482777&amp;fn=havelvatsner.xlsx&amp;out=1&amp;token=69401c9b9897a7eaec55</cp:keywords>
</cp:coreProperties>
</file>