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gen\Desktop\AAH 09.12.2020\"/>
    </mc:Choice>
  </mc:AlternateContent>
  <bookViews>
    <workbookView xWindow="0" yWindow="0" windowWidth="20325" windowHeight="6990" activeTab="1"/>
  </bookViews>
  <sheets>
    <sheet name="HavN1" sheetId="10" r:id="rId1"/>
    <sheet name="HavN2" sheetId="11" r:id="rId2"/>
    <sheet name="HavN3" sheetId="4" r:id="rId3"/>
    <sheet name="HavN4" sheetId="13" r:id="rId4"/>
    <sheet name="HavN5" sheetId="3" r:id="rId5"/>
    <sheet name="HavN6" sheetId="8" r:id="rId6"/>
    <sheet name="HavN7" sheetId="9" r:id="rId7"/>
  </sheets>
  <definedNames>
    <definedName name="AgencyCode" localSheetId="5">#REF!</definedName>
    <definedName name="AgencyCode" localSheetId="6">#REF!</definedName>
    <definedName name="AgencyCode">#REF!</definedName>
    <definedName name="AgencyName" localSheetId="5">#REF!</definedName>
    <definedName name="AgencyName" localSheetId="6">#REF!</definedName>
    <definedName name="AgencyName">#REF!</definedName>
    <definedName name="davit" localSheetId="6">#REF!</definedName>
    <definedName name="davit">#REF!</definedName>
    <definedName name="Functional1" localSheetId="5">#REF!</definedName>
    <definedName name="Functional1" localSheetId="6">#REF!</definedName>
    <definedName name="Functional1">#REF!</definedName>
    <definedName name="PANature" localSheetId="6">#REF!</definedName>
    <definedName name="PANature">#REF!</definedName>
    <definedName name="PAType" localSheetId="6">#REF!</definedName>
    <definedName name="PAType">#REF!</definedName>
    <definedName name="Performance2" localSheetId="6">#REF!</definedName>
    <definedName name="Performance2">#REF!</definedName>
    <definedName name="PerformanceType" localSheetId="6">#REF!</definedName>
    <definedName name="PerformanceType">#REF!</definedName>
    <definedName name="_xlnm.Print_Area" localSheetId="0">HavN1!$A$1:$C$17</definedName>
    <definedName name="_xlnm.Print_Area" localSheetId="1">HavN2!$A$1:$C$14</definedName>
    <definedName name="_xlnm.Print_Area" localSheetId="2">HavN3!$B$1:$D$74</definedName>
    <definedName name="_xlnm.Print_Area" localSheetId="5">HavN6!$A$1:$E$108</definedName>
    <definedName name="_xlnm.Print_Area" localSheetId="6">HavN7!$A$1:$E$56</definedName>
    <definedName name="_xlnm.Print_Titles" localSheetId="2">HavN3!$9:$10</definedName>
    <definedName name="_xlnm.Print_Titles" localSheetId="4">HavN5!$9:$10</definedName>
    <definedName name="Հավելված" localSheetId="6">#REF!</definedName>
    <definedName name="Հավելված">#REF!</definedName>
    <definedName name="Մաս" localSheetId="6">#REF!</definedName>
    <definedName name="Մաս">#REF!</definedName>
    <definedName name="շախմատիստ" localSheetId="6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H16" i="13" l="1"/>
  <c r="H15" i="13" l="1"/>
  <c r="G95" i="3"/>
  <c r="G94" i="3"/>
  <c r="G93" i="3" s="1"/>
  <c r="G92" i="3" s="1"/>
  <c r="G90" i="3"/>
  <c r="G88" i="3" s="1"/>
  <c r="G87" i="3" s="1"/>
  <c r="G85" i="3" s="1"/>
  <c r="G83" i="3"/>
  <c r="G78" i="3" s="1"/>
  <c r="G76" i="3" s="1"/>
  <c r="G74" i="3" s="1"/>
  <c r="G72" i="3" s="1"/>
  <c r="G70" i="3"/>
  <c r="G65" i="3" s="1"/>
  <c r="G63" i="3" s="1"/>
  <c r="G61" i="3"/>
  <c r="G56" i="3" s="1"/>
  <c r="G54" i="3" s="1"/>
  <c r="G52" i="3"/>
  <c r="G47" i="3"/>
  <c r="G45" i="3" s="1"/>
  <c r="G43" i="3"/>
  <c r="G38" i="3" s="1"/>
  <c r="G36" i="3" s="1"/>
  <c r="G30" i="3"/>
  <c r="G25" i="3" s="1"/>
  <c r="G23" i="3" s="1"/>
  <c r="G21" i="3" s="1"/>
  <c r="G19" i="3" s="1"/>
  <c r="G34" i="3" l="1"/>
  <c r="G32" i="3" s="1"/>
  <c r="G17" i="3" s="1"/>
  <c r="G15" i="3" s="1"/>
  <c r="G11" i="3" s="1"/>
  <c r="G42" i="3"/>
  <c r="G41" i="3" s="1"/>
  <c r="G40" i="3" s="1"/>
  <c r="G13" i="3" l="1"/>
  <c r="E27" i="4"/>
  <c r="H25" i="13" l="1"/>
  <c r="H13" i="13" l="1"/>
  <c r="E45" i="4" l="1"/>
  <c r="E11" i="4" s="1"/>
  <c r="H23" i="13" l="1"/>
  <c r="H21" i="13" l="1"/>
  <c r="H28" i="13"/>
  <c r="H20" i="13" l="1"/>
  <c r="H11" i="13" s="1"/>
</calcChain>
</file>

<file path=xl/sharedStrings.xml><?xml version="1.0" encoding="utf-8"?>
<sst xmlns="http://schemas.openxmlformats.org/spreadsheetml/2006/main" count="508" uniqueCount="147">
  <si>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</si>
  <si>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</si>
  <si>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ԸՆԴԱՄԵՆԸ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</si>
  <si>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</si>
  <si>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</si>
  <si>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</si>
  <si>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</si>
  <si>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</si>
  <si>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>Գործառական դասիչը</t>
  </si>
  <si>
    <t>Բաժին</t>
  </si>
  <si>
    <t>խումբ</t>
  </si>
  <si>
    <t>Դաս</t>
  </si>
  <si>
    <t>հազար դրամներով</t>
  </si>
  <si>
    <t>Ծրագիր</t>
  </si>
  <si>
    <t>Միջոցառում</t>
  </si>
  <si>
    <t>Ծրագրային դասիչը</t>
  </si>
  <si>
    <t>Բյուջետային գլխավոր կարգադրիչների, ծրագրերի և միջոցառումների անվանումները</t>
  </si>
  <si>
    <t>ԸՆԴԱՄԵՆԸ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</si>
  <si>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</si>
  <si>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</si>
  <si>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</si>
  <si>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</si>
  <si>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</si>
  <si>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Ծառայությունների մատուցում</t>
  </si>
  <si>
    <t xml:space="preserve"> Միջոցառման տեսակը</t>
  </si>
  <si>
    <t>ԴՐԱՄԱՇՆՈՐՀՆԵՐ</t>
  </si>
  <si>
    <t xml:space="preserve"> Ընթացիկ դրամաշնորհներ պետական հատվածի այլ մակարդակներին</t>
  </si>
  <si>
    <t>08</t>
  </si>
  <si>
    <t>______________ ի    ___Ն որոշման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</si>
  <si>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</si>
  <si>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</si>
  <si>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</si>
  <si>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</si>
  <si>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</si>
  <si>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</si>
  <si>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</si>
  <si>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</si>
  <si>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</si>
  <si>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</si>
  <si>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</si>
  <si>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</si>
  <si>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 xml:space="preserve"> ՀԱՆԳԻՍՏ, ՄՇԱԿՈՒՅԹ ԵՎ ԿՐՈՆ</t>
  </si>
  <si>
    <t xml:space="preserve">    ------------------------ -ի N ---------- որոշման</t>
  </si>
  <si>
    <t xml:space="preserve"> Ցուցանիշների փոփոխությունը                                                         (գումարների  ավելացումը նշված է դրական նշանով)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</si>
  <si>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</si>
  <si>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</si>
  <si>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</si>
  <si>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>-</t>
  </si>
  <si>
    <t xml:space="preserve">          </t>
  </si>
  <si>
    <t xml:space="preserve">           </t>
  </si>
  <si>
    <t>Հավելված N 1</t>
  </si>
  <si>
    <t>Հավելված N 2</t>
  </si>
  <si>
    <t>--------------------- -ի N ---------- որոշման</t>
  </si>
  <si>
    <t>Ընդամենը</t>
  </si>
  <si>
    <t>այդ թվում</t>
  </si>
  <si>
    <t>Հարկային եկամուտներ և պետական տուրքեր</t>
  </si>
  <si>
    <t>Պետական բյուջեի եկամուտները</t>
  </si>
  <si>
    <t>Հավելված N 3</t>
  </si>
  <si>
    <t>(հազար դրամ)</t>
  </si>
  <si>
    <t>տարի</t>
  </si>
  <si>
    <t xml:space="preserve"> Ինն ամիս </t>
  </si>
  <si>
    <t xml:space="preserve"> Տարի </t>
  </si>
  <si>
    <t>Արվեստների ծրագիր</t>
  </si>
  <si>
    <t>Øß³ÏáõÃ³ÛÇÝ Å³é³Ý·áõÃÛ³Ý Íñ³·Çñ</t>
  </si>
  <si>
    <t>ՀՀ Կրթության գիտության մշակույթի և սպորտի նախարարություն</t>
  </si>
  <si>
    <t xml:space="preserve"> Մշակութային ծառայություններ</t>
  </si>
  <si>
    <t>Մշակութային ժառանգության ծրագիր</t>
  </si>
  <si>
    <t xml:space="preserve">  ՀՀ  կառավարության  2020 թվականի</t>
  </si>
  <si>
    <t xml:space="preserve">«ՀԱՅԱՍՏԱՆԻ ՀԱՆՐԱՊԵՏՈՒԹՅԱՆ 2020 ԹՎԱԿԱՆԻ ՊԵՏԱԿԱՆ ԲՅՈՒՋԵԻ ՄԱՍԻՆ» ՀԱՅԱՍՏԱՆԻ ՀԱՆՐԱՊԵՏՈՒԹՅԱՆ ՕՐԵՆՔԻ 2-ՐԴ ՀՈԴՎԱԾԻ ԱՂՅՈՒՍԱԿՈՒՄ
 ԿԱՏԱՐՎՈՂ ՓՈՓՈԽՈՒԹՅՈՒՆՆԵՐԸ  </t>
  </si>
  <si>
    <t>«ՀԱՅԱՍՏԱՆԻ ՀԱՆՐԱՊԵՏՈՒԹՅԱՆ 2019 ԹՎԱԿԱՆԻ ՊԵՏԱԿԱՆ ԲՅՈՒՋԵԻ ՄԱՍԻՆ»  ՀԱՅԱՍՏԱՆԻ  ՀԱՆՐԱՊԵՏՈՒԹՅԱՆ  ՕՐԵՆՔԻ 6-ՐԴ  ՀՈԴՎԱԾԻ ԱՂՅՈՒՍԱԿՈՒՄ ԵՎ ՀԱՅԱՍՏԱՆԻ ՀԱՆՐԱՊԵՏՈՒԹՅԱՆ ԿԱՌԱՎԱՐՈՒԹՅԱՆ 2019 ԹՎԱԿԱՆԻ ԴԵԿՏԵՄԲԵՐԻ 26-Ի N 1919-Ն ՈՐՈՇՄԱՆ N 2 ՀԱՎԵԼՎԱԾՈՒՄ ԿԱՏԱՐՎՈՂ ՓՈՓՈԽՈՒԹՅՈՒՆՆԵՐԸ</t>
  </si>
  <si>
    <t xml:space="preserve">ՀՀ կառավարության  2020 թվականի </t>
  </si>
  <si>
    <t xml:space="preserve"> Արվեստների ծրագիր</t>
  </si>
  <si>
    <t xml:space="preserve"> Նպաստել ազգային հենքի վրա ժամանակակից թատերարվեստի, երաժշտարվեստի, կերպարվեստի և պարարվեստի զարգացմանը և հանրահռչակմանը</t>
  </si>
  <si>
    <t xml:space="preserve"> Մրցունակ արվեստային արտադրանքի ստեղծում, ստեղծագործական գործընթացների խթանում, արվեստի նոր նախագծերի ներդրում և մշակութային կյանքում հասարակության ներգրավում</t>
  </si>
  <si>
    <t xml:space="preserve"> Մշակութային ժառանգության շարունակական պահպանում, մշակութային զբոսաշրջության զարգացում և խթանում</t>
  </si>
  <si>
    <t xml:space="preserve">ՀԱՅԱՍՏԱՆԻ ՀԱՆՐԱՊԵՏՈՒԹՅԱՆ ԿԱՌԱՎԱՐՈՒԹՅԱՆ 2019 ԹՎԱԿԱՆԻ ԴԵԿՏԵՄԲԵՐԻ 26-Ի ԹԻՎ 1919-Ն ՈՐՈՇՄԱՆ N 9 ՀԱՎԵԼՎԱԾԻ 9.14 ԱՂՅՈՒՍԱԿՈՒՄ ԿԱՏԱՐՎՈՂ ՓՈՓՈԽՈՒԹՅՈՒՆՆԵՐԸ ԵՎ ԼՐԱՑՈՒՄՆԵՐԸ </t>
  </si>
  <si>
    <t>ՀՀ  կառավարության 2020 թվականի</t>
  </si>
  <si>
    <t>ՀԱՅԱՍՏԱՆԻ  ՀԱՆՐԱՊԵՏՈՒԹՅԱՆ ԿԱՌԱՎԱՐՈՒԹՅԱՆ 2019 ԹՎԱԿԱՆԻ ԴԵԿՏԵՄԲԵՐԻ 26-Ի N 1919-Ն N 3 ԵՎ N 4 ՀԱՎԵԼՎԱԾՆԵՐՈՒՄ ԿԱՏԱՐՎՈՂ ՓՈՓՈԽՈՒԹՅՈՒՆՆԵՐԸ ԵՎ ԼՐԱՑՈՒՄՆԵՐԸ</t>
  </si>
  <si>
    <t xml:space="preserve">ՀՀ կրթության, գիտության, մշակույթի և սպորտի նախարարություն 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</si>
  <si>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</si>
  <si>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</si>
  <si>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</si>
  <si>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</si>
  <si>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 xml:space="preserve">Արվեստների ծրագիր                                            </t>
  </si>
  <si>
    <t>«Կամերային երաժշտության ազգային կենտրոն» ՊՈԱԿ</t>
  </si>
  <si>
    <t>«Հայաստանի պետական ֆիլհարմոնիա» ՊՈԱԿ</t>
  </si>
  <si>
    <t>«Թ.Ալթունյանի անվան երգի-պարի պետական համույթ» ՊՈԱԿ</t>
  </si>
  <si>
    <t>«Հայաստանի պարի պետական անսամբլ» ՊՈԱԿ</t>
  </si>
  <si>
    <t>«Ալ. Սպենդիարյանի անվան  օպերայի և բալետի ազգային ակադեմիական թատրոն»  ՊՈԱԿ</t>
  </si>
  <si>
    <t>«Գ. Սունդուկյանի անվան ազգային ակադեմիական թատրոն» ՊՈԱԿ</t>
  </si>
  <si>
    <t>«Կ. Ստանիսլավսկու անվան պետական ռուսական դրամատիկական թատրոն» ՊՈԱԿ</t>
  </si>
  <si>
    <t xml:space="preserve"> ՀԱՅԱՍՏԱՆԻ ՀԱՆՐԱՊԵՏՈՒԹՅԱՆ ԿԱՌԱՎԱՐՈՒԹՅԱՆ 2019 ԹՎԱԿԱՆԻ ԴԵԿՏԵՄԲԵՐԻ 26-Ի N 1919-Ն ՈՐՈՇՄԱՆ N 5 ՀԱՎԵԼՎԱԾԻ N7 ԱՂՅՈՒՍԱԿՈՒՄ ԿԱՏԱՐՎՈՂ ՓՈՓՈԽՈՒԹՅՈՒՆՆԵՐԸ ԵՎ ԼՐԱՑՈՒՄՆԵՐԸ</t>
  </si>
  <si>
    <t xml:space="preserve"> - Ընթացիկ դրամաշնորհներ պետական և համայնքային ոչ առևտրային կազմակերպություններին</t>
  </si>
  <si>
    <t>Հավելված N 4</t>
  </si>
  <si>
    <t xml:space="preserve"> Հավելված N 5</t>
  </si>
  <si>
    <t xml:space="preserve"> ՀՀ կրթության, գիտության, մշակույթի և սպորտի նախարարություն </t>
  </si>
  <si>
    <t>Հավելված N 6</t>
  </si>
  <si>
    <t>Օպերային և բալետային արվեստի ներկայացումներ</t>
  </si>
  <si>
    <t>Ազգային ակադեմիական թատերարվեստի ներկայացումներ</t>
  </si>
  <si>
    <t>Թատերական ներկայացումներ</t>
  </si>
  <si>
    <t xml:space="preserve">Երաժշտարվեստի և պարարվեստի համերգներ </t>
  </si>
  <si>
    <t xml:space="preserve"> Օպերային և բալետային արվեստի ներկայացումներ</t>
  </si>
  <si>
    <t xml:space="preserve"> Օպերային և բալետային արվեստի ներկայացումների բեմադրություն, թատրոնի գործունեության ապահովում, ազգային օպերային և բալետային արվեստի խթանում</t>
  </si>
  <si>
    <t xml:space="preserve"> Ազգային ակադեմիական թատերարվեստի ներկայացումներ</t>
  </si>
  <si>
    <t xml:space="preserve"> Ազգային թատերարվեստի ներկայացումների բեմադրության, թատրոնի գործունեության ապահովում, ազգային թատերավեստի խթանում</t>
  </si>
  <si>
    <t xml:space="preserve"> Թատերական ներկայացումներ</t>
  </si>
  <si>
    <t xml:space="preserve"> Թատերական ներկայացումների բեմադրություններ և թատրոնների գործունեության ապահավում</t>
  </si>
  <si>
    <t xml:space="preserve"> Երաժշտարվեստի և պարարվեստի համերգներ</t>
  </si>
  <si>
    <t xml:space="preserve"> Երաժշտական, պարային, համերգային կազմակերպությունների գործունեության ապահովում և համերգային ծրագրերի իրականացում_x000D_
_x000D_
</t>
  </si>
  <si>
    <t xml:space="preserve"> Երաժշտական, պարային, համերգային կազմակերպությունների գործունեության ապահովում և համերգային ծրագրերի իրականացում
</t>
  </si>
  <si>
    <t>Արվեստ</t>
  </si>
  <si>
    <t>05</t>
  </si>
  <si>
    <t>Ծառայությունների մատուցում</t>
  </si>
  <si>
    <t>Մասնագիտացված կազմակերպություն</t>
  </si>
  <si>
    <t>Պատմամշակութային ժառանգության գիտահետազոտական աշխատանքներ</t>
  </si>
  <si>
    <t>«Պատմամշակութային ժառանգության գիտահետազոտական կենտրոն» ՊՈԱԿ</t>
  </si>
  <si>
    <t xml:space="preserve"> 1075</t>
  </si>
  <si>
    <t xml:space="preserve"> Ծրագրի անվանումը`</t>
  </si>
  <si>
    <t xml:space="preserve"> Մշակութային ժառանգության ծրագիր</t>
  </si>
  <si>
    <t xml:space="preserve"> Մշակութային ժառանգության պահպանում, օգտագործում, համալրում և հանրահռչակում</t>
  </si>
  <si>
    <t xml:space="preserve"> 11001</t>
  </si>
  <si>
    <t xml:space="preserve"> Պատմամշակութային ժառանգության գիտահետազոտական աշխատանքներ</t>
  </si>
  <si>
    <t xml:space="preserve"> Հուշարձանների  պետական հաշվառում, պահպանական գոտիների նախագծերի կազմում, հուշարձանների պետական կադաստրի կազմում, պեղումների կատարում</t>
  </si>
  <si>
    <t xml:space="preserve"> Հուշարձանների և մշակութային արժեքների վերականգնում և պահպանում</t>
  </si>
  <si>
    <t>07</t>
  </si>
  <si>
    <t xml:space="preserve">ՀԱՅԱՍՏԱՆԻ ՀԱՆՐԱՊԵՏՈՒԹՅԱՆ ԿԱՌԱՎԱՐՈՒԹՅԱՆ 2019 ԹՎԱԿԱՆԻ ԴԵԿՏԵՄԲԵՐԻ 26-Ի ԹԻՎ 1919-Ն ՈՐՈՇՄԱՆ N 9.1 ՀԱՎԵԼՎԱԾԻ 9.1.14 ԱՂՅՈՒՍԱԿՈՒՄ ԿԱՏԱՐՎՈՂ ՓՈՓՈԽՈՒԹՅՈՒՆՆԵՐԸ ԵՎ ԼՐԱՑՈՒՄՆԵՐԸ </t>
  </si>
  <si>
    <t>Հավելված N 7</t>
  </si>
  <si>
    <t xml:space="preserve">     «ՀԱՅԱՍՏԱՆԻ  ՀԱՆՐԱՊԵՏՈՒԹՅԱՆ 2020 ԹՎԱԿԱՆԻ ՊԵՏԱԿԱՆ ԲՅՈՒՋԵԻ ՄԱՍԻՆ» ՀԱՅԱՍՏԱՆԻ ՀԱՆՐԱՊԵՏՈՒԹՅԱՆ ՕՐԵՆՔԻ N 1 ՀԱՎԵԼՎԱԾԻ N 2 ԱՂՅՈՒՍԱԿՈՒՄ ԵՎ ՀԱՅԱՍՏԱՆԻ ՀԱՆՐԱՊԵՏՈՒԹՅԱՆ ԿԱՌԱՎԱՐՈՒԹՅԱՆ 2019 ԹՎԱԿԱՆԻ ԴԵԿՏԵՄԲԵՐԻ 26-Ի N 1919-Ն ՈՐՈՇՄԱՆ N 5 ՀԱՎԵԼՎԱԾԻ N1 ԱՂՅՈՒՍԱԿՈՒՄ ԿԱՏԱՐՎՈՂ ՓՈՓՈԽՈՒԹՅՈՒՆՆԵՐԸ ԵՎ ԼՐԱՑՈՒՄՆԵՐԸ</t>
  </si>
  <si>
    <t>Կինեմատոգրաֆիայի ծրագիր</t>
  </si>
  <si>
    <t xml:space="preserve"> Կինոարվեստի և կինոարտադրության զարգացմանն աջակցություն, հայկական ավանդույթների շարունակականության ապահովում և կինոարվեստի հանրահռչակում</t>
  </si>
  <si>
    <t xml:space="preserve"> Կինոարտադրության ընդլայնում և տարածում, հասարակության կինոհաղորդակցության բարելավում</t>
  </si>
  <si>
    <t xml:space="preserve"> Ազգային կինոծրագրերի իրականացում</t>
  </si>
  <si>
    <t xml:space="preserve"> Խաղարկային և մուլտիպլիկացիոն կինոնկարների արտադրության ապահովում</t>
  </si>
  <si>
    <t xml:space="preserve">«Հայաստանի ազգային կինոկենտրոն» ՊՈԱԿ </t>
  </si>
  <si>
    <t>06</t>
  </si>
  <si>
    <t xml:space="preserve"> Կինեմատոգրաֆիա</t>
  </si>
  <si>
    <t xml:space="preserve"> 02</t>
  </si>
  <si>
    <t>Ցուցանիշների փոփոխությունը (ավելացումները նշված են դրական նշանով)</t>
  </si>
  <si>
    <t xml:space="preserve"> ՀՀ  կրթության , գիտության, մշակույթի և սպորտի նախարարություն</t>
  </si>
  <si>
    <t xml:space="preserve"> Թանգարանային ծառայություններ և ցուցահանդեսներ</t>
  </si>
  <si>
    <t xml:space="preserve"> Թանգարանային նմուշների պահպանություն, ցուցահանդեսների կազմակերպում, մասնագետների վերապատրաստում</t>
  </si>
  <si>
    <t>Թանգարանային ծառայություններ և ցուցահանդեսներ</t>
  </si>
  <si>
    <t>«Սարդարապատի հերոսամարտի հուշահամալիր, Հայոց ազգագրության և ազատագրական պայքարի պատմության ազգային թանգարան» ՊՈԱԿ</t>
  </si>
  <si>
    <t xml:space="preserve"> Թանգարաններ և ցուցասրահներ</t>
  </si>
  <si>
    <t>«Հ.Պարոնյանի անվան երաժշտական կոմեդիայի պետական թատրոն» ՊՈԱԿ</t>
  </si>
  <si>
    <t xml:space="preserve">Ցուցանիշների փոփոխությունը                                                         (գումարների  ավելացումը նշված է դրական նշանով)    </t>
  </si>
  <si>
    <t>Այլ եկամուտներ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</si>
</sst>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##,##0.0;\(##,##0.0\);\-"/>
    <numFmt numFmtId="166" formatCode="_-* #,##0.00\ _₽_-;\-* #,##0.00\ _₽_-;_-* &quot;-&quot;??\ _₽_-;_-@_-"/>
    <numFmt numFmtId="167" formatCode="_ * #,##0_)\ &quot;$&quot;_ ;_ * \(#,##0\)\ &quot;$&quot;_ ;_ * &quot;-&quot;_)\ &quot;$&quot;_ ;_ @_ "/>
    <numFmt numFmtId="168" formatCode="#,##0.0"/>
    <numFmt numFmtId="169" formatCode="_-* #,##0.0_р_._-;\-* #,##0.0_р_._-;_-* &quot;-&quot;??_р_._-;_-@_-"/>
    <numFmt numFmtId="170" formatCode="#,##0.0_);\(#,##0.0\)"/>
  </numFmts>
  <fonts count="85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006100"/>
      <name val="Times Armenian"/>
      <family val="2"/>
    </font>
    <font>
      <sz val="11"/>
      <color rgb="FF9C0006"/>
      <name val="Times Armenian"/>
      <family val="2"/>
    </font>
    <font>
      <sz val="11"/>
      <color rgb="FF9C6500"/>
      <name val="Times Armenian"/>
      <family val="2"/>
    </font>
    <font>
      <sz val="11"/>
      <color rgb="FF3F3F76"/>
      <name val="Times Armenian"/>
      <family val="2"/>
    </font>
    <font>
      <b/>
      <sz val="11"/>
      <color rgb="FF3F3F3F"/>
      <name val="Times Armenian"/>
      <family val="2"/>
    </font>
    <font>
      <b/>
      <sz val="11"/>
      <color rgb="FFFA7D00"/>
      <name val="Times Armenian"/>
      <family val="2"/>
    </font>
    <font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sz val="11"/>
      <color rgb="FFFF0000"/>
      <name val="Times Armenian"/>
      <family val="2"/>
    </font>
    <font>
      <i/>
      <sz val="11"/>
      <color rgb="FF7F7F7F"/>
      <name val="Times Armenian"/>
      <family val="2"/>
    </font>
    <font>
      <b/>
      <sz val="11"/>
      <color theme="1"/>
      <name val="Times Armenian"/>
      <family val="2"/>
    </font>
    <font>
      <sz val="11"/>
      <color theme="0"/>
      <name val="Times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sz val="11"/>
      <name val="GHEA Grapalat"/>
      <family val="2"/>
    </font>
    <font>
      <sz val="11"/>
      <color theme="1"/>
      <name val="GHEA Grapalat"/>
      <family val="2"/>
    </font>
    <font>
      <b/>
      <sz val="11"/>
      <name val="GHEA Grapalat"/>
      <family val="2"/>
    </font>
    <font>
      <sz val="10"/>
      <name val="GHEA Grapalat"/>
      <family val="2"/>
    </font>
    <font>
      <sz val="8"/>
      <color theme="1"/>
      <name val="GHEA Grapalat"/>
      <family val="2"/>
    </font>
    <font>
      <b/>
      <sz val="10"/>
      <name val="GHEA Grapalat"/>
      <family val="3"/>
    </font>
    <font>
      <i/>
      <sz val="10"/>
      <name val="GHEA Grapalat"/>
      <family val="2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sz val="12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Armenian"/>
      <family val="2"/>
    </font>
    <font>
      <sz val="10"/>
      <name val="Arial"/>
      <family val="2"/>
    </font>
    <font>
      <sz val="10"/>
      <name val="Times Armeni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Armenian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Calibri"/>
      <family val="2"/>
      <charset val="204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9"/>
      <color theme="1"/>
      <name val="GHEA Grapalat"/>
      <family val="3"/>
    </font>
    <font>
      <i/>
      <sz val="10"/>
      <name val="GHEA Grapalat"/>
      <family val="3"/>
    </font>
    <font>
      <sz val="11"/>
      <name val="GHEA Mariam"/>
      <family val="3"/>
    </font>
    <font>
      <sz val="4"/>
      <name val="GHEA Grapalat"/>
      <family val="3"/>
    </font>
    <font>
      <i/>
      <sz val="8"/>
      <name val="GHEA Grapalat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2"/>
    </font>
    <font>
      <b/>
      <i/>
      <sz val="10"/>
      <color theme="1"/>
      <name val="GHEA Grapalat"/>
      <family val="3"/>
    </font>
    <font>
      <b/>
      <i/>
      <sz val="10"/>
      <color theme="1"/>
      <name val="Arial AM"/>
      <family val="2"/>
    </font>
    <font>
      <sz val="8"/>
      <color rgb="FFFF0000"/>
      <name val="GHEA Grapalat"/>
      <family val="2"/>
    </font>
    <font>
      <b/>
      <sz val="8"/>
      <color rgb="FFFF0000"/>
      <name val="GHEA Grapalat"/>
      <family val="2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i/>
      <sz val="12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7">
    <xf numFmtId="0" fontId="0" fillId="0" borderId="0">
      <alignment horizontal="left" vertical="top" wrapText="1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5" fontId="20" fillId="0" borderId="0" applyFill="0" applyBorder="0" applyProtection="0">
      <alignment horizontal="right" vertical="top"/>
    </xf>
    <xf numFmtId="165" fontId="21" fillId="0" borderId="0" applyFill="0" applyBorder="0" applyProtection="0">
      <alignment horizontal="right" vertical="top"/>
    </xf>
    <xf numFmtId="165" fontId="22" fillId="0" borderId="0" applyFill="0" applyBorder="0" applyProtection="0">
      <alignment horizontal="right" vertical="top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40" fillId="35" borderId="0" applyNumberFormat="0" applyBorder="0" applyAlignment="0" applyProtection="0"/>
    <xf numFmtId="0" fontId="41" fillId="52" borderId="17" applyNumberFormat="0" applyAlignment="0" applyProtection="0"/>
    <xf numFmtId="0" fontId="42" fillId="53" borderId="18" applyNumberFormat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39" borderId="17" applyNumberFormat="0" applyAlignment="0" applyProtection="0"/>
    <xf numFmtId="0" fontId="52" fillId="0" borderId="22" applyNumberFormat="0" applyFill="0" applyAlignment="0" applyProtection="0"/>
    <xf numFmtId="0" fontId="53" fillId="4" borderId="0" applyNumberFormat="0" applyBorder="0" applyAlignment="0" applyProtection="0"/>
    <xf numFmtId="0" fontId="54" fillId="54" borderId="0" applyNumberFormat="0" applyBorder="0" applyAlignment="0" applyProtection="0"/>
    <xf numFmtId="1" fontId="55" fillId="0" borderId="0"/>
    <xf numFmtId="1" fontId="55" fillId="0" borderId="0"/>
    <xf numFmtId="0" fontId="44" fillId="0" borderId="0"/>
    <xf numFmtId="0" fontId="56" fillId="0" borderId="0"/>
    <xf numFmtId="1" fontId="55" fillId="0" borderId="0"/>
    <xf numFmtId="0" fontId="45" fillId="0" borderId="0"/>
    <xf numFmtId="0" fontId="44" fillId="0" borderId="0"/>
    <xf numFmtId="0" fontId="43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37" fillId="0" borderId="0"/>
    <xf numFmtId="0" fontId="43" fillId="55" borderId="23" applyNumberFormat="0" applyFont="0" applyAlignment="0" applyProtection="0"/>
    <xf numFmtId="0" fontId="57" fillId="52" borderId="24" applyNumberFormat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60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56" fillId="0" borderId="0"/>
    <xf numFmtId="1" fontId="55" fillId="0" borderId="0"/>
    <xf numFmtId="0" fontId="1" fillId="0" borderId="0"/>
    <xf numFmtId="166" fontId="1" fillId="0" borderId="0" applyFont="0" applyFill="0" applyBorder="0" applyAlignment="0" applyProtection="0"/>
    <xf numFmtId="0" fontId="56" fillId="0" borderId="0"/>
    <xf numFmtId="43" fontId="6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68" fillId="0" borderId="0">
      <alignment horizontal="left" vertical="top" wrapText="1"/>
    </xf>
    <xf numFmtId="0" fontId="38" fillId="0" borderId="0"/>
    <xf numFmtId="0" fontId="44" fillId="0" borderId="0"/>
    <xf numFmtId="0" fontId="56" fillId="0" borderId="0"/>
    <xf numFmtId="0" fontId="69" fillId="0" borderId="0"/>
    <xf numFmtId="164" fontId="43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3" fillId="0" borderId="0"/>
    <xf numFmtId="0" fontId="43" fillId="0" borderId="0"/>
    <xf numFmtId="16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52" borderId="30" applyNumberFormat="0" applyAlignment="0" applyProtection="0"/>
    <xf numFmtId="43" fontId="1" fillId="0" borderId="0" applyFont="0" applyFill="0" applyBorder="0" applyAlignment="0" applyProtection="0"/>
    <xf numFmtId="0" fontId="51" fillId="39" borderId="30" applyNumberFormat="0" applyAlignment="0" applyProtection="0"/>
    <xf numFmtId="0" fontId="1" fillId="0" borderId="0"/>
    <xf numFmtId="0" fontId="43" fillId="55" borderId="31" applyNumberFormat="0" applyFont="0" applyAlignment="0" applyProtection="0"/>
  </cellStyleXfs>
  <cellXfs count="318">
    <xf numFmtId="0" fontId="0" fillId="0" borderId="0" xfId="0">
      <alignment horizontal="left" vertical="top" wrapText="1"/>
    </xf>
    <xf numFmtId="0" fontId="23" fillId="0" borderId="0" xfId="0" applyFo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>
      <alignment horizontal="left" vertical="top" wrapText="1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1" fillId="33" borderId="0" xfId="0" applyFont="1" applyFill="1" applyBorder="1" applyAlignment="1">
      <alignment horizontal="left" vertical="top"/>
    </xf>
    <xf numFmtId="0" fontId="31" fillId="33" borderId="26" xfId="0" applyFont="1" applyFill="1" applyBorder="1" applyAlignment="1">
      <alignment vertical="center" wrapText="1"/>
    </xf>
    <xf numFmtId="0" fontId="66" fillId="0" borderId="0" xfId="47" applyFont="1"/>
    <xf numFmtId="0" fontId="62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top" wrapText="1"/>
    </xf>
    <xf numFmtId="0" fontId="32" fillId="33" borderId="0" xfId="0" applyFont="1" applyFill="1" applyAlignment="1">
      <alignment horizontal="center" vertical="center" wrapText="1"/>
    </xf>
    <xf numFmtId="0" fontId="33" fillId="0" borderId="0" xfId="0" applyFont="1">
      <alignment horizontal="left" vertical="top" wrapText="1"/>
    </xf>
    <xf numFmtId="0" fontId="74" fillId="0" borderId="0" xfId="0" applyFont="1" applyAlignment="1">
      <alignment horizontal="right" vertical="center" wrapText="1"/>
    </xf>
    <xf numFmtId="0" fontId="66" fillId="0" borderId="0" xfId="47" applyFont="1" applyAlignment="1">
      <alignment vertical="center"/>
    </xf>
    <xf numFmtId="0" fontId="66" fillId="33" borderId="0" xfId="47" applyFont="1" applyFill="1" applyAlignment="1">
      <alignment vertical="center"/>
    </xf>
    <xf numFmtId="0" fontId="28" fillId="33" borderId="0" xfId="47" applyFont="1" applyFill="1" applyAlignment="1">
      <alignment vertical="center"/>
    </xf>
    <xf numFmtId="0" fontId="66" fillId="33" borderId="0" xfId="47" applyFont="1" applyFill="1" applyBorder="1" applyAlignment="1">
      <alignment horizontal="left" vertical="center"/>
    </xf>
    <xf numFmtId="0" fontId="64" fillId="33" borderId="26" xfId="47" applyFont="1" applyFill="1" applyBorder="1" applyAlignment="1">
      <alignment vertical="center" wrapText="1"/>
    </xf>
    <xf numFmtId="0" fontId="66" fillId="0" borderId="0" xfId="47" applyFont="1" applyAlignment="1">
      <alignment horizontal="justify" vertical="center"/>
    </xf>
    <xf numFmtId="0" fontId="66" fillId="33" borderId="26" xfId="47" applyFont="1" applyFill="1" applyBorder="1" applyAlignment="1">
      <alignment vertical="center" wrapText="1"/>
    </xf>
    <xf numFmtId="0" fontId="65" fillId="33" borderId="26" xfId="47" applyFont="1" applyFill="1" applyBorder="1" applyAlignment="1">
      <alignment horizontal="left" vertical="center" wrapText="1"/>
    </xf>
    <xf numFmtId="0" fontId="29" fillId="0" borderId="0" xfId="47" applyFont="1" applyAlignment="1">
      <alignment horizontal="left" vertical="center" wrapText="1"/>
    </xf>
    <xf numFmtId="0" fontId="66" fillId="0" borderId="26" xfId="47" applyFont="1" applyBorder="1" applyAlignment="1">
      <alignment horizontal="left" vertical="center" wrapText="1"/>
    </xf>
    <xf numFmtId="0" fontId="71" fillId="0" borderId="26" xfId="47" applyFont="1" applyBorder="1" applyAlignment="1">
      <alignment horizontal="left" vertical="center" wrapText="1"/>
    </xf>
    <xf numFmtId="0" fontId="66" fillId="33" borderId="27" xfId="47" applyFont="1" applyFill="1" applyBorder="1" applyAlignment="1">
      <alignment vertical="center" wrapText="1"/>
    </xf>
    <xf numFmtId="0" fontId="66" fillId="33" borderId="28" xfId="47" applyFont="1" applyFill="1" applyBorder="1" applyAlignment="1">
      <alignment vertical="center" wrapText="1"/>
    </xf>
    <xf numFmtId="0" fontId="66" fillId="33" borderId="27" xfId="47" applyFont="1" applyFill="1" applyBorder="1" applyAlignment="1">
      <alignment horizontal="left" vertical="center"/>
    </xf>
    <xf numFmtId="0" fontId="66" fillId="33" borderId="28" xfId="47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73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66" fillId="0" borderId="0" xfId="47" applyFont="1" applyAlignment="1">
      <alignment horizontal="right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65" fillId="0" borderId="26" xfId="47" applyFont="1" applyBorder="1" applyAlignment="1">
      <alignment horizontal="left" vertical="center" wrapText="1"/>
    </xf>
    <xf numFmtId="0" fontId="64" fillId="0" borderId="0" xfId="47" applyFont="1" applyFill="1" applyBorder="1" applyAlignment="1">
      <alignment vertical="center" wrapText="1"/>
    </xf>
    <xf numFmtId="0" fontId="26" fillId="0" borderId="0" xfId="0" applyFont="1">
      <alignment horizontal="left" vertical="top" wrapText="1"/>
    </xf>
    <xf numFmtId="0" fontId="35" fillId="33" borderId="26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left" vertical="center" wrapText="1"/>
    </xf>
    <xf numFmtId="0" fontId="32" fillId="33" borderId="26" xfId="0" applyFont="1" applyFill="1" applyBorder="1" applyAlignment="1">
      <alignment horizontal="left" vertical="center" wrapText="1"/>
    </xf>
    <xf numFmtId="0" fontId="34" fillId="33" borderId="26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74" fillId="0" borderId="11" xfId="0" applyFont="1" applyBorder="1" applyAlignment="1">
      <alignment vertical="center" wrapText="1"/>
    </xf>
    <xf numFmtId="0" fontId="26" fillId="33" borderId="0" xfId="0" applyFont="1" applyFill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5" fillId="0" borderId="26" xfId="47" applyFont="1" applyFill="1" applyBorder="1" applyAlignment="1">
      <alignment horizontal="left" vertical="center" wrapText="1"/>
    </xf>
    <xf numFmtId="168" fontId="76" fillId="0" borderId="29" xfId="0" applyNumberFormat="1" applyFont="1" applyFill="1" applyBorder="1" applyAlignment="1">
      <alignment horizontal="center" vertical="center"/>
    </xf>
    <xf numFmtId="168" fontId="35" fillId="0" borderId="10" xfId="0" applyNumberFormat="1" applyFont="1" applyFill="1" applyBorder="1" applyAlignment="1">
      <alignment horizontal="center" vertical="center" wrapText="1"/>
    </xf>
    <xf numFmtId="168" fontId="76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left" vertical="center" wrapText="1"/>
    </xf>
    <xf numFmtId="165" fontId="26" fillId="0" borderId="10" xfId="42" applyNumberFormat="1" applyFont="1" applyBorder="1" applyAlignment="1">
      <alignment horizontal="right" vertical="center"/>
    </xf>
    <xf numFmtId="165" fontId="62" fillId="0" borderId="10" xfId="42" applyNumberFormat="1" applyFont="1" applyBorder="1" applyAlignment="1">
      <alignment horizontal="right" vertical="center"/>
    </xf>
    <xf numFmtId="0" fontId="32" fillId="33" borderId="0" xfId="0" applyFont="1" applyFill="1" applyAlignment="1">
      <alignment horizontal="right" vertical="center" wrapText="1"/>
    </xf>
    <xf numFmtId="165" fontId="63" fillId="33" borderId="26" xfId="43" applyNumberFormat="1" applyFont="1" applyFill="1" applyBorder="1" applyAlignment="1">
      <alignment horizontal="right" vertical="center"/>
    </xf>
    <xf numFmtId="0" fontId="31" fillId="33" borderId="0" xfId="0" applyFont="1" applyFill="1" applyAlignment="1">
      <alignment horizontal="right" vertical="center" wrapText="1"/>
    </xf>
    <xf numFmtId="0" fontId="64" fillId="33" borderId="29" xfId="47" applyFont="1" applyFill="1" applyBorder="1" applyAlignment="1">
      <alignment vertical="center" wrapText="1"/>
    </xf>
    <xf numFmtId="0" fontId="65" fillId="0" borderId="29" xfId="47" applyFont="1" applyBorder="1" applyAlignment="1">
      <alignment horizontal="left" vertical="center" wrapText="1"/>
    </xf>
    <xf numFmtId="0" fontId="66" fillId="33" borderId="29" xfId="47" applyFont="1" applyFill="1" applyBorder="1" applyAlignment="1">
      <alignment vertical="center" wrapText="1"/>
    </xf>
    <xf numFmtId="0" fontId="70" fillId="33" borderId="29" xfId="47" applyFont="1" applyFill="1" applyBorder="1" applyAlignment="1">
      <alignment horizontal="center" vertical="center" wrapText="1"/>
    </xf>
    <xf numFmtId="0" fontId="66" fillId="0" borderId="0" xfId="47" applyFont="1" applyBorder="1"/>
    <xf numFmtId="0" fontId="66" fillId="0" borderId="29" xfId="47" applyFont="1" applyBorder="1" applyAlignment="1">
      <alignment horizontal="left" vertical="center" wrapText="1"/>
    </xf>
    <xf numFmtId="0" fontId="66" fillId="33" borderId="32" xfId="47" applyFont="1" applyFill="1" applyBorder="1" applyAlignment="1">
      <alignment horizontal="left" vertical="center"/>
    </xf>
    <xf numFmtId="165" fontId="71" fillId="33" borderId="29" xfId="42" applyNumberFormat="1" applyFont="1" applyFill="1" applyBorder="1" applyAlignment="1">
      <alignment horizontal="right" vertical="center"/>
    </xf>
    <xf numFmtId="0" fontId="66" fillId="33" borderId="33" xfId="47" applyFont="1" applyFill="1" applyBorder="1" applyAlignment="1">
      <alignment horizontal="left" vertical="center"/>
    </xf>
    <xf numFmtId="0" fontId="66" fillId="0" borderId="29" xfId="47" applyFont="1" applyBorder="1"/>
    <xf numFmtId="0" fontId="78" fillId="33" borderId="29" xfId="47" applyFont="1" applyFill="1" applyBorder="1" applyAlignment="1">
      <alignment horizontal="left" vertical="center" wrapText="1"/>
    </xf>
    <xf numFmtId="0" fontId="78" fillId="33" borderId="26" xfId="47" applyFont="1" applyFill="1" applyBorder="1" applyAlignment="1">
      <alignment horizontal="left" vertical="center" wrapText="1"/>
    </xf>
    <xf numFmtId="0" fontId="78" fillId="0" borderId="26" xfId="47" applyFont="1" applyFill="1" applyBorder="1" applyAlignment="1">
      <alignment horizontal="left" vertical="center" wrapText="1"/>
    </xf>
    <xf numFmtId="0" fontId="78" fillId="0" borderId="26" xfId="47" applyFont="1" applyBorder="1" applyAlignment="1">
      <alignment vertical="center"/>
    </xf>
    <xf numFmtId="0" fontId="79" fillId="0" borderId="29" xfId="47" applyFont="1" applyBorder="1" applyAlignment="1">
      <alignment vertical="center"/>
    </xf>
    <xf numFmtId="0" fontId="32" fillId="33" borderId="0" xfId="0" applyFont="1" applyFill="1" applyAlignment="1">
      <alignment horizontal="center" vertical="center" wrapText="1"/>
    </xf>
    <xf numFmtId="0" fontId="75" fillId="0" borderId="0" xfId="47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10" xfId="0" applyBorder="1">
      <alignment horizontal="left" vertical="top" wrapText="1"/>
    </xf>
    <xf numFmtId="0" fontId="80" fillId="0" borderId="0" xfId="0" applyFont="1">
      <alignment horizontal="left" vertical="top" wrapText="1"/>
    </xf>
    <xf numFmtId="165" fontId="81" fillId="0" borderId="0" xfId="43" applyNumberFormat="1" applyFont="1" applyBorder="1" applyAlignment="1">
      <alignment horizontal="right" vertical="top"/>
    </xf>
    <xf numFmtId="0" fontId="23" fillId="0" borderId="0" xfId="0" applyFont="1" applyBorder="1">
      <alignment horizontal="left" vertical="top" wrapText="1"/>
    </xf>
    <xf numFmtId="165" fontId="21" fillId="0" borderId="0" xfId="43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center" vertical="center" wrapText="1"/>
    </xf>
    <xf numFmtId="0" fontId="26" fillId="0" borderId="0" xfId="102" applyFont="1" applyFill="1" applyBorder="1" applyAlignment="1">
      <alignment horizontal="left" vertical="center" wrapText="1"/>
    </xf>
    <xf numFmtId="165" fontId="30" fillId="33" borderId="0" xfId="42" applyNumberFormat="1" applyFont="1" applyFill="1" applyBorder="1" applyAlignment="1">
      <alignment horizontal="right" vertical="center"/>
    </xf>
    <xf numFmtId="0" fontId="74" fillId="0" borderId="0" xfId="0" applyFont="1" applyBorder="1" applyAlignment="1">
      <alignment vertical="center" wrapText="1"/>
    </xf>
    <xf numFmtId="0" fontId="77" fillId="0" borderId="0" xfId="47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5" fontId="25" fillId="0" borderId="0" xfId="43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horizontal="left" vertical="center" wrapText="1"/>
    </xf>
    <xf numFmtId="165" fontId="23" fillId="0" borderId="0" xfId="42" applyNumberFormat="1" applyFont="1" applyBorder="1" applyAlignment="1">
      <alignment horizontal="right" vertical="center"/>
    </xf>
    <xf numFmtId="165" fontId="29" fillId="0" borderId="0" xfId="44" applyNumberFormat="1" applyFont="1" applyBorder="1" applyAlignment="1">
      <alignment horizontal="right" vertical="center"/>
    </xf>
    <xf numFmtId="165" fontId="26" fillId="0" borderId="0" xfId="42" applyNumberFormat="1" applyFont="1" applyBorder="1" applyAlignment="1">
      <alignment horizontal="right" vertical="center"/>
    </xf>
    <xf numFmtId="165" fontId="62" fillId="0" borderId="0" xfId="42" applyNumberFormat="1" applyFont="1" applyBorder="1" applyAlignment="1">
      <alignment horizontal="right" vertical="center"/>
    </xf>
    <xf numFmtId="0" fontId="3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62" fillId="33" borderId="26" xfId="0" applyFont="1" applyFill="1" applyBorder="1" applyAlignment="1">
      <alignment horizontal="center" vertical="center" wrapText="1"/>
    </xf>
    <xf numFmtId="0" fontId="66" fillId="33" borderId="12" xfId="47" applyFont="1" applyFill="1" applyBorder="1" applyAlignment="1">
      <alignment horizontal="left" vertical="center"/>
    </xf>
    <xf numFmtId="0" fontId="66" fillId="33" borderId="14" xfId="47" applyFont="1" applyFill="1" applyBorder="1" applyAlignment="1">
      <alignment horizontal="left" vertical="center"/>
    </xf>
    <xf numFmtId="0" fontId="66" fillId="0" borderId="0" xfId="0" applyFont="1" applyFill="1" applyAlignment="1"/>
    <xf numFmtId="0" fontId="28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 wrapText="1"/>
    </xf>
    <xf numFmtId="0" fontId="0" fillId="0" borderId="0" xfId="0" applyBorder="1">
      <alignment horizontal="left" vertical="top" wrapText="1"/>
    </xf>
    <xf numFmtId="0" fontId="66" fillId="0" borderId="10" xfId="0" applyFont="1" applyFill="1" applyBorder="1" applyAlignment="1"/>
    <xf numFmtId="0" fontId="66" fillId="0" borderId="0" xfId="0" applyFont="1" applyFill="1" applyBorder="1" applyAlignment="1"/>
    <xf numFmtId="0" fontId="64" fillId="0" borderId="15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right" vertical="center"/>
    </xf>
    <xf numFmtId="168" fontId="30" fillId="0" borderId="10" xfId="0" applyNumberFormat="1" applyFont="1" applyFill="1" applyBorder="1" applyAlignment="1">
      <alignment horizontal="right" vertical="center"/>
    </xf>
    <xf numFmtId="169" fontId="28" fillId="33" borderId="29" xfId="13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center" vertical="center" wrapText="1"/>
    </xf>
    <xf numFmtId="0" fontId="32" fillId="33" borderId="0" xfId="0" applyFont="1" applyFill="1">
      <alignment horizontal="left" vertical="top" wrapText="1"/>
    </xf>
    <xf numFmtId="0" fontId="32" fillId="33" borderId="0" xfId="0" applyFont="1" applyFill="1" applyAlignment="1">
      <alignment horizontal="left" vertical="center" wrapText="1"/>
    </xf>
    <xf numFmtId="0" fontId="83" fillId="0" borderId="0" xfId="0" applyFont="1" applyAlignment="1">
      <alignment horizontal="right" vertical="center" wrapText="1"/>
    </xf>
    <xf numFmtId="165" fontId="35" fillId="0" borderId="10" xfId="42" applyNumberFormat="1" applyFont="1" applyBorder="1" applyAlignment="1">
      <alignment horizontal="right" vertical="center"/>
    </xf>
    <xf numFmtId="165" fontId="35" fillId="0" borderId="10" xfId="0" applyNumberFormat="1" applyFont="1" applyBorder="1" applyAlignment="1">
      <alignment horizontal="left" vertical="center" wrapText="1"/>
    </xf>
    <xf numFmtId="165" fontId="36" fillId="0" borderId="10" xfId="42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33" borderId="0" xfId="0" applyFill="1" applyBorder="1">
      <alignment horizontal="left" vertical="top" wrapText="1"/>
    </xf>
    <xf numFmtId="0" fontId="0" fillId="33" borderId="10" xfId="0" applyFill="1" applyBorder="1">
      <alignment horizontal="left" vertical="top" wrapText="1"/>
    </xf>
    <xf numFmtId="168" fontId="30" fillId="33" borderId="10" xfId="0" applyNumberFormat="1" applyFont="1" applyFill="1" applyBorder="1" applyAlignment="1">
      <alignment horizontal="right" vertical="center"/>
    </xf>
    <xf numFmtId="0" fontId="0" fillId="33" borderId="0" xfId="0" applyFill="1">
      <alignment horizontal="left" vertical="top" wrapText="1"/>
    </xf>
    <xf numFmtId="0" fontId="62" fillId="0" borderId="10" xfId="102" applyFont="1" applyFill="1" applyBorder="1" applyAlignment="1">
      <alignment horizontal="left" vertical="center" wrapText="1"/>
    </xf>
    <xf numFmtId="0" fontId="82" fillId="0" borderId="26" xfId="47" applyFont="1" applyBorder="1" applyAlignment="1">
      <alignment horizontal="left" vertical="center" wrapText="1"/>
    </xf>
    <xf numFmtId="168" fontId="28" fillId="56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169" fontId="28" fillId="33" borderId="10" xfId="13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63" fillId="33" borderId="0" xfId="47" applyFont="1" applyFill="1" applyAlignment="1">
      <alignment horizontal="center" vertical="center" wrapText="1"/>
    </xf>
    <xf numFmtId="0" fontId="66" fillId="33" borderId="0" xfId="47" applyFont="1" applyFill="1"/>
    <xf numFmtId="0" fontId="66" fillId="33" borderId="10" xfId="47" applyFont="1" applyFill="1" applyBorder="1" applyAlignment="1">
      <alignment vertical="center" wrapText="1"/>
    </xf>
    <xf numFmtId="0" fontId="71" fillId="0" borderId="10" xfId="47" applyFont="1" applyBorder="1" applyAlignment="1">
      <alignment horizontal="left" vertical="center" wrapText="1"/>
    </xf>
    <xf numFmtId="0" fontId="29" fillId="0" borderId="10" xfId="47" applyFont="1" applyBorder="1" applyAlignment="1">
      <alignment horizontal="left" vertical="center" wrapText="1"/>
    </xf>
    <xf numFmtId="0" fontId="66" fillId="33" borderId="16" xfId="47" applyFont="1" applyFill="1" applyBorder="1" applyAlignment="1">
      <alignment vertical="center" wrapText="1"/>
    </xf>
    <xf numFmtId="0" fontId="78" fillId="33" borderId="10" xfId="47" applyFont="1" applyFill="1" applyBorder="1" applyAlignment="1">
      <alignment horizontal="left" vertical="center" wrapText="1"/>
    </xf>
    <xf numFmtId="0" fontId="64" fillId="33" borderId="10" xfId="47" applyFont="1" applyFill="1" applyBorder="1" applyAlignment="1">
      <alignment vertical="center" wrapText="1"/>
    </xf>
    <xf numFmtId="0" fontId="65" fillId="0" borderId="10" xfId="47" applyFont="1" applyBorder="1" applyAlignment="1">
      <alignment horizontal="left" vertical="center" wrapText="1"/>
    </xf>
    <xf numFmtId="0" fontId="78" fillId="0" borderId="10" xfId="47" applyFont="1" applyBorder="1" applyAlignment="1">
      <alignment vertical="center"/>
    </xf>
    <xf numFmtId="0" fontId="65" fillId="0" borderId="0" xfId="47" applyFont="1" applyBorder="1" applyAlignment="1">
      <alignment horizontal="left" vertical="center" wrapText="1"/>
    </xf>
    <xf numFmtId="0" fontId="78" fillId="0" borderId="0" xfId="47" applyFont="1" applyBorder="1" applyAlignment="1">
      <alignment vertical="center"/>
    </xf>
    <xf numFmtId="0" fontId="78" fillId="0" borderId="16" xfId="47" applyFont="1" applyFill="1" applyBorder="1" applyAlignment="1">
      <alignment horizontal="left" vertical="center" wrapText="1"/>
    </xf>
    <xf numFmtId="0" fontId="70" fillId="33" borderId="16" xfId="47" applyFont="1" applyFill="1" applyBorder="1" applyAlignment="1">
      <alignment horizontal="center" vertical="center" wrapText="1"/>
    </xf>
    <xf numFmtId="0" fontId="66" fillId="0" borderId="10" xfId="47" applyFont="1" applyBorder="1"/>
    <xf numFmtId="0" fontId="64" fillId="0" borderId="0" xfId="47" applyFont="1" applyAlignment="1">
      <alignment horizontal="justify" vertical="center"/>
    </xf>
    <xf numFmtId="0" fontId="27" fillId="0" borderId="0" xfId="0" applyFont="1" applyAlignment="1">
      <alignment horizontal="right" vertical="center"/>
    </xf>
    <xf numFmtId="0" fontId="63" fillId="33" borderId="0" xfId="47" applyFont="1" applyFill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66" fillId="33" borderId="10" xfId="47" applyFont="1" applyFill="1" applyBorder="1" applyAlignment="1">
      <alignment horizontal="left" vertical="center"/>
    </xf>
    <xf numFmtId="0" fontId="32" fillId="33" borderId="0" xfId="0" applyFont="1" applyFill="1" applyAlignment="1">
      <alignment horizontal="center" vertical="center" wrapText="1"/>
    </xf>
    <xf numFmtId="165" fontId="63" fillId="33" borderId="10" xfId="43" applyNumberFormat="1" applyFont="1" applyFill="1" applyBorder="1" applyAlignment="1">
      <alignment horizontal="right" vertical="center"/>
    </xf>
    <xf numFmtId="0" fontId="62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 wrapText="1"/>
    </xf>
    <xf numFmtId="165" fontId="31" fillId="33" borderId="10" xfId="0" applyNumberFormat="1" applyFont="1" applyFill="1" applyBorder="1" applyAlignment="1">
      <alignment horizontal="right" vertical="center" wrapText="1"/>
    </xf>
    <xf numFmtId="0" fontId="66" fillId="33" borderId="0" xfId="0" applyFont="1" applyFill="1" applyAlignment="1"/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170" fontId="30" fillId="0" borderId="10" xfId="0" applyNumberFormat="1" applyFont="1" applyFill="1" applyBorder="1" applyAlignment="1">
      <alignment horizontal="right" vertical="center"/>
    </xf>
    <xf numFmtId="0" fontId="31" fillId="33" borderId="0" xfId="0" applyFont="1" applyFill="1" applyBorder="1">
      <alignment horizontal="left" vertical="top" wrapText="1"/>
    </xf>
    <xf numFmtId="165" fontId="31" fillId="33" borderId="0" xfId="0" applyNumberFormat="1" applyFont="1" applyFill="1" applyBorder="1" applyAlignment="1">
      <alignment horizontal="right" vertical="center" wrapText="1"/>
    </xf>
    <xf numFmtId="0" fontId="31" fillId="33" borderId="15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left" vertical="center" wrapText="1"/>
    </xf>
    <xf numFmtId="165" fontId="63" fillId="33" borderId="15" xfId="43" applyNumberFormat="1" applyFont="1" applyFill="1" applyBorder="1" applyAlignment="1">
      <alignment horizontal="right" vertical="center"/>
    </xf>
    <xf numFmtId="0" fontId="31" fillId="33" borderId="16" xfId="0" applyFont="1" applyFill="1" applyBorder="1" applyAlignment="1">
      <alignment vertical="center" wrapText="1"/>
    </xf>
    <xf numFmtId="0" fontId="32" fillId="0" borderId="16" xfId="0" applyFont="1" applyBorder="1" applyAlignment="1">
      <alignment horizontal="left" vertical="center" wrapText="1"/>
    </xf>
    <xf numFmtId="0" fontId="31" fillId="33" borderId="10" xfId="0" applyFont="1" applyFill="1" applyBorder="1">
      <alignment horizontal="left" vertical="top" wrapText="1"/>
    </xf>
    <xf numFmtId="165" fontId="31" fillId="33" borderId="0" xfId="0" applyNumberFormat="1" applyFont="1" applyFill="1" applyBorder="1">
      <alignment horizontal="left" vertical="top" wrapText="1"/>
    </xf>
    <xf numFmtId="165" fontId="63" fillId="33" borderId="10" xfId="42" applyNumberFormat="1" applyFont="1" applyFill="1" applyBorder="1" applyAlignment="1">
      <alignment vertical="center"/>
    </xf>
    <xf numFmtId="165" fontId="63" fillId="33" borderId="26" xfId="42" applyNumberFormat="1" applyFont="1" applyFill="1" applyBorder="1" applyAlignment="1">
      <alignment vertical="center"/>
    </xf>
    <xf numFmtId="0" fontId="32" fillId="33" borderId="10" xfId="0" applyFont="1" applyFill="1" applyBorder="1" applyAlignment="1">
      <alignment vertical="center" wrapText="1"/>
    </xf>
    <xf numFmtId="165" fontId="36" fillId="0" borderId="0" xfId="42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26" fillId="0" borderId="10" xfId="102" applyFont="1" applyFill="1" applyBorder="1" applyAlignment="1">
      <alignment horizontal="left" vertical="center" wrapText="1"/>
    </xf>
    <xf numFmtId="165" fontId="35" fillId="0" borderId="0" xfId="42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0" fontId="70" fillId="33" borderId="10" xfId="47" applyFont="1" applyFill="1" applyBorder="1" applyAlignment="1">
      <alignment horizontal="center" vertical="center" wrapText="1"/>
    </xf>
    <xf numFmtId="0" fontId="65" fillId="0" borderId="10" xfId="47" applyFont="1" applyFill="1" applyBorder="1" applyAlignment="1">
      <alignment horizontal="left" vertical="center" wrapText="1"/>
    </xf>
    <xf numFmtId="0" fontId="82" fillId="0" borderId="10" xfId="47" applyFont="1" applyBorder="1" applyAlignment="1">
      <alignment horizontal="left" vertical="center" wrapText="1"/>
    </xf>
    <xf numFmtId="0" fontId="66" fillId="0" borderId="10" xfId="47" applyFont="1" applyBorder="1" applyAlignment="1"/>
    <xf numFmtId="0" fontId="66" fillId="0" borderId="10" xfId="47" applyFont="1" applyBorder="1" applyAlignment="1">
      <alignment horizontal="left" vertical="center" wrapText="1"/>
    </xf>
    <xf numFmtId="0" fontId="66" fillId="33" borderId="12" xfId="47" applyFont="1" applyFill="1" applyBorder="1" applyAlignment="1">
      <alignment vertical="center" wrapText="1"/>
    </xf>
    <xf numFmtId="0" fontId="66" fillId="33" borderId="14" xfId="47" applyFont="1" applyFill="1" applyBorder="1" applyAlignment="1">
      <alignment vertical="center" wrapText="1"/>
    </xf>
    <xf numFmtId="168" fontId="64" fillId="0" borderId="10" xfId="47" applyNumberFormat="1" applyFont="1" applyBorder="1"/>
    <xf numFmtId="0" fontId="70" fillId="33" borderId="0" xfId="47" applyFont="1" applyFill="1" applyBorder="1" applyAlignment="1">
      <alignment horizontal="center" vertical="center" wrapText="1"/>
    </xf>
    <xf numFmtId="0" fontId="66" fillId="0" borderId="0" xfId="47" applyFont="1" applyBorder="1" applyAlignment="1"/>
    <xf numFmtId="168" fontId="64" fillId="0" borderId="0" xfId="47" applyNumberFormat="1" applyFont="1" applyBorder="1"/>
    <xf numFmtId="0" fontId="66" fillId="0" borderId="0" xfId="47" applyFont="1" applyBorder="1" applyAlignment="1">
      <alignment vertical="center" wrapText="1"/>
    </xf>
    <xf numFmtId="169" fontId="28" fillId="33" borderId="0" xfId="130" applyNumberFormat="1" applyFont="1" applyFill="1" applyBorder="1" applyAlignment="1">
      <alignment horizontal="right" vertical="center"/>
    </xf>
    <xf numFmtId="165" fontId="36" fillId="0" borderId="0" xfId="0" applyNumberFormat="1" applyFont="1" applyBorder="1" applyAlignment="1">
      <alignment horizontal="left" vertical="center" wrapText="1"/>
    </xf>
    <xf numFmtId="0" fontId="65" fillId="33" borderId="10" xfId="47" applyFont="1" applyFill="1" applyBorder="1" applyAlignment="1">
      <alignment vertical="center" wrapText="1"/>
    </xf>
    <xf numFmtId="165" fontId="71" fillId="33" borderId="0" xfId="42" applyNumberFormat="1" applyFont="1" applyFill="1" applyBorder="1" applyAlignment="1">
      <alignment horizontal="right" vertical="center"/>
    </xf>
    <xf numFmtId="0" fontId="79" fillId="0" borderId="0" xfId="47" applyFont="1" applyBorder="1" applyAlignment="1">
      <alignment vertical="center"/>
    </xf>
    <xf numFmtId="0" fontId="84" fillId="0" borderId="10" xfId="0" applyFont="1" applyBorder="1" applyAlignment="1">
      <alignment horizontal="left" vertical="center" wrapText="1"/>
    </xf>
    <xf numFmtId="0" fontId="0" fillId="0" borderId="12" xfId="0" applyBorder="1">
      <alignment horizontal="left" vertical="top" wrapText="1"/>
    </xf>
    <xf numFmtId="0" fontId="0" fillId="0" borderId="13" xfId="0" applyBorder="1">
      <alignment horizontal="left" vertical="top" wrapText="1"/>
    </xf>
    <xf numFmtId="0" fontId="0" fillId="0" borderId="14" xfId="0" applyBorder="1">
      <alignment horizontal="left" vertical="top" wrapText="1"/>
    </xf>
    <xf numFmtId="0" fontId="32" fillId="33" borderId="0" xfId="0" applyFont="1" applyFill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5" fontId="63" fillId="33" borderId="0" xfId="42" applyNumberFormat="1" applyFont="1" applyFill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0" fillId="0" borderId="0" xfId="0" applyFont="1" applyBorder="1">
      <alignment horizontal="left" vertical="top" wrapText="1"/>
    </xf>
    <xf numFmtId="0" fontId="62" fillId="0" borderId="0" xfId="102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 wrapText="1"/>
    </xf>
    <xf numFmtId="168" fontId="30" fillId="0" borderId="0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 wrapText="1"/>
    </xf>
    <xf numFmtId="0" fontId="75" fillId="0" borderId="0" xfId="47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165" fontId="35" fillId="0" borderId="0" xfId="0" applyNumberFormat="1" applyFont="1" applyBorder="1" applyAlignment="1">
      <alignment horizontal="left" vertical="center" wrapText="1"/>
    </xf>
    <xf numFmtId="0" fontId="66" fillId="33" borderId="34" xfId="47" applyFont="1" applyFill="1" applyBorder="1" applyAlignment="1">
      <alignment horizontal="left" vertical="center"/>
    </xf>
    <xf numFmtId="0" fontId="64" fillId="33" borderId="0" xfId="47" applyFont="1" applyFill="1" applyBorder="1" applyAlignment="1">
      <alignment vertical="center" wrapText="1"/>
    </xf>
    <xf numFmtId="0" fontId="66" fillId="0" borderId="0" xfId="47" applyFont="1" applyBorder="1" applyAlignment="1">
      <alignment vertical="center"/>
    </xf>
    <xf numFmtId="0" fontId="66" fillId="0" borderId="0" xfId="47" applyFont="1" applyBorder="1" applyAlignment="1">
      <alignment horizontal="justify" vertical="center"/>
    </xf>
    <xf numFmtId="0" fontId="66" fillId="33" borderId="0" xfId="47" applyFont="1" applyFill="1" applyBorder="1" applyAlignment="1">
      <alignment vertical="center" wrapText="1"/>
    </xf>
    <xf numFmtId="0" fontId="78" fillId="33" borderId="0" xfId="47" applyFont="1" applyFill="1" applyBorder="1" applyAlignment="1">
      <alignment horizontal="left" vertical="center" wrapText="1"/>
    </xf>
    <xf numFmtId="0" fontId="29" fillId="0" borderId="0" xfId="47" applyFont="1" applyBorder="1" applyAlignment="1">
      <alignment horizontal="left" vertical="center" wrapText="1"/>
    </xf>
    <xf numFmtId="0" fontId="66" fillId="0" borderId="0" xfId="47" applyFont="1" applyBorder="1" applyAlignment="1">
      <alignment horizontal="left" vertical="center" wrapText="1"/>
    </xf>
    <xf numFmtId="0" fontId="71" fillId="0" borderId="0" xfId="47" applyFont="1" applyBorder="1" applyAlignment="1">
      <alignment horizontal="left" vertical="center" wrapText="1"/>
    </xf>
    <xf numFmtId="0" fontId="65" fillId="33" borderId="0" xfId="47" applyFont="1" applyFill="1" applyBorder="1" applyAlignment="1">
      <alignment vertical="center" wrapText="1"/>
    </xf>
    <xf numFmtId="0" fontId="66" fillId="0" borderId="14" xfId="47" applyFont="1" applyBorder="1" applyAlignment="1">
      <alignment horizontal="center" vertical="center" wrapText="1"/>
    </xf>
    <xf numFmtId="0" fontId="66" fillId="0" borderId="0" xfId="47" applyFont="1" applyBorder="1" applyAlignment="1">
      <alignment horizontal="center" vertical="center" wrapText="1"/>
    </xf>
    <xf numFmtId="0" fontId="66" fillId="0" borderId="10" xfId="47" applyFont="1" applyBorder="1" applyAlignment="1">
      <alignment horizontal="center" vertical="center" wrapText="1"/>
    </xf>
    <xf numFmtId="0" fontId="66" fillId="0" borderId="28" xfId="47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165" fontId="63" fillId="33" borderId="0" xfId="42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 wrapText="1"/>
    </xf>
    <xf numFmtId="0" fontId="28" fillId="56" borderId="12" xfId="0" applyFont="1" applyFill="1" applyBorder="1" applyAlignment="1">
      <alignment horizontal="center" vertical="center"/>
    </xf>
    <xf numFmtId="0" fontId="28" fillId="56" borderId="13" xfId="0" applyFont="1" applyFill="1" applyBorder="1" applyAlignment="1">
      <alignment horizontal="center" vertical="center"/>
    </xf>
    <xf numFmtId="0" fontId="28" fillId="56" borderId="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/>
    </xf>
    <xf numFmtId="49" fontId="28" fillId="0" borderId="33" xfId="0" applyNumberFormat="1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5" fillId="0" borderId="0" xfId="47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63" fillId="33" borderId="0" xfId="47" applyFont="1" applyFill="1" applyAlignment="1">
      <alignment horizontal="center" vertical="center" wrapText="1"/>
    </xf>
    <xf numFmtId="0" fontId="29" fillId="33" borderId="26" xfId="47" applyFont="1" applyFill="1" applyBorder="1" applyAlignment="1">
      <alignment horizontal="left" vertical="center" wrapText="1"/>
    </xf>
    <xf numFmtId="0" fontId="63" fillId="33" borderId="0" xfId="47" applyFont="1" applyFill="1" applyAlignment="1">
      <alignment horizontal="center" vertical="center"/>
    </xf>
    <xf numFmtId="0" fontId="29" fillId="33" borderId="10" xfId="47" applyFont="1" applyFill="1" applyBorder="1" applyAlignment="1">
      <alignment horizontal="left" vertical="center" wrapText="1"/>
    </xf>
  </cellXfs>
  <cellStyles count="137">
    <cellStyle name="_artabyuje" xfId="116"/>
    <cellStyle name="20% - Accent1" xfId="19" builtinId="30" customBuiltin="1"/>
    <cellStyle name="20% - Accent1 2" xfId="48"/>
    <cellStyle name="20% - Accent2" xfId="23" builtinId="34" customBuiltin="1"/>
    <cellStyle name="20% - Accent2 2" xfId="49"/>
    <cellStyle name="20% - Accent3" xfId="27" builtinId="38" customBuiltin="1"/>
    <cellStyle name="20% - Accent3 2" xfId="50"/>
    <cellStyle name="20% - Accent4" xfId="31" builtinId="42" customBuiltin="1"/>
    <cellStyle name="20% - Accent4 2" xfId="51"/>
    <cellStyle name="20% - Accent5" xfId="35" builtinId="46" customBuiltin="1"/>
    <cellStyle name="20% - Accent5 2" xfId="52"/>
    <cellStyle name="20% - Accent6" xfId="39" builtinId="50" customBuiltin="1"/>
    <cellStyle name="20% - Accent6 2" xfId="53"/>
    <cellStyle name="40% - Accent1" xfId="20" builtinId="31" customBuiltin="1"/>
    <cellStyle name="40% - Accent1 2" xfId="54"/>
    <cellStyle name="40% - Accent2" xfId="24" builtinId="35" customBuiltin="1"/>
    <cellStyle name="40% - Accent2 2" xfId="55"/>
    <cellStyle name="40% - Accent3" xfId="28" builtinId="39" customBuiltin="1"/>
    <cellStyle name="40% - Accent3 2" xfId="56"/>
    <cellStyle name="40% - Accent4" xfId="32" builtinId="43" customBuiltin="1"/>
    <cellStyle name="40% - Accent4 2" xfId="57"/>
    <cellStyle name="40% - Accent5" xfId="36" builtinId="47" customBuiltin="1"/>
    <cellStyle name="40% - Accent5 2" xfId="58"/>
    <cellStyle name="40% - Accent6" xfId="40" builtinId="51" customBuiltin="1"/>
    <cellStyle name="40% - Accent6 2" xfId="59"/>
    <cellStyle name="60% - Accent1" xfId="21" builtinId="32" customBuiltin="1"/>
    <cellStyle name="60% - Accent1 2" xfId="60"/>
    <cellStyle name="60% - Accent2" xfId="25" builtinId="36" customBuiltin="1"/>
    <cellStyle name="60% - Accent2 2" xfId="61"/>
    <cellStyle name="60% - Accent3" xfId="29" builtinId="40" customBuiltin="1"/>
    <cellStyle name="60% - Accent3 2" xfId="62"/>
    <cellStyle name="60% - Accent4" xfId="33" builtinId="44" customBuiltin="1"/>
    <cellStyle name="60% - Accent4 2" xfId="63"/>
    <cellStyle name="60% - Accent5" xfId="37" builtinId="48" customBuiltin="1"/>
    <cellStyle name="60% - Accent5 2" xfId="64"/>
    <cellStyle name="60% - Accent6" xfId="41" builtinId="52" customBuiltin="1"/>
    <cellStyle name="60% - Accent6 2" xfId="65"/>
    <cellStyle name="Accent1" xfId="18" builtinId="29" customBuiltin="1"/>
    <cellStyle name="Accent1 2" xfId="66"/>
    <cellStyle name="Accent2" xfId="22" builtinId="33" customBuiltin="1"/>
    <cellStyle name="Accent2 2" xfId="67"/>
    <cellStyle name="Accent3" xfId="26" builtinId="37" customBuiltin="1"/>
    <cellStyle name="Accent3 2" xfId="68"/>
    <cellStyle name="Accent4" xfId="30" builtinId="41" customBuiltin="1"/>
    <cellStyle name="Accent4 2" xfId="69"/>
    <cellStyle name="Accent5" xfId="34" builtinId="45" customBuiltin="1"/>
    <cellStyle name="Accent5 2" xfId="70"/>
    <cellStyle name="Accent6" xfId="38" builtinId="49" customBuiltin="1"/>
    <cellStyle name="Accent6 2" xfId="71"/>
    <cellStyle name="Bad" xfId="7" builtinId="27" customBuiltin="1"/>
    <cellStyle name="Bad 2" xfId="72"/>
    <cellStyle name="Calculation" xfId="11" builtinId="22" customBuiltin="1"/>
    <cellStyle name="Calculation 2" xfId="73"/>
    <cellStyle name="Calculation 2 2" xfId="132"/>
    <cellStyle name="Check Cell" xfId="13" builtinId="23" customBuiltin="1"/>
    <cellStyle name="Check Cell 2" xfId="74"/>
    <cellStyle name="Comma" xfId="130" builtinId="3"/>
    <cellStyle name="Comma 2" xfId="45"/>
    <cellStyle name="Comma 2 2" xfId="46"/>
    <cellStyle name="Comma 2 2 2" xfId="75"/>
    <cellStyle name="Comma 2 2 3" xfId="131"/>
    <cellStyle name="Comma 2 3" xfId="76"/>
    <cellStyle name="Comma 2 4" xfId="115"/>
    <cellStyle name="Comma 3" xfId="77"/>
    <cellStyle name="Comma 3 2" xfId="78"/>
    <cellStyle name="Comma 3 2 2" xfId="133"/>
    <cellStyle name="Comma 4" xfId="79"/>
    <cellStyle name="Comma 5" xfId="117"/>
    <cellStyle name="Comma 6" xfId="126"/>
    <cellStyle name="Comma 7" xfId="118"/>
    <cellStyle name="Explanatory Text" xfId="16" builtinId="53" customBuiltin="1"/>
    <cellStyle name="Explanatory Text 2" xfId="80"/>
    <cellStyle name="Good" xfId="6" builtinId="26" customBuiltin="1"/>
    <cellStyle name="Good 2" xfId="81"/>
    <cellStyle name="Heading 1" xfId="2" builtinId="16" customBuiltin="1"/>
    <cellStyle name="Heading 1 2" xfId="82"/>
    <cellStyle name="Heading 2" xfId="3" builtinId="17" customBuiltin="1"/>
    <cellStyle name="Heading 2 2" xfId="83"/>
    <cellStyle name="Heading 3" xfId="4" builtinId="18" customBuiltin="1"/>
    <cellStyle name="Heading 3 2" xfId="84"/>
    <cellStyle name="Heading 4" xfId="5" builtinId="19" customBuiltin="1"/>
    <cellStyle name="Heading 4 2" xfId="85"/>
    <cellStyle name="Input" xfId="9" builtinId="20" customBuiltin="1"/>
    <cellStyle name="Input 2" xfId="86"/>
    <cellStyle name="Input 2 2" xfId="134"/>
    <cellStyle name="Linked Cell" xfId="12" builtinId="24" customBuiltin="1"/>
    <cellStyle name="Linked Cell 2" xfId="87"/>
    <cellStyle name="Neutral" xfId="8" builtinId="28" customBuiltin="1"/>
    <cellStyle name="Neutral 2" xfId="88"/>
    <cellStyle name="Neutral 3" xfId="89"/>
    <cellStyle name="Normal" xfId="0" builtinId="0" customBuiltin="1"/>
    <cellStyle name="Normal 10" xfId="119"/>
    <cellStyle name="Normal 11" xfId="120"/>
    <cellStyle name="Normal 2" xfId="47"/>
    <cellStyle name="Normal 2 2" xfId="90"/>
    <cellStyle name="Normal 2 2 2" xfId="121"/>
    <cellStyle name="Normal 2 3" xfId="91"/>
    <cellStyle name="Normal 2 4" xfId="128"/>
    <cellStyle name="Normal 3" xfId="92"/>
    <cellStyle name="Normal 3 2" xfId="93"/>
    <cellStyle name="Normal 3 2 2" xfId="94"/>
    <cellStyle name="Normal 3_HavelvacN2axjusakN3" xfId="95"/>
    <cellStyle name="Normal 4" xfId="96"/>
    <cellStyle name="Normal 4 2" xfId="97"/>
    <cellStyle name="Normal 4 3" xfId="127"/>
    <cellStyle name="Normal 5" xfId="98"/>
    <cellStyle name="Normal 5 2" xfId="99"/>
    <cellStyle name="Normal 5 2 2" xfId="135"/>
    <cellStyle name="Normal 5 3" xfId="114"/>
    <cellStyle name="Normal 6" xfId="100"/>
    <cellStyle name="Normal 7" xfId="101"/>
    <cellStyle name="Normal 8" xfId="102"/>
    <cellStyle name="Note" xfId="15" builtinId="10" customBuiltin="1"/>
    <cellStyle name="Note 2" xfId="103"/>
    <cellStyle name="Note 2 2" xfId="136"/>
    <cellStyle name="Output" xfId="10" builtinId="21" customBuiltin="1"/>
    <cellStyle name="Output 2" xfId="104"/>
    <cellStyle name="Percent 2" xfId="105"/>
    <cellStyle name="SN_241" xfId="42"/>
    <cellStyle name="SN_b" xfId="43"/>
    <cellStyle name="SN_it" xfId="44"/>
    <cellStyle name="Style 1" xfId="106"/>
    <cellStyle name="Style 1 2" xfId="107"/>
    <cellStyle name="Style 1_verchnakan_ax21-25_2018" xfId="108"/>
    <cellStyle name="Title" xfId="1" builtinId="15" customBuiltin="1"/>
    <cellStyle name="Title 2" xfId="109"/>
    <cellStyle name="Total" xfId="17" builtinId="25" customBuiltin="1"/>
    <cellStyle name="Total 2" xfId="110"/>
    <cellStyle name="Warning Text" xfId="14" builtinId="11" customBuiltin="1"/>
    <cellStyle name="Warning Text 2" xfId="111"/>
    <cellStyle name="Обычный 2" xfId="112"/>
    <cellStyle name="Обычный 2 2" xfId="113"/>
    <cellStyle name="Обычный 2 3" xfId="129"/>
    <cellStyle name="Обычный 3" xfId="122"/>
    <cellStyle name="Стиль 1" xfId="123"/>
    <cellStyle name="Финансовый 2" xfId="124"/>
    <cellStyle name="Финансовый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18"/>
  <sheetViews>
    <sheetView view="pageBreakPreview" topLeftCell="A7" zoomScaleNormal="115" zoomScaleSheetLayoutView="100" workbookViewId="0">
      <selection activeCell="C16" sqref="C16"/>
    </sheetView>
  </sheetViews>
  <sheetFormatPr defaultRowHeight="12.75" x14ac:dyDescent="0.25"/>
  <cols>
    <col min="1" max="1" width="3" customWidth="1"/>
    <col min="2" max="2" width="52.85546875" style="41" customWidth="1"/>
    <col min="3" max="3" width="53.140625" style="41" customWidth="1"/>
  </cols>
  <sheetData>
    <row r="2" spans="2:3" ht="13.5" x14ac:dyDescent="0.25">
      <c r="C2" s="42" t="s">
        <v>50</v>
      </c>
    </row>
    <row r="3" spans="2:3" x14ac:dyDescent="0.25">
      <c r="C3" s="43" t="s">
        <v>67</v>
      </c>
    </row>
    <row r="4" spans="2:3" ht="17.25" customHeight="1" x14ac:dyDescent="0.25">
      <c r="B4" s="44" t="s">
        <v>49</v>
      </c>
      <c r="C4" s="43" t="s">
        <v>42</v>
      </c>
    </row>
    <row r="5" spans="2:3" ht="16.5" x14ac:dyDescent="0.25">
      <c r="B5" s="45"/>
    </row>
    <row r="6" spans="2:3" ht="16.5" x14ac:dyDescent="0.25">
      <c r="B6" s="45"/>
    </row>
    <row r="7" spans="2:3" ht="75.75" customHeight="1" x14ac:dyDescent="0.25">
      <c r="B7" s="281" t="s">
        <v>68</v>
      </c>
      <c r="C7" s="281"/>
    </row>
    <row r="8" spans="2:3" ht="31.5" customHeight="1" x14ac:dyDescent="0.25">
      <c r="B8" s="23"/>
      <c r="C8" s="23"/>
    </row>
    <row r="9" spans="2:3" ht="16.5" x14ac:dyDescent="0.25">
      <c r="B9" s="49"/>
      <c r="C9" s="25" t="s">
        <v>58</v>
      </c>
    </row>
    <row r="10" spans="2:3" ht="48" customHeight="1" x14ac:dyDescent="0.25">
      <c r="B10" s="52"/>
      <c r="C10" s="51" t="s">
        <v>43</v>
      </c>
    </row>
    <row r="11" spans="2:3" ht="21" customHeight="1" x14ac:dyDescent="0.25">
      <c r="B11" s="52" t="s">
        <v>44</v>
      </c>
      <c r="C11" s="70">
        <v>136870.70000000001</v>
      </c>
    </row>
    <row r="12" spans="2:3" ht="22.5" customHeight="1" x14ac:dyDescent="0.25">
      <c r="B12" s="52" t="s">
        <v>45</v>
      </c>
      <c r="C12" s="70">
        <v>136870.70000000001</v>
      </c>
    </row>
    <row r="13" spans="2:3" ht="16.5" x14ac:dyDescent="0.25">
      <c r="B13" s="52" t="s">
        <v>46</v>
      </c>
      <c r="C13" s="53" t="s">
        <v>47</v>
      </c>
    </row>
    <row r="14" spans="2:3" ht="16.5" x14ac:dyDescent="0.25">
      <c r="B14" s="45"/>
    </row>
    <row r="15" spans="2:3" ht="16.5" x14ac:dyDescent="0.25">
      <c r="B15" s="45"/>
    </row>
    <row r="16" spans="2:3" ht="16.5" x14ac:dyDescent="0.25">
      <c r="B16" s="47"/>
      <c r="C16" s="49"/>
    </row>
    <row r="17" spans="2:7" ht="16.5" x14ac:dyDescent="0.25">
      <c r="B17" s="47"/>
      <c r="C17" s="17"/>
      <c r="G17" s="22" t="s">
        <v>48</v>
      </c>
    </row>
    <row r="18" spans="2:7" ht="16.5" x14ac:dyDescent="0.25">
      <c r="B18" s="47"/>
      <c r="C18" s="17"/>
    </row>
  </sheetData>
  <mergeCells count="1">
    <mergeCell ref="B7:C7"/>
  </mergeCells>
  <pageMargins left="0.19685039370078741" right="0.15748031496062992" top="0.19685039370078741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9"/>
  <sheetViews>
    <sheetView tabSelected="1" view="pageBreakPreview" topLeftCell="A7" zoomScaleSheetLayoutView="100" workbookViewId="0">
      <selection activeCell="C13" sqref="C13"/>
    </sheetView>
  </sheetViews>
  <sheetFormatPr defaultColWidth="9.140625" defaultRowHeight="12.75" x14ac:dyDescent="0.25"/>
  <cols>
    <col min="1" max="1" width="5.7109375" style="24" customWidth="1"/>
    <col min="2" max="2" width="57" style="17" customWidth="1"/>
    <col min="3" max="3" width="23.7109375" style="17" customWidth="1"/>
    <col min="4" max="12" width="22.42578125" style="24" customWidth="1"/>
    <col min="13" max="16384" width="9.140625" style="24"/>
  </cols>
  <sheetData>
    <row r="1" spans="1:3" ht="13.5" x14ac:dyDescent="0.25">
      <c r="B1" s="282" t="s">
        <v>51</v>
      </c>
      <c r="C1" s="282"/>
    </row>
    <row r="2" spans="1:3" ht="16.5" customHeight="1" x14ac:dyDescent="0.25">
      <c r="B2" s="283" t="s">
        <v>76</v>
      </c>
      <c r="C2" s="283"/>
    </row>
    <row r="3" spans="1:3" ht="17.25" customHeight="1" x14ac:dyDescent="0.25">
      <c r="B3" s="283" t="s">
        <v>52</v>
      </c>
      <c r="C3" s="283"/>
    </row>
    <row r="4" spans="1:3" ht="16.5" x14ac:dyDescent="0.25">
      <c r="B4" s="46"/>
    </row>
    <row r="5" spans="1:3" ht="16.5" x14ac:dyDescent="0.25">
      <c r="B5" s="47"/>
    </row>
    <row r="6" spans="1:3" ht="118.5" customHeight="1" x14ac:dyDescent="0.25">
      <c r="A6" s="281" t="s">
        <v>69</v>
      </c>
      <c r="B6" s="281"/>
      <c r="C6" s="281"/>
    </row>
    <row r="7" spans="1:3" ht="27" customHeight="1" x14ac:dyDescent="0.25">
      <c r="B7" s="23"/>
      <c r="C7" s="23"/>
    </row>
    <row r="8" spans="1:3" ht="15.75" customHeight="1" x14ac:dyDescent="0.25">
      <c r="B8" s="48"/>
      <c r="C8" s="25" t="s">
        <v>58</v>
      </c>
    </row>
    <row r="9" spans="1:3" ht="80.25" customHeight="1" x14ac:dyDescent="0.25">
      <c r="B9" s="284" t="s">
        <v>56</v>
      </c>
      <c r="C9" s="276" t="s">
        <v>43</v>
      </c>
    </row>
    <row r="10" spans="1:3" ht="27" customHeight="1" x14ac:dyDescent="0.25">
      <c r="B10" s="284"/>
      <c r="C10" s="67" t="s">
        <v>59</v>
      </c>
    </row>
    <row r="11" spans="1:3" ht="16.5" x14ac:dyDescent="0.25">
      <c r="B11" s="54" t="s">
        <v>53</v>
      </c>
      <c r="C11" s="71">
        <v>136870.70000000001</v>
      </c>
    </row>
    <row r="12" spans="1:3" ht="19.5" customHeight="1" x14ac:dyDescent="0.25">
      <c r="B12" s="67" t="s">
        <v>54</v>
      </c>
      <c r="C12" s="71"/>
    </row>
    <row r="13" spans="1:3" ht="24" customHeight="1" x14ac:dyDescent="0.25">
      <c r="B13" s="54" t="s">
        <v>55</v>
      </c>
      <c r="C13" s="72">
        <v>73386</v>
      </c>
    </row>
    <row r="14" spans="1:3" ht="16.5" x14ac:dyDescent="0.25">
      <c r="B14" s="54" t="s">
        <v>146</v>
      </c>
      <c r="C14" s="72">
        <v>63484.7</v>
      </c>
    </row>
    <row r="15" spans="1:3" ht="16.5" x14ac:dyDescent="0.25">
      <c r="B15" s="47"/>
    </row>
    <row r="16" spans="1:3" ht="16.5" x14ac:dyDescent="0.25">
      <c r="B16" s="49"/>
    </row>
    <row r="17" spans="2:2" ht="16.5" x14ac:dyDescent="0.25">
      <c r="B17" s="49"/>
    </row>
    <row r="18" spans="2:2" ht="21" customHeight="1" x14ac:dyDescent="0.25">
      <c r="B18" s="47"/>
    </row>
    <row r="19" spans="2:2" ht="21" customHeight="1" x14ac:dyDescent="0.25">
      <c r="B19" s="47"/>
    </row>
  </sheetData>
  <mergeCells count="5">
    <mergeCell ref="B1:C1"/>
    <mergeCell ref="B2:C2"/>
    <mergeCell ref="B3:C3"/>
    <mergeCell ref="B9:B10"/>
    <mergeCell ref="A6:C6"/>
  </mergeCells>
  <pageMargins left="0.41" right="0.22" top="0.2" bottom="0.74803149606299213" header="0.22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S92"/>
  <sheetViews>
    <sheetView topLeftCell="A2" zoomScale="82" zoomScaleNormal="82" zoomScaleSheetLayoutView="80" workbookViewId="0">
      <selection activeCell="E36" sqref="E36"/>
    </sheetView>
  </sheetViews>
  <sheetFormatPr defaultRowHeight="17.25" x14ac:dyDescent="0.25"/>
  <cols>
    <col min="1" max="1" width="4.42578125" style="15" customWidth="1"/>
    <col min="2" max="2" width="11.85546875" style="14" customWidth="1"/>
    <col min="3" max="3" width="15.7109375" style="14" customWidth="1"/>
    <col min="4" max="4" width="77.140625" style="14" customWidth="1"/>
    <col min="5" max="5" width="29.42578125" style="78" customWidth="1"/>
    <col min="6" max="6" width="14.42578125" style="15" customWidth="1"/>
    <col min="7" max="8" width="9.140625" style="15"/>
    <col min="9" max="9" width="13" style="15" bestFit="1" customWidth="1"/>
    <col min="10" max="10" width="15.85546875" style="15" customWidth="1"/>
    <col min="11" max="254" width="9.140625" style="15"/>
    <col min="255" max="255" width="10.7109375" style="15" customWidth="1"/>
    <col min="256" max="256" width="10.42578125" style="15" customWidth="1"/>
    <col min="257" max="257" width="76.140625" style="15" customWidth="1"/>
    <col min="258" max="258" width="17.42578125" style="15" customWidth="1"/>
    <col min="259" max="259" width="15.42578125" style="15" customWidth="1"/>
    <col min="260" max="260" width="16" style="15" customWidth="1"/>
    <col min="261" max="261" width="19.28515625" style="15" customWidth="1"/>
    <col min="262" max="264" width="9.140625" style="15"/>
    <col min="265" max="265" width="13" style="15" bestFit="1" customWidth="1"/>
    <col min="266" max="266" width="15.85546875" style="15" customWidth="1"/>
    <col min="267" max="510" width="9.140625" style="15"/>
    <col min="511" max="511" width="10.7109375" style="15" customWidth="1"/>
    <col min="512" max="512" width="10.42578125" style="15" customWidth="1"/>
    <col min="513" max="513" width="76.140625" style="15" customWidth="1"/>
    <col min="514" max="514" width="17.42578125" style="15" customWidth="1"/>
    <col min="515" max="515" width="15.42578125" style="15" customWidth="1"/>
    <col min="516" max="516" width="16" style="15" customWidth="1"/>
    <col min="517" max="517" width="19.28515625" style="15" customWidth="1"/>
    <col min="518" max="520" width="9.140625" style="15"/>
    <col min="521" max="521" width="13" style="15" bestFit="1" customWidth="1"/>
    <col min="522" max="522" width="15.85546875" style="15" customWidth="1"/>
    <col min="523" max="766" width="9.140625" style="15"/>
    <col min="767" max="767" width="10.7109375" style="15" customWidth="1"/>
    <col min="768" max="768" width="10.42578125" style="15" customWidth="1"/>
    <col min="769" max="769" width="76.140625" style="15" customWidth="1"/>
    <col min="770" max="770" width="17.42578125" style="15" customWidth="1"/>
    <col min="771" max="771" width="15.42578125" style="15" customWidth="1"/>
    <col min="772" max="772" width="16" style="15" customWidth="1"/>
    <col min="773" max="773" width="19.28515625" style="15" customWidth="1"/>
    <col min="774" max="776" width="9.140625" style="15"/>
    <col min="777" max="777" width="13" style="15" bestFit="1" customWidth="1"/>
    <col min="778" max="778" width="15.85546875" style="15" customWidth="1"/>
    <col min="779" max="1022" width="9.140625" style="15"/>
    <col min="1023" max="1023" width="10.7109375" style="15" customWidth="1"/>
    <col min="1024" max="1024" width="10.42578125" style="15" customWidth="1"/>
    <col min="1025" max="1025" width="76.140625" style="15" customWidth="1"/>
    <col min="1026" max="1026" width="17.42578125" style="15" customWidth="1"/>
    <col min="1027" max="1027" width="15.42578125" style="15" customWidth="1"/>
    <col min="1028" max="1028" width="16" style="15" customWidth="1"/>
    <col min="1029" max="1029" width="19.28515625" style="15" customWidth="1"/>
    <col min="1030" max="1032" width="9.140625" style="15"/>
    <col min="1033" max="1033" width="13" style="15" bestFit="1" customWidth="1"/>
    <col min="1034" max="1034" width="15.85546875" style="15" customWidth="1"/>
    <col min="1035" max="1278" width="9.140625" style="15"/>
    <col min="1279" max="1279" width="10.7109375" style="15" customWidth="1"/>
    <col min="1280" max="1280" width="10.42578125" style="15" customWidth="1"/>
    <col min="1281" max="1281" width="76.140625" style="15" customWidth="1"/>
    <col min="1282" max="1282" width="17.42578125" style="15" customWidth="1"/>
    <col min="1283" max="1283" width="15.42578125" style="15" customWidth="1"/>
    <col min="1284" max="1284" width="16" style="15" customWidth="1"/>
    <col min="1285" max="1285" width="19.28515625" style="15" customWidth="1"/>
    <col min="1286" max="1288" width="9.140625" style="15"/>
    <col min="1289" max="1289" width="13" style="15" bestFit="1" customWidth="1"/>
    <col min="1290" max="1290" width="15.85546875" style="15" customWidth="1"/>
    <col min="1291" max="1534" width="9.140625" style="15"/>
    <col min="1535" max="1535" width="10.7109375" style="15" customWidth="1"/>
    <col min="1536" max="1536" width="10.42578125" style="15" customWidth="1"/>
    <col min="1537" max="1537" width="76.140625" style="15" customWidth="1"/>
    <col min="1538" max="1538" width="17.42578125" style="15" customWidth="1"/>
    <col min="1539" max="1539" width="15.42578125" style="15" customWidth="1"/>
    <col min="1540" max="1540" width="16" style="15" customWidth="1"/>
    <col min="1541" max="1541" width="19.28515625" style="15" customWidth="1"/>
    <col min="1542" max="1544" width="9.140625" style="15"/>
    <col min="1545" max="1545" width="13" style="15" bestFit="1" customWidth="1"/>
    <col min="1546" max="1546" width="15.85546875" style="15" customWidth="1"/>
    <col min="1547" max="1790" width="9.140625" style="15"/>
    <col min="1791" max="1791" width="10.7109375" style="15" customWidth="1"/>
    <col min="1792" max="1792" width="10.42578125" style="15" customWidth="1"/>
    <col min="1793" max="1793" width="76.140625" style="15" customWidth="1"/>
    <col min="1794" max="1794" width="17.42578125" style="15" customWidth="1"/>
    <col min="1795" max="1795" width="15.42578125" style="15" customWidth="1"/>
    <col min="1796" max="1796" width="16" style="15" customWidth="1"/>
    <col min="1797" max="1797" width="19.28515625" style="15" customWidth="1"/>
    <col min="1798" max="1800" width="9.140625" style="15"/>
    <col min="1801" max="1801" width="13" style="15" bestFit="1" customWidth="1"/>
    <col min="1802" max="1802" width="15.85546875" style="15" customWidth="1"/>
    <col min="1803" max="2046" width="9.140625" style="15"/>
    <col min="2047" max="2047" width="10.7109375" style="15" customWidth="1"/>
    <col min="2048" max="2048" width="10.42578125" style="15" customWidth="1"/>
    <col min="2049" max="2049" width="76.140625" style="15" customWidth="1"/>
    <col min="2050" max="2050" width="17.42578125" style="15" customWidth="1"/>
    <col min="2051" max="2051" width="15.42578125" style="15" customWidth="1"/>
    <col min="2052" max="2052" width="16" style="15" customWidth="1"/>
    <col min="2053" max="2053" width="19.28515625" style="15" customWidth="1"/>
    <col min="2054" max="2056" width="9.140625" style="15"/>
    <col min="2057" max="2057" width="13" style="15" bestFit="1" customWidth="1"/>
    <col min="2058" max="2058" width="15.85546875" style="15" customWidth="1"/>
    <col min="2059" max="2302" width="9.140625" style="15"/>
    <col min="2303" max="2303" width="10.7109375" style="15" customWidth="1"/>
    <col min="2304" max="2304" width="10.42578125" style="15" customWidth="1"/>
    <col min="2305" max="2305" width="76.140625" style="15" customWidth="1"/>
    <col min="2306" max="2306" width="17.42578125" style="15" customWidth="1"/>
    <col min="2307" max="2307" width="15.42578125" style="15" customWidth="1"/>
    <col min="2308" max="2308" width="16" style="15" customWidth="1"/>
    <col min="2309" max="2309" width="19.28515625" style="15" customWidth="1"/>
    <col min="2310" max="2312" width="9.140625" style="15"/>
    <col min="2313" max="2313" width="13" style="15" bestFit="1" customWidth="1"/>
    <col min="2314" max="2314" width="15.85546875" style="15" customWidth="1"/>
    <col min="2315" max="2558" width="9.140625" style="15"/>
    <col min="2559" max="2559" width="10.7109375" style="15" customWidth="1"/>
    <col min="2560" max="2560" width="10.42578125" style="15" customWidth="1"/>
    <col min="2561" max="2561" width="76.140625" style="15" customWidth="1"/>
    <col min="2562" max="2562" width="17.42578125" style="15" customWidth="1"/>
    <col min="2563" max="2563" width="15.42578125" style="15" customWidth="1"/>
    <col min="2564" max="2564" width="16" style="15" customWidth="1"/>
    <col min="2565" max="2565" width="19.28515625" style="15" customWidth="1"/>
    <col min="2566" max="2568" width="9.140625" style="15"/>
    <col min="2569" max="2569" width="13" style="15" bestFit="1" customWidth="1"/>
    <col min="2570" max="2570" width="15.85546875" style="15" customWidth="1"/>
    <col min="2571" max="2814" width="9.140625" style="15"/>
    <col min="2815" max="2815" width="10.7109375" style="15" customWidth="1"/>
    <col min="2816" max="2816" width="10.42578125" style="15" customWidth="1"/>
    <col min="2817" max="2817" width="76.140625" style="15" customWidth="1"/>
    <col min="2818" max="2818" width="17.42578125" style="15" customWidth="1"/>
    <col min="2819" max="2819" width="15.42578125" style="15" customWidth="1"/>
    <col min="2820" max="2820" width="16" style="15" customWidth="1"/>
    <col min="2821" max="2821" width="19.28515625" style="15" customWidth="1"/>
    <col min="2822" max="2824" width="9.140625" style="15"/>
    <col min="2825" max="2825" width="13" style="15" bestFit="1" customWidth="1"/>
    <col min="2826" max="2826" width="15.85546875" style="15" customWidth="1"/>
    <col min="2827" max="3070" width="9.140625" style="15"/>
    <col min="3071" max="3071" width="10.7109375" style="15" customWidth="1"/>
    <col min="3072" max="3072" width="10.42578125" style="15" customWidth="1"/>
    <col min="3073" max="3073" width="76.140625" style="15" customWidth="1"/>
    <col min="3074" max="3074" width="17.42578125" style="15" customWidth="1"/>
    <col min="3075" max="3075" width="15.42578125" style="15" customWidth="1"/>
    <col min="3076" max="3076" width="16" style="15" customWidth="1"/>
    <col min="3077" max="3077" width="19.28515625" style="15" customWidth="1"/>
    <col min="3078" max="3080" width="9.140625" style="15"/>
    <col min="3081" max="3081" width="13" style="15" bestFit="1" customWidth="1"/>
    <col min="3082" max="3082" width="15.85546875" style="15" customWidth="1"/>
    <col min="3083" max="3326" width="9.140625" style="15"/>
    <col min="3327" max="3327" width="10.7109375" style="15" customWidth="1"/>
    <col min="3328" max="3328" width="10.42578125" style="15" customWidth="1"/>
    <col min="3329" max="3329" width="76.140625" style="15" customWidth="1"/>
    <col min="3330" max="3330" width="17.42578125" style="15" customWidth="1"/>
    <col min="3331" max="3331" width="15.42578125" style="15" customWidth="1"/>
    <col min="3332" max="3332" width="16" style="15" customWidth="1"/>
    <col min="3333" max="3333" width="19.28515625" style="15" customWidth="1"/>
    <col min="3334" max="3336" width="9.140625" style="15"/>
    <col min="3337" max="3337" width="13" style="15" bestFit="1" customWidth="1"/>
    <col min="3338" max="3338" width="15.85546875" style="15" customWidth="1"/>
    <col min="3339" max="3582" width="9.140625" style="15"/>
    <col min="3583" max="3583" width="10.7109375" style="15" customWidth="1"/>
    <col min="3584" max="3584" width="10.42578125" style="15" customWidth="1"/>
    <col min="3585" max="3585" width="76.140625" style="15" customWidth="1"/>
    <col min="3586" max="3586" width="17.42578125" style="15" customWidth="1"/>
    <col min="3587" max="3587" width="15.42578125" style="15" customWidth="1"/>
    <col min="3588" max="3588" width="16" style="15" customWidth="1"/>
    <col min="3589" max="3589" width="19.28515625" style="15" customWidth="1"/>
    <col min="3590" max="3592" width="9.140625" style="15"/>
    <col min="3593" max="3593" width="13" style="15" bestFit="1" customWidth="1"/>
    <col min="3594" max="3594" width="15.85546875" style="15" customWidth="1"/>
    <col min="3595" max="3838" width="9.140625" style="15"/>
    <col min="3839" max="3839" width="10.7109375" style="15" customWidth="1"/>
    <col min="3840" max="3840" width="10.42578125" style="15" customWidth="1"/>
    <col min="3841" max="3841" width="76.140625" style="15" customWidth="1"/>
    <col min="3842" max="3842" width="17.42578125" style="15" customWidth="1"/>
    <col min="3843" max="3843" width="15.42578125" style="15" customWidth="1"/>
    <col min="3844" max="3844" width="16" style="15" customWidth="1"/>
    <col min="3845" max="3845" width="19.28515625" style="15" customWidth="1"/>
    <col min="3846" max="3848" width="9.140625" style="15"/>
    <col min="3849" max="3849" width="13" style="15" bestFit="1" customWidth="1"/>
    <col min="3850" max="3850" width="15.85546875" style="15" customWidth="1"/>
    <col min="3851" max="4094" width="9.140625" style="15"/>
    <col min="4095" max="4095" width="10.7109375" style="15" customWidth="1"/>
    <col min="4096" max="4096" width="10.42578125" style="15" customWidth="1"/>
    <col min="4097" max="4097" width="76.140625" style="15" customWidth="1"/>
    <col min="4098" max="4098" width="17.42578125" style="15" customWidth="1"/>
    <col min="4099" max="4099" width="15.42578125" style="15" customWidth="1"/>
    <col min="4100" max="4100" width="16" style="15" customWidth="1"/>
    <col min="4101" max="4101" width="19.28515625" style="15" customWidth="1"/>
    <col min="4102" max="4104" width="9.140625" style="15"/>
    <col min="4105" max="4105" width="13" style="15" bestFit="1" customWidth="1"/>
    <col min="4106" max="4106" width="15.85546875" style="15" customWidth="1"/>
    <col min="4107" max="4350" width="9.140625" style="15"/>
    <col min="4351" max="4351" width="10.7109375" style="15" customWidth="1"/>
    <col min="4352" max="4352" width="10.42578125" style="15" customWidth="1"/>
    <col min="4353" max="4353" width="76.140625" style="15" customWidth="1"/>
    <col min="4354" max="4354" width="17.42578125" style="15" customWidth="1"/>
    <col min="4355" max="4355" width="15.42578125" style="15" customWidth="1"/>
    <col min="4356" max="4356" width="16" style="15" customWidth="1"/>
    <col min="4357" max="4357" width="19.28515625" style="15" customWidth="1"/>
    <col min="4358" max="4360" width="9.140625" style="15"/>
    <col min="4361" max="4361" width="13" style="15" bestFit="1" customWidth="1"/>
    <col min="4362" max="4362" width="15.85546875" style="15" customWidth="1"/>
    <col min="4363" max="4606" width="9.140625" style="15"/>
    <col min="4607" max="4607" width="10.7109375" style="15" customWidth="1"/>
    <col min="4608" max="4608" width="10.42578125" style="15" customWidth="1"/>
    <col min="4609" max="4609" width="76.140625" style="15" customWidth="1"/>
    <col min="4610" max="4610" width="17.42578125" style="15" customWidth="1"/>
    <col min="4611" max="4611" width="15.42578125" style="15" customWidth="1"/>
    <col min="4612" max="4612" width="16" style="15" customWidth="1"/>
    <col min="4613" max="4613" width="19.28515625" style="15" customWidth="1"/>
    <col min="4614" max="4616" width="9.140625" style="15"/>
    <col min="4617" max="4617" width="13" style="15" bestFit="1" customWidth="1"/>
    <col min="4618" max="4618" width="15.85546875" style="15" customWidth="1"/>
    <col min="4619" max="4862" width="9.140625" style="15"/>
    <col min="4863" max="4863" width="10.7109375" style="15" customWidth="1"/>
    <col min="4864" max="4864" width="10.42578125" style="15" customWidth="1"/>
    <col min="4865" max="4865" width="76.140625" style="15" customWidth="1"/>
    <col min="4866" max="4866" width="17.42578125" style="15" customWidth="1"/>
    <col min="4867" max="4867" width="15.42578125" style="15" customWidth="1"/>
    <col min="4868" max="4868" width="16" style="15" customWidth="1"/>
    <col min="4869" max="4869" width="19.28515625" style="15" customWidth="1"/>
    <col min="4870" max="4872" width="9.140625" style="15"/>
    <col min="4873" max="4873" width="13" style="15" bestFit="1" customWidth="1"/>
    <col min="4874" max="4874" width="15.85546875" style="15" customWidth="1"/>
    <col min="4875" max="5118" width="9.140625" style="15"/>
    <col min="5119" max="5119" width="10.7109375" style="15" customWidth="1"/>
    <col min="5120" max="5120" width="10.42578125" style="15" customWidth="1"/>
    <col min="5121" max="5121" width="76.140625" style="15" customWidth="1"/>
    <col min="5122" max="5122" width="17.42578125" style="15" customWidth="1"/>
    <col min="5123" max="5123" width="15.42578125" style="15" customWidth="1"/>
    <col min="5124" max="5124" width="16" style="15" customWidth="1"/>
    <col min="5125" max="5125" width="19.28515625" style="15" customWidth="1"/>
    <col min="5126" max="5128" width="9.140625" style="15"/>
    <col min="5129" max="5129" width="13" style="15" bestFit="1" customWidth="1"/>
    <col min="5130" max="5130" width="15.85546875" style="15" customWidth="1"/>
    <col min="5131" max="5374" width="9.140625" style="15"/>
    <col min="5375" max="5375" width="10.7109375" style="15" customWidth="1"/>
    <col min="5376" max="5376" width="10.42578125" style="15" customWidth="1"/>
    <col min="5377" max="5377" width="76.140625" style="15" customWidth="1"/>
    <col min="5378" max="5378" width="17.42578125" style="15" customWidth="1"/>
    <col min="5379" max="5379" width="15.42578125" style="15" customWidth="1"/>
    <col min="5380" max="5380" width="16" style="15" customWidth="1"/>
    <col min="5381" max="5381" width="19.28515625" style="15" customWidth="1"/>
    <col min="5382" max="5384" width="9.140625" style="15"/>
    <col min="5385" max="5385" width="13" style="15" bestFit="1" customWidth="1"/>
    <col min="5386" max="5386" width="15.85546875" style="15" customWidth="1"/>
    <col min="5387" max="5630" width="9.140625" style="15"/>
    <col min="5631" max="5631" width="10.7109375" style="15" customWidth="1"/>
    <col min="5632" max="5632" width="10.42578125" style="15" customWidth="1"/>
    <col min="5633" max="5633" width="76.140625" style="15" customWidth="1"/>
    <col min="5634" max="5634" width="17.42578125" style="15" customWidth="1"/>
    <col min="5635" max="5635" width="15.42578125" style="15" customWidth="1"/>
    <col min="5636" max="5636" width="16" style="15" customWidth="1"/>
    <col min="5637" max="5637" width="19.28515625" style="15" customWidth="1"/>
    <col min="5638" max="5640" width="9.140625" style="15"/>
    <col min="5641" max="5641" width="13" style="15" bestFit="1" customWidth="1"/>
    <col min="5642" max="5642" width="15.85546875" style="15" customWidth="1"/>
    <col min="5643" max="5886" width="9.140625" style="15"/>
    <col min="5887" max="5887" width="10.7109375" style="15" customWidth="1"/>
    <col min="5888" max="5888" width="10.42578125" style="15" customWidth="1"/>
    <col min="5889" max="5889" width="76.140625" style="15" customWidth="1"/>
    <col min="5890" max="5890" width="17.42578125" style="15" customWidth="1"/>
    <col min="5891" max="5891" width="15.42578125" style="15" customWidth="1"/>
    <col min="5892" max="5892" width="16" style="15" customWidth="1"/>
    <col min="5893" max="5893" width="19.28515625" style="15" customWidth="1"/>
    <col min="5894" max="5896" width="9.140625" style="15"/>
    <col min="5897" max="5897" width="13" style="15" bestFit="1" customWidth="1"/>
    <col min="5898" max="5898" width="15.85546875" style="15" customWidth="1"/>
    <col min="5899" max="6142" width="9.140625" style="15"/>
    <col min="6143" max="6143" width="10.7109375" style="15" customWidth="1"/>
    <col min="6144" max="6144" width="10.42578125" style="15" customWidth="1"/>
    <col min="6145" max="6145" width="76.140625" style="15" customWidth="1"/>
    <col min="6146" max="6146" width="17.42578125" style="15" customWidth="1"/>
    <col min="6147" max="6147" width="15.42578125" style="15" customWidth="1"/>
    <col min="6148" max="6148" width="16" style="15" customWidth="1"/>
    <col min="6149" max="6149" width="19.28515625" style="15" customWidth="1"/>
    <col min="6150" max="6152" width="9.140625" style="15"/>
    <col min="6153" max="6153" width="13" style="15" bestFit="1" customWidth="1"/>
    <col min="6154" max="6154" width="15.85546875" style="15" customWidth="1"/>
    <col min="6155" max="6398" width="9.140625" style="15"/>
    <col min="6399" max="6399" width="10.7109375" style="15" customWidth="1"/>
    <col min="6400" max="6400" width="10.42578125" style="15" customWidth="1"/>
    <col min="6401" max="6401" width="76.140625" style="15" customWidth="1"/>
    <col min="6402" max="6402" width="17.42578125" style="15" customWidth="1"/>
    <col min="6403" max="6403" width="15.42578125" style="15" customWidth="1"/>
    <col min="6404" max="6404" width="16" style="15" customWidth="1"/>
    <col min="6405" max="6405" width="19.28515625" style="15" customWidth="1"/>
    <col min="6406" max="6408" width="9.140625" style="15"/>
    <col min="6409" max="6409" width="13" style="15" bestFit="1" customWidth="1"/>
    <col min="6410" max="6410" width="15.85546875" style="15" customWidth="1"/>
    <col min="6411" max="6654" width="9.140625" style="15"/>
    <col min="6655" max="6655" width="10.7109375" style="15" customWidth="1"/>
    <col min="6656" max="6656" width="10.42578125" style="15" customWidth="1"/>
    <col min="6657" max="6657" width="76.140625" style="15" customWidth="1"/>
    <col min="6658" max="6658" width="17.42578125" style="15" customWidth="1"/>
    <col min="6659" max="6659" width="15.42578125" style="15" customWidth="1"/>
    <col min="6660" max="6660" width="16" style="15" customWidth="1"/>
    <col min="6661" max="6661" width="19.28515625" style="15" customWidth="1"/>
    <col min="6662" max="6664" width="9.140625" style="15"/>
    <col min="6665" max="6665" width="13" style="15" bestFit="1" customWidth="1"/>
    <col min="6666" max="6666" width="15.85546875" style="15" customWidth="1"/>
    <col min="6667" max="6910" width="9.140625" style="15"/>
    <col min="6911" max="6911" width="10.7109375" style="15" customWidth="1"/>
    <col min="6912" max="6912" width="10.42578125" style="15" customWidth="1"/>
    <col min="6913" max="6913" width="76.140625" style="15" customWidth="1"/>
    <col min="6914" max="6914" width="17.42578125" style="15" customWidth="1"/>
    <col min="6915" max="6915" width="15.42578125" style="15" customWidth="1"/>
    <col min="6916" max="6916" width="16" style="15" customWidth="1"/>
    <col min="6917" max="6917" width="19.28515625" style="15" customWidth="1"/>
    <col min="6918" max="6920" width="9.140625" style="15"/>
    <col min="6921" max="6921" width="13" style="15" bestFit="1" customWidth="1"/>
    <col min="6922" max="6922" width="15.85546875" style="15" customWidth="1"/>
    <col min="6923" max="7166" width="9.140625" style="15"/>
    <col min="7167" max="7167" width="10.7109375" style="15" customWidth="1"/>
    <col min="7168" max="7168" width="10.42578125" style="15" customWidth="1"/>
    <col min="7169" max="7169" width="76.140625" style="15" customWidth="1"/>
    <col min="7170" max="7170" width="17.42578125" style="15" customWidth="1"/>
    <col min="7171" max="7171" width="15.42578125" style="15" customWidth="1"/>
    <col min="7172" max="7172" width="16" style="15" customWidth="1"/>
    <col min="7173" max="7173" width="19.28515625" style="15" customWidth="1"/>
    <col min="7174" max="7176" width="9.140625" style="15"/>
    <col min="7177" max="7177" width="13" style="15" bestFit="1" customWidth="1"/>
    <col min="7178" max="7178" width="15.85546875" style="15" customWidth="1"/>
    <col min="7179" max="7422" width="9.140625" style="15"/>
    <col min="7423" max="7423" width="10.7109375" style="15" customWidth="1"/>
    <col min="7424" max="7424" width="10.42578125" style="15" customWidth="1"/>
    <col min="7425" max="7425" width="76.140625" style="15" customWidth="1"/>
    <col min="7426" max="7426" width="17.42578125" style="15" customWidth="1"/>
    <col min="7427" max="7427" width="15.42578125" style="15" customWidth="1"/>
    <col min="7428" max="7428" width="16" style="15" customWidth="1"/>
    <col min="7429" max="7429" width="19.28515625" style="15" customWidth="1"/>
    <col min="7430" max="7432" width="9.140625" style="15"/>
    <col min="7433" max="7433" width="13" style="15" bestFit="1" customWidth="1"/>
    <col min="7434" max="7434" width="15.85546875" style="15" customWidth="1"/>
    <col min="7435" max="7678" width="9.140625" style="15"/>
    <col min="7679" max="7679" width="10.7109375" style="15" customWidth="1"/>
    <col min="7680" max="7680" width="10.42578125" style="15" customWidth="1"/>
    <col min="7681" max="7681" width="76.140625" style="15" customWidth="1"/>
    <col min="7682" max="7682" width="17.42578125" style="15" customWidth="1"/>
    <col min="7683" max="7683" width="15.42578125" style="15" customWidth="1"/>
    <col min="7684" max="7684" width="16" style="15" customWidth="1"/>
    <col min="7685" max="7685" width="19.28515625" style="15" customWidth="1"/>
    <col min="7686" max="7688" width="9.140625" style="15"/>
    <col min="7689" max="7689" width="13" style="15" bestFit="1" customWidth="1"/>
    <col min="7690" max="7690" width="15.85546875" style="15" customWidth="1"/>
    <col min="7691" max="7934" width="9.140625" style="15"/>
    <col min="7935" max="7935" width="10.7109375" style="15" customWidth="1"/>
    <col min="7936" max="7936" width="10.42578125" style="15" customWidth="1"/>
    <col min="7937" max="7937" width="76.140625" style="15" customWidth="1"/>
    <col min="7938" max="7938" width="17.42578125" style="15" customWidth="1"/>
    <col min="7939" max="7939" width="15.42578125" style="15" customWidth="1"/>
    <col min="7940" max="7940" width="16" style="15" customWidth="1"/>
    <col min="7941" max="7941" width="19.28515625" style="15" customWidth="1"/>
    <col min="7942" max="7944" width="9.140625" style="15"/>
    <col min="7945" max="7945" width="13" style="15" bestFit="1" customWidth="1"/>
    <col min="7946" max="7946" width="15.85546875" style="15" customWidth="1"/>
    <col min="7947" max="8190" width="9.140625" style="15"/>
    <col min="8191" max="8191" width="10.7109375" style="15" customWidth="1"/>
    <col min="8192" max="8192" width="10.42578125" style="15" customWidth="1"/>
    <col min="8193" max="8193" width="76.140625" style="15" customWidth="1"/>
    <col min="8194" max="8194" width="17.42578125" style="15" customWidth="1"/>
    <col min="8195" max="8195" width="15.42578125" style="15" customWidth="1"/>
    <col min="8196" max="8196" width="16" style="15" customWidth="1"/>
    <col min="8197" max="8197" width="19.28515625" style="15" customWidth="1"/>
    <col min="8198" max="8200" width="9.140625" style="15"/>
    <col min="8201" max="8201" width="13" style="15" bestFit="1" customWidth="1"/>
    <col min="8202" max="8202" width="15.85546875" style="15" customWidth="1"/>
    <col min="8203" max="8446" width="9.140625" style="15"/>
    <col min="8447" max="8447" width="10.7109375" style="15" customWidth="1"/>
    <col min="8448" max="8448" width="10.42578125" style="15" customWidth="1"/>
    <col min="8449" max="8449" width="76.140625" style="15" customWidth="1"/>
    <col min="8450" max="8450" width="17.42578125" style="15" customWidth="1"/>
    <col min="8451" max="8451" width="15.42578125" style="15" customWidth="1"/>
    <col min="8452" max="8452" width="16" style="15" customWidth="1"/>
    <col min="8453" max="8453" width="19.28515625" style="15" customWidth="1"/>
    <col min="8454" max="8456" width="9.140625" style="15"/>
    <col min="8457" max="8457" width="13" style="15" bestFit="1" customWidth="1"/>
    <col min="8458" max="8458" width="15.85546875" style="15" customWidth="1"/>
    <col min="8459" max="8702" width="9.140625" style="15"/>
    <col min="8703" max="8703" width="10.7109375" style="15" customWidth="1"/>
    <col min="8704" max="8704" width="10.42578125" style="15" customWidth="1"/>
    <col min="8705" max="8705" width="76.140625" style="15" customWidth="1"/>
    <col min="8706" max="8706" width="17.42578125" style="15" customWidth="1"/>
    <col min="8707" max="8707" width="15.42578125" style="15" customWidth="1"/>
    <col min="8708" max="8708" width="16" style="15" customWidth="1"/>
    <col min="8709" max="8709" width="19.28515625" style="15" customWidth="1"/>
    <col min="8710" max="8712" width="9.140625" style="15"/>
    <col min="8713" max="8713" width="13" style="15" bestFit="1" customWidth="1"/>
    <col min="8714" max="8714" width="15.85546875" style="15" customWidth="1"/>
    <col min="8715" max="8958" width="9.140625" style="15"/>
    <col min="8959" max="8959" width="10.7109375" style="15" customWidth="1"/>
    <col min="8960" max="8960" width="10.42578125" style="15" customWidth="1"/>
    <col min="8961" max="8961" width="76.140625" style="15" customWidth="1"/>
    <col min="8962" max="8962" width="17.42578125" style="15" customWidth="1"/>
    <col min="8963" max="8963" width="15.42578125" style="15" customWidth="1"/>
    <col min="8964" max="8964" width="16" style="15" customWidth="1"/>
    <col min="8965" max="8965" width="19.28515625" style="15" customWidth="1"/>
    <col min="8966" max="8968" width="9.140625" style="15"/>
    <col min="8969" max="8969" width="13" style="15" bestFit="1" customWidth="1"/>
    <col min="8970" max="8970" width="15.85546875" style="15" customWidth="1"/>
    <col min="8971" max="9214" width="9.140625" style="15"/>
    <col min="9215" max="9215" width="10.7109375" style="15" customWidth="1"/>
    <col min="9216" max="9216" width="10.42578125" style="15" customWidth="1"/>
    <col min="9217" max="9217" width="76.140625" style="15" customWidth="1"/>
    <col min="9218" max="9218" width="17.42578125" style="15" customWidth="1"/>
    <col min="9219" max="9219" width="15.42578125" style="15" customWidth="1"/>
    <col min="9220" max="9220" width="16" style="15" customWidth="1"/>
    <col min="9221" max="9221" width="19.28515625" style="15" customWidth="1"/>
    <col min="9222" max="9224" width="9.140625" style="15"/>
    <col min="9225" max="9225" width="13" style="15" bestFit="1" customWidth="1"/>
    <col min="9226" max="9226" width="15.85546875" style="15" customWidth="1"/>
    <col min="9227" max="9470" width="9.140625" style="15"/>
    <col min="9471" max="9471" width="10.7109375" style="15" customWidth="1"/>
    <col min="9472" max="9472" width="10.42578125" style="15" customWidth="1"/>
    <col min="9473" max="9473" width="76.140625" style="15" customWidth="1"/>
    <col min="9474" max="9474" width="17.42578125" style="15" customWidth="1"/>
    <col min="9475" max="9475" width="15.42578125" style="15" customWidth="1"/>
    <col min="9476" max="9476" width="16" style="15" customWidth="1"/>
    <col min="9477" max="9477" width="19.28515625" style="15" customWidth="1"/>
    <col min="9478" max="9480" width="9.140625" style="15"/>
    <col min="9481" max="9481" width="13" style="15" bestFit="1" customWidth="1"/>
    <col min="9482" max="9482" width="15.85546875" style="15" customWidth="1"/>
    <col min="9483" max="9726" width="9.140625" style="15"/>
    <col min="9727" max="9727" width="10.7109375" style="15" customWidth="1"/>
    <col min="9728" max="9728" width="10.42578125" style="15" customWidth="1"/>
    <col min="9729" max="9729" width="76.140625" style="15" customWidth="1"/>
    <col min="9730" max="9730" width="17.42578125" style="15" customWidth="1"/>
    <col min="9731" max="9731" width="15.42578125" style="15" customWidth="1"/>
    <col min="9732" max="9732" width="16" style="15" customWidth="1"/>
    <col min="9733" max="9733" width="19.28515625" style="15" customWidth="1"/>
    <col min="9734" max="9736" width="9.140625" style="15"/>
    <col min="9737" max="9737" width="13" style="15" bestFit="1" customWidth="1"/>
    <col min="9738" max="9738" width="15.85546875" style="15" customWidth="1"/>
    <col min="9739" max="9982" width="9.140625" style="15"/>
    <col min="9983" max="9983" width="10.7109375" style="15" customWidth="1"/>
    <col min="9984" max="9984" width="10.42578125" style="15" customWidth="1"/>
    <col min="9985" max="9985" width="76.140625" style="15" customWidth="1"/>
    <col min="9986" max="9986" width="17.42578125" style="15" customWidth="1"/>
    <col min="9987" max="9987" width="15.42578125" style="15" customWidth="1"/>
    <col min="9988" max="9988" width="16" style="15" customWidth="1"/>
    <col min="9989" max="9989" width="19.28515625" style="15" customWidth="1"/>
    <col min="9990" max="9992" width="9.140625" style="15"/>
    <col min="9993" max="9993" width="13" style="15" bestFit="1" customWidth="1"/>
    <col min="9994" max="9994" width="15.85546875" style="15" customWidth="1"/>
    <col min="9995" max="10238" width="9.140625" style="15"/>
    <col min="10239" max="10239" width="10.7109375" style="15" customWidth="1"/>
    <col min="10240" max="10240" width="10.42578125" style="15" customWidth="1"/>
    <col min="10241" max="10241" width="76.140625" style="15" customWidth="1"/>
    <col min="10242" max="10242" width="17.42578125" style="15" customWidth="1"/>
    <col min="10243" max="10243" width="15.42578125" style="15" customWidth="1"/>
    <col min="10244" max="10244" width="16" style="15" customWidth="1"/>
    <col min="10245" max="10245" width="19.28515625" style="15" customWidth="1"/>
    <col min="10246" max="10248" width="9.140625" style="15"/>
    <col min="10249" max="10249" width="13" style="15" bestFit="1" customWidth="1"/>
    <col min="10250" max="10250" width="15.85546875" style="15" customWidth="1"/>
    <col min="10251" max="10494" width="9.140625" style="15"/>
    <col min="10495" max="10495" width="10.7109375" style="15" customWidth="1"/>
    <col min="10496" max="10496" width="10.42578125" style="15" customWidth="1"/>
    <col min="10497" max="10497" width="76.140625" style="15" customWidth="1"/>
    <col min="10498" max="10498" width="17.42578125" style="15" customWidth="1"/>
    <col min="10499" max="10499" width="15.42578125" style="15" customWidth="1"/>
    <col min="10500" max="10500" width="16" style="15" customWidth="1"/>
    <col min="10501" max="10501" width="19.28515625" style="15" customWidth="1"/>
    <col min="10502" max="10504" width="9.140625" style="15"/>
    <col min="10505" max="10505" width="13" style="15" bestFit="1" customWidth="1"/>
    <col min="10506" max="10506" width="15.85546875" style="15" customWidth="1"/>
    <col min="10507" max="10750" width="9.140625" style="15"/>
    <col min="10751" max="10751" width="10.7109375" style="15" customWidth="1"/>
    <col min="10752" max="10752" width="10.42578125" style="15" customWidth="1"/>
    <col min="10753" max="10753" width="76.140625" style="15" customWidth="1"/>
    <col min="10754" max="10754" width="17.42578125" style="15" customWidth="1"/>
    <col min="10755" max="10755" width="15.42578125" style="15" customWidth="1"/>
    <col min="10756" max="10756" width="16" style="15" customWidth="1"/>
    <col min="10757" max="10757" width="19.28515625" style="15" customWidth="1"/>
    <col min="10758" max="10760" width="9.140625" style="15"/>
    <col min="10761" max="10761" width="13" style="15" bestFit="1" customWidth="1"/>
    <col min="10762" max="10762" width="15.85546875" style="15" customWidth="1"/>
    <col min="10763" max="11006" width="9.140625" style="15"/>
    <col min="11007" max="11007" width="10.7109375" style="15" customWidth="1"/>
    <col min="11008" max="11008" width="10.42578125" style="15" customWidth="1"/>
    <col min="11009" max="11009" width="76.140625" style="15" customWidth="1"/>
    <col min="11010" max="11010" width="17.42578125" style="15" customWidth="1"/>
    <col min="11011" max="11011" width="15.42578125" style="15" customWidth="1"/>
    <col min="11012" max="11012" width="16" style="15" customWidth="1"/>
    <col min="11013" max="11013" width="19.28515625" style="15" customWidth="1"/>
    <col min="11014" max="11016" width="9.140625" style="15"/>
    <col min="11017" max="11017" width="13" style="15" bestFit="1" customWidth="1"/>
    <col min="11018" max="11018" width="15.85546875" style="15" customWidth="1"/>
    <col min="11019" max="11262" width="9.140625" style="15"/>
    <col min="11263" max="11263" width="10.7109375" style="15" customWidth="1"/>
    <col min="11264" max="11264" width="10.42578125" style="15" customWidth="1"/>
    <col min="11265" max="11265" width="76.140625" style="15" customWidth="1"/>
    <col min="11266" max="11266" width="17.42578125" style="15" customWidth="1"/>
    <col min="11267" max="11267" width="15.42578125" style="15" customWidth="1"/>
    <col min="11268" max="11268" width="16" style="15" customWidth="1"/>
    <col min="11269" max="11269" width="19.28515625" style="15" customWidth="1"/>
    <col min="11270" max="11272" width="9.140625" style="15"/>
    <col min="11273" max="11273" width="13" style="15" bestFit="1" customWidth="1"/>
    <col min="11274" max="11274" width="15.85546875" style="15" customWidth="1"/>
    <col min="11275" max="11518" width="9.140625" style="15"/>
    <col min="11519" max="11519" width="10.7109375" style="15" customWidth="1"/>
    <col min="11520" max="11520" width="10.42578125" style="15" customWidth="1"/>
    <col min="11521" max="11521" width="76.140625" style="15" customWidth="1"/>
    <col min="11522" max="11522" width="17.42578125" style="15" customWidth="1"/>
    <col min="11523" max="11523" width="15.42578125" style="15" customWidth="1"/>
    <col min="11524" max="11524" width="16" style="15" customWidth="1"/>
    <col min="11525" max="11525" width="19.28515625" style="15" customWidth="1"/>
    <col min="11526" max="11528" width="9.140625" style="15"/>
    <col min="11529" max="11529" width="13" style="15" bestFit="1" customWidth="1"/>
    <col min="11530" max="11530" width="15.85546875" style="15" customWidth="1"/>
    <col min="11531" max="11774" width="9.140625" style="15"/>
    <col min="11775" max="11775" width="10.7109375" style="15" customWidth="1"/>
    <col min="11776" max="11776" width="10.42578125" style="15" customWidth="1"/>
    <col min="11777" max="11777" width="76.140625" style="15" customWidth="1"/>
    <col min="11778" max="11778" width="17.42578125" style="15" customWidth="1"/>
    <col min="11779" max="11779" width="15.42578125" style="15" customWidth="1"/>
    <col min="11780" max="11780" width="16" style="15" customWidth="1"/>
    <col min="11781" max="11781" width="19.28515625" style="15" customWidth="1"/>
    <col min="11782" max="11784" width="9.140625" style="15"/>
    <col min="11785" max="11785" width="13" style="15" bestFit="1" customWidth="1"/>
    <col min="11786" max="11786" width="15.85546875" style="15" customWidth="1"/>
    <col min="11787" max="12030" width="9.140625" style="15"/>
    <col min="12031" max="12031" width="10.7109375" style="15" customWidth="1"/>
    <col min="12032" max="12032" width="10.42578125" style="15" customWidth="1"/>
    <col min="12033" max="12033" width="76.140625" style="15" customWidth="1"/>
    <col min="12034" max="12034" width="17.42578125" style="15" customWidth="1"/>
    <col min="12035" max="12035" width="15.42578125" style="15" customWidth="1"/>
    <col min="12036" max="12036" width="16" style="15" customWidth="1"/>
    <col min="12037" max="12037" width="19.28515625" style="15" customWidth="1"/>
    <col min="12038" max="12040" width="9.140625" style="15"/>
    <col min="12041" max="12041" width="13" style="15" bestFit="1" customWidth="1"/>
    <col min="12042" max="12042" width="15.85546875" style="15" customWidth="1"/>
    <col min="12043" max="12286" width="9.140625" style="15"/>
    <col min="12287" max="12287" width="10.7109375" style="15" customWidth="1"/>
    <col min="12288" max="12288" width="10.42578125" style="15" customWidth="1"/>
    <col min="12289" max="12289" width="76.140625" style="15" customWidth="1"/>
    <col min="12290" max="12290" width="17.42578125" style="15" customWidth="1"/>
    <col min="12291" max="12291" width="15.42578125" style="15" customWidth="1"/>
    <col min="12292" max="12292" width="16" style="15" customWidth="1"/>
    <col min="12293" max="12293" width="19.28515625" style="15" customWidth="1"/>
    <col min="12294" max="12296" width="9.140625" style="15"/>
    <col min="12297" max="12297" width="13" style="15" bestFit="1" customWidth="1"/>
    <col min="12298" max="12298" width="15.85546875" style="15" customWidth="1"/>
    <col min="12299" max="12542" width="9.140625" style="15"/>
    <col min="12543" max="12543" width="10.7109375" style="15" customWidth="1"/>
    <col min="12544" max="12544" width="10.42578125" style="15" customWidth="1"/>
    <col min="12545" max="12545" width="76.140625" style="15" customWidth="1"/>
    <col min="12546" max="12546" width="17.42578125" style="15" customWidth="1"/>
    <col min="12547" max="12547" width="15.42578125" style="15" customWidth="1"/>
    <col min="12548" max="12548" width="16" style="15" customWidth="1"/>
    <col min="12549" max="12549" width="19.28515625" style="15" customWidth="1"/>
    <col min="12550" max="12552" width="9.140625" style="15"/>
    <col min="12553" max="12553" width="13" style="15" bestFit="1" customWidth="1"/>
    <col min="12554" max="12554" width="15.85546875" style="15" customWidth="1"/>
    <col min="12555" max="12798" width="9.140625" style="15"/>
    <col min="12799" max="12799" width="10.7109375" style="15" customWidth="1"/>
    <col min="12800" max="12800" width="10.42578125" style="15" customWidth="1"/>
    <col min="12801" max="12801" width="76.140625" style="15" customWidth="1"/>
    <col min="12802" max="12802" width="17.42578125" style="15" customWidth="1"/>
    <col min="12803" max="12803" width="15.42578125" style="15" customWidth="1"/>
    <col min="12804" max="12804" width="16" style="15" customWidth="1"/>
    <col min="12805" max="12805" width="19.28515625" style="15" customWidth="1"/>
    <col min="12806" max="12808" width="9.140625" style="15"/>
    <col min="12809" max="12809" width="13" style="15" bestFit="1" customWidth="1"/>
    <col min="12810" max="12810" width="15.85546875" style="15" customWidth="1"/>
    <col min="12811" max="13054" width="9.140625" style="15"/>
    <col min="13055" max="13055" width="10.7109375" style="15" customWidth="1"/>
    <col min="13056" max="13056" width="10.42578125" style="15" customWidth="1"/>
    <col min="13057" max="13057" width="76.140625" style="15" customWidth="1"/>
    <col min="13058" max="13058" width="17.42578125" style="15" customWidth="1"/>
    <col min="13059" max="13059" width="15.42578125" style="15" customWidth="1"/>
    <col min="13060" max="13060" width="16" style="15" customWidth="1"/>
    <col min="13061" max="13061" width="19.28515625" style="15" customWidth="1"/>
    <col min="13062" max="13064" width="9.140625" style="15"/>
    <col min="13065" max="13065" width="13" style="15" bestFit="1" customWidth="1"/>
    <col min="13066" max="13066" width="15.85546875" style="15" customWidth="1"/>
    <col min="13067" max="13310" width="9.140625" style="15"/>
    <col min="13311" max="13311" width="10.7109375" style="15" customWidth="1"/>
    <col min="13312" max="13312" width="10.42578125" style="15" customWidth="1"/>
    <col min="13313" max="13313" width="76.140625" style="15" customWidth="1"/>
    <col min="13314" max="13314" width="17.42578125" style="15" customWidth="1"/>
    <col min="13315" max="13315" width="15.42578125" style="15" customWidth="1"/>
    <col min="13316" max="13316" width="16" style="15" customWidth="1"/>
    <col min="13317" max="13317" width="19.28515625" style="15" customWidth="1"/>
    <col min="13318" max="13320" width="9.140625" style="15"/>
    <col min="13321" max="13321" width="13" style="15" bestFit="1" customWidth="1"/>
    <col min="13322" max="13322" width="15.85546875" style="15" customWidth="1"/>
    <col min="13323" max="13566" width="9.140625" style="15"/>
    <col min="13567" max="13567" width="10.7109375" style="15" customWidth="1"/>
    <col min="13568" max="13568" width="10.42578125" style="15" customWidth="1"/>
    <col min="13569" max="13569" width="76.140625" style="15" customWidth="1"/>
    <col min="13570" max="13570" width="17.42578125" style="15" customWidth="1"/>
    <col min="13571" max="13571" width="15.42578125" style="15" customWidth="1"/>
    <col min="13572" max="13572" width="16" style="15" customWidth="1"/>
    <col min="13573" max="13573" width="19.28515625" style="15" customWidth="1"/>
    <col min="13574" max="13576" width="9.140625" style="15"/>
    <col min="13577" max="13577" width="13" style="15" bestFit="1" customWidth="1"/>
    <col min="13578" max="13578" width="15.85546875" style="15" customWidth="1"/>
    <col min="13579" max="13822" width="9.140625" style="15"/>
    <col min="13823" max="13823" width="10.7109375" style="15" customWidth="1"/>
    <col min="13824" max="13824" width="10.42578125" style="15" customWidth="1"/>
    <col min="13825" max="13825" width="76.140625" style="15" customWidth="1"/>
    <col min="13826" max="13826" width="17.42578125" style="15" customWidth="1"/>
    <col min="13827" max="13827" width="15.42578125" style="15" customWidth="1"/>
    <col min="13828" max="13828" width="16" style="15" customWidth="1"/>
    <col min="13829" max="13829" width="19.28515625" style="15" customWidth="1"/>
    <col min="13830" max="13832" width="9.140625" style="15"/>
    <col min="13833" max="13833" width="13" style="15" bestFit="1" customWidth="1"/>
    <col min="13834" max="13834" width="15.85546875" style="15" customWidth="1"/>
    <col min="13835" max="14078" width="9.140625" style="15"/>
    <col min="14079" max="14079" width="10.7109375" style="15" customWidth="1"/>
    <col min="14080" max="14080" width="10.42578125" style="15" customWidth="1"/>
    <col min="14081" max="14081" width="76.140625" style="15" customWidth="1"/>
    <col min="14082" max="14082" width="17.42578125" style="15" customWidth="1"/>
    <col min="14083" max="14083" width="15.42578125" style="15" customWidth="1"/>
    <col min="14084" max="14084" width="16" style="15" customWidth="1"/>
    <col min="14085" max="14085" width="19.28515625" style="15" customWidth="1"/>
    <col min="14086" max="14088" width="9.140625" style="15"/>
    <col min="14089" max="14089" width="13" style="15" bestFit="1" customWidth="1"/>
    <col min="14090" max="14090" width="15.85546875" style="15" customWidth="1"/>
    <col min="14091" max="14334" width="9.140625" style="15"/>
    <col min="14335" max="14335" width="10.7109375" style="15" customWidth="1"/>
    <col min="14336" max="14336" width="10.42578125" style="15" customWidth="1"/>
    <col min="14337" max="14337" width="76.140625" style="15" customWidth="1"/>
    <col min="14338" max="14338" width="17.42578125" style="15" customWidth="1"/>
    <col min="14339" max="14339" width="15.42578125" style="15" customWidth="1"/>
    <col min="14340" max="14340" width="16" style="15" customWidth="1"/>
    <col min="14341" max="14341" width="19.28515625" style="15" customWidth="1"/>
    <col min="14342" max="14344" width="9.140625" style="15"/>
    <col min="14345" max="14345" width="13" style="15" bestFit="1" customWidth="1"/>
    <col min="14346" max="14346" width="15.85546875" style="15" customWidth="1"/>
    <col min="14347" max="14590" width="9.140625" style="15"/>
    <col min="14591" max="14591" width="10.7109375" style="15" customWidth="1"/>
    <col min="14592" max="14592" width="10.42578125" style="15" customWidth="1"/>
    <col min="14593" max="14593" width="76.140625" style="15" customWidth="1"/>
    <col min="14594" max="14594" width="17.42578125" style="15" customWidth="1"/>
    <col min="14595" max="14595" width="15.42578125" style="15" customWidth="1"/>
    <col min="14596" max="14596" width="16" style="15" customWidth="1"/>
    <col min="14597" max="14597" width="19.28515625" style="15" customWidth="1"/>
    <col min="14598" max="14600" width="9.140625" style="15"/>
    <col min="14601" max="14601" width="13" style="15" bestFit="1" customWidth="1"/>
    <col min="14602" max="14602" width="15.85546875" style="15" customWidth="1"/>
    <col min="14603" max="14846" width="9.140625" style="15"/>
    <col min="14847" max="14847" width="10.7109375" style="15" customWidth="1"/>
    <col min="14848" max="14848" width="10.42578125" style="15" customWidth="1"/>
    <col min="14849" max="14849" width="76.140625" style="15" customWidth="1"/>
    <col min="14850" max="14850" width="17.42578125" style="15" customWidth="1"/>
    <col min="14851" max="14851" width="15.42578125" style="15" customWidth="1"/>
    <col min="14852" max="14852" width="16" style="15" customWidth="1"/>
    <col min="14853" max="14853" width="19.28515625" style="15" customWidth="1"/>
    <col min="14854" max="14856" width="9.140625" style="15"/>
    <col min="14857" max="14857" width="13" style="15" bestFit="1" customWidth="1"/>
    <col min="14858" max="14858" width="15.85546875" style="15" customWidth="1"/>
    <col min="14859" max="15102" width="9.140625" style="15"/>
    <col min="15103" max="15103" width="10.7109375" style="15" customWidth="1"/>
    <col min="15104" max="15104" width="10.42578125" style="15" customWidth="1"/>
    <col min="15105" max="15105" width="76.140625" style="15" customWidth="1"/>
    <col min="15106" max="15106" width="17.42578125" style="15" customWidth="1"/>
    <col min="15107" max="15107" width="15.42578125" style="15" customWidth="1"/>
    <col min="15108" max="15108" width="16" style="15" customWidth="1"/>
    <col min="15109" max="15109" width="19.28515625" style="15" customWidth="1"/>
    <col min="15110" max="15112" width="9.140625" style="15"/>
    <col min="15113" max="15113" width="13" style="15" bestFit="1" customWidth="1"/>
    <col min="15114" max="15114" width="15.85546875" style="15" customWidth="1"/>
    <col min="15115" max="15358" width="9.140625" style="15"/>
    <col min="15359" max="15359" width="10.7109375" style="15" customWidth="1"/>
    <col min="15360" max="15360" width="10.42578125" style="15" customWidth="1"/>
    <col min="15361" max="15361" width="76.140625" style="15" customWidth="1"/>
    <col min="15362" max="15362" width="17.42578125" style="15" customWidth="1"/>
    <col min="15363" max="15363" width="15.42578125" style="15" customWidth="1"/>
    <col min="15364" max="15364" width="16" style="15" customWidth="1"/>
    <col min="15365" max="15365" width="19.28515625" style="15" customWidth="1"/>
    <col min="15366" max="15368" width="9.140625" style="15"/>
    <col min="15369" max="15369" width="13" style="15" bestFit="1" customWidth="1"/>
    <col min="15370" max="15370" width="15.85546875" style="15" customWidth="1"/>
    <col min="15371" max="15614" width="9.140625" style="15"/>
    <col min="15615" max="15615" width="10.7109375" style="15" customWidth="1"/>
    <col min="15616" max="15616" width="10.42578125" style="15" customWidth="1"/>
    <col min="15617" max="15617" width="76.140625" style="15" customWidth="1"/>
    <col min="15618" max="15618" width="17.42578125" style="15" customWidth="1"/>
    <col min="15619" max="15619" width="15.42578125" style="15" customWidth="1"/>
    <col min="15620" max="15620" width="16" style="15" customWidth="1"/>
    <col min="15621" max="15621" width="19.28515625" style="15" customWidth="1"/>
    <col min="15622" max="15624" width="9.140625" style="15"/>
    <col min="15625" max="15625" width="13" style="15" bestFit="1" customWidth="1"/>
    <col min="15626" max="15626" width="15.85546875" style="15" customWidth="1"/>
    <col min="15627" max="15870" width="9.140625" style="15"/>
    <col min="15871" max="15871" width="10.7109375" style="15" customWidth="1"/>
    <col min="15872" max="15872" width="10.42578125" style="15" customWidth="1"/>
    <col min="15873" max="15873" width="76.140625" style="15" customWidth="1"/>
    <col min="15874" max="15874" width="17.42578125" style="15" customWidth="1"/>
    <col min="15875" max="15875" width="15.42578125" style="15" customWidth="1"/>
    <col min="15876" max="15876" width="16" style="15" customWidth="1"/>
    <col min="15877" max="15877" width="19.28515625" style="15" customWidth="1"/>
    <col min="15878" max="15880" width="9.140625" style="15"/>
    <col min="15881" max="15881" width="13" style="15" bestFit="1" customWidth="1"/>
    <col min="15882" max="15882" width="15.85546875" style="15" customWidth="1"/>
    <col min="15883" max="16126" width="9.140625" style="15"/>
    <col min="16127" max="16127" width="10.7109375" style="15" customWidth="1"/>
    <col min="16128" max="16128" width="10.42578125" style="15" customWidth="1"/>
    <col min="16129" max="16129" width="76.140625" style="15" customWidth="1"/>
    <col min="16130" max="16130" width="17.42578125" style="15" customWidth="1"/>
    <col min="16131" max="16131" width="15.42578125" style="15" customWidth="1"/>
    <col min="16132" max="16132" width="16" style="15" customWidth="1"/>
    <col min="16133" max="16133" width="19.28515625" style="15" customWidth="1"/>
    <col min="16134" max="16136" width="9.140625" style="15"/>
    <col min="16137" max="16137" width="13" style="15" bestFit="1" customWidth="1"/>
    <col min="16138" max="16138" width="15.85546875" style="15" customWidth="1"/>
    <col min="16139" max="16384" width="9.140625" style="15"/>
  </cols>
  <sheetData>
    <row r="1" spans="2:45" ht="20.25" customHeight="1" x14ac:dyDescent="0.25">
      <c r="E1" s="50" t="s">
        <v>57</v>
      </c>
      <c r="F1" s="26"/>
    </row>
    <row r="2" spans="2:45" ht="20.25" customHeight="1" x14ac:dyDescent="0.25">
      <c r="E2" s="50" t="s">
        <v>70</v>
      </c>
      <c r="F2" s="26"/>
    </row>
    <row r="3" spans="2:45" ht="21" customHeight="1" x14ac:dyDescent="0.25">
      <c r="E3" s="50" t="s">
        <v>28</v>
      </c>
      <c r="F3" s="26"/>
      <c r="G3" s="16"/>
    </row>
    <row r="4" spans="2:45" ht="12" customHeight="1" x14ac:dyDescent="0.25">
      <c r="E4" s="50"/>
      <c r="F4" s="26"/>
      <c r="G4" s="16"/>
    </row>
    <row r="5" spans="2:45" ht="3" customHeight="1" x14ac:dyDescent="0.25">
      <c r="B5" s="281" t="s">
        <v>127</v>
      </c>
      <c r="C5" s="281"/>
      <c r="D5" s="281"/>
      <c r="E5" s="281"/>
    </row>
    <row r="6" spans="2:45" ht="86.25" customHeight="1" x14ac:dyDescent="0.25">
      <c r="B6" s="281"/>
      <c r="C6" s="281"/>
      <c r="D6" s="281"/>
      <c r="E6" s="281"/>
    </row>
    <row r="7" spans="2:45" ht="5.25" customHeight="1" x14ac:dyDescent="0.25">
      <c r="B7" s="173" t="s">
        <v>91</v>
      </c>
      <c r="C7" s="23"/>
      <c r="D7" s="23"/>
      <c r="E7" s="76"/>
    </row>
    <row r="8" spans="2:45" ht="29.25" customHeight="1" x14ac:dyDescent="0.25">
      <c r="E8" s="25" t="s">
        <v>58</v>
      </c>
    </row>
    <row r="9" spans="2:45" s="18" customFormat="1" ht="81.75" customHeight="1" x14ac:dyDescent="0.25">
      <c r="B9" s="285" t="s">
        <v>15</v>
      </c>
      <c r="C9" s="285"/>
      <c r="D9" s="285" t="s">
        <v>16</v>
      </c>
      <c r="E9" s="276" t="s">
        <v>145</v>
      </c>
    </row>
    <row r="10" spans="2:45" s="18" customFormat="1" ht="36" customHeight="1" x14ac:dyDescent="0.25">
      <c r="B10" s="58" t="s">
        <v>13</v>
      </c>
      <c r="C10" s="58" t="s">
        <v>14</v>
      </c>
      <c r="D10" s="285"/>
      <c r="E10" s="82" t="s">
        <v>61</v>
      </c>
    </row>
    <row r="11" spans="2:45" ht="27.75" customHeight="1" x14ac:dyDescent="0.25">
      <c r="B11" s="59"/>
      <c r="C11" s="59"/>
      <c r="D11" s="60" t="s">
        <v>17</v>
      </c>
      <c r="E11" s="77">
        <f>SUM(E13+E27+E45)</f>
        <v>136870.70000000001</v>
      </c>
    </row>
    <row r="12" spans="2:45" ht="42" customHeight="1" x14ac:dyDescent="0.25">
      <c r="B12" s="188"/>
      <c r="C12" s="188"/>
      <c r="D12" s="189" t="s">
        <v>64</v>
      </c>
      <c r="E12" s="190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</row>
    <row r="13" spans="2:45" s="193" customFormat="1" ht="24" customHeight="1" x14ac:dyDescent="0.25">
      <c r="B13" s="175">
        <v>1056</v>
      </c>
      <c r="C13" s="176"/>
      <c r="D13" s="177" t="s">
        <v>117</v>
      </c>
      <c r="E13" s="195">
        <v>1400.8</v>
      </c>
      <c r="F13" s="286"/>
      <c r="G13" s="186"/>
      <c r="H13" s="194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</row>
    <row r="14" spans="2:45" ht="30.75" customHeight="1" x14ac:dyDescent="0.25">
      <c r="B14" s="191"/>
      <c r="C14" s="191"/>
      <c r="D14" s="192" t="s">
        <v>128</v>
      </c>
      <c r="E14" s="195"/>
      <c r="F14" s="2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</row>
    <row r="15" spans="2:45" ht="23.25" customHeight="1" x14ac:dyDescent="0.25">
      <c r="B15" s="176"/>
      <c r="C15" s="176"/>
      <c r="D15" s="177" t="s">
        <v>18</v>
      </c>
      <c r="E15" s="195"/>
      <c r="F15" s="286"/>
    </row>
    <row r="16" spans="2:45" ht="91.5" customHeight="1" x14ac:dyDescent="0.25">
      <c r="B16" s="176"/>
      <c r="C16" s="176"/>
      <c r="D16" s="179" t="s">
        <v>129</v>
      </c>
      <c r="E16" s="195"/>
      <c r="F16" s="286"/>
    </row>
    <row r="17" spans="2:6" ht="21.75" customHeight="1" x14ac:dyDescent="0.25">
      <c r="B17" s="176"/>
      <c r="C17" s="176"/>
      <c r="D17" s="177" t="s">
        <v>19</v>
      </c>
      <c r="E17" s="195"/>
      <c r="F17" s="286"/>
    </row>
    <row r="18" spans="2:6" ht="54.75" customHeight="1" x14ac:dyDescent="0.25">
      <c r="B18" s="176"/>
      <c r="C18" s="176"/>
      <c r="D18" s="179" t="s">
        <v>130</v>
      </c>
      <c r="E18" s="195"/>
      <c r="F18" s="286"/>
    </row>
    <row r="19" spans="2:6" ht="19.5" customHeight="1" x14ac:dyDescent="0.25">
      <c r="B19" s="288" t="s">
        <v>20</v>
      </c>
      <c r="C19" s="288"/>
      <c r="D19" s="288"/>
      <c r="E19" s="180"/>
      <c r="F19" s="187"/>
    </row>
    <row r="20" spans="2:6" ht="24.75" customHeight="1" x14ac:dyDescent="0.25">
      <c r="B20" s="179"/>
      <c r="C20" s="179">
        <v>11003</v>
      </c>
      <c r="D20" s="177" t="s">
        <v>21</v>
      </c>
      <c r="E20" s="195">
        <v>1400.8</v>
      </c>
      <c r="F20" s="286"/>
    </row>
    <row r="21" spans="2:6" ht="40.5" customHeight="1" x14ac:dyDescent="0.25">
      <c r="B21" s="179"/>
      <c r="C21" s="179"/>
      <c r="D21" s="178" t="s">
        <v>131</v>
      </c>
      <c r="E21" s="195"/>
      <c r="F21" s="286"/>
    </row>
    <row r="22" spans="2:6" ht="24" customHeight="1" x14ac:dyDescent="0.25">
      <c r="B22" s="179"/>
      <c r="C22" s="179"/>
      <c r="D22" s="177" t="s">
        <v>22</v>
      </c>
      <c r="E22" s="195"/>
      <c r="F22" s="286"/>
    </row>
    <row r="23" spans="2:6" ht="56.25" customHeight="1" x14ac:dyDescent="0.25">
      <c r="B23" s="179"/>
      <c r="C23" s="179"/>
      <c r="D23" s="179" t="s">
        <v>132</v>
      </c>
      <c r="E23" s="195"/>
      <c r="F23" s="286"/>
    </row>
    <row r="24" spans="2:6" ht="20.25" customHeight="1" x14ac:dyDescent="0.25">
      <c r="B24" s="179"/>
      <c r="C24" s="179"/>
      <c r="D24" s="177" t="s">
        <v>24</v>
      </c>
      <c r="E24" s="195"/>
      <c r="F24" s="286"/>
    </row>
    <row r="25" spans="2:6" ht="24.75" customHeight="1" x14ac:dyDescent="0.25">
      <c r="B25" s="179"/>
      <c r="C25" s="179"/>
      <c r="D25" s="179" t="s">
        <v>23</v>
      </c>
      <c r="E25" s="195"/>
      <c r="F25" s="286"/>
    </row>
    <row r="26" spans="2:6" ht="42" customHeight="1" x14ac:dyDescent="0.25">
      <c r="B26" s="59"/>
      <c r="C26" s="59"/>
      <c r="D26" s="61" t="s">
        <v>64</v>
      </c>
      <c r="E26" s="174"/>
      <c r="F26" s="186"/>
    </row>
    <row r="27" spans="2:6" ht="30" customHeight="1" x14ac:dyDescent="0.25">
      <c r="B27" s="117" t="s">
        <v>116</v>
      </c>
      <c r="C27" s="97"/>
      <c r="D27" s="221" t="s">
        <v>117</v>
      </c>
      <c r="E27" s="196">
        <f>SUM(E34+E39)</f>
        <v>60807.600000000006</v>
      </c>
    </row>
    <row r="28" spans="2:6" ht="33" customHeight="1" x14ac:dyDescent="0.25">
      <c r="B28" s="97"/>
      <c r="C28" s="97"/>
      <c r="D28" s="63" t="s">
        <v>118</v>
      </c>
      <c r="E28" s="197"/>
    </row>
    <row r="29" spans="2:6" ht="32.25" customHeight="1" x14ac:dyDescent="0.25">
      <c r="B29" s="97"/>
      <c r="C29" s="97"/>
      <c r="D29" s="221" t="s">
        <v>18</v>
      </c>
      <c r="E29" s="197"/>
    </row>
    <row r="30" spans="2:6" ht="45.75" customHeight="1" x14ac:dyDescent="0.25">
      <c r="B30" s="97"/>
      <c r="C30" s="97"/>
      <c r="D30" s="64" t="s">
        <v>119</v>
      </c>
      <c r="E30" s="197"/>
    </row>
    <row r="31" spans="2:6" ht="46.5" customHeight="1" x14ac:dyDescent="0.25">
      <c r="B31" s="97"/>
      <c r="C31" s="97"/>
      <c r="D31" s="221" t="s">
        <v>19</v>
      </c>
      <c r="E31" s="197"/>
    </row>
    <row r="32" spans="2:6" ht="47.25" customHeight="1" x14ac:dyDescent="0.25">
      <c r="B32" s="97"/>
      <c r="C32" s="97"/>
      <c r="D32" s="64" t="s">
        <v>74</v>
      </c>
      <c r="E32" s="197"/>
    </row>
    <row r="33" spans="2:7" ht="33.75" customHeight="1" x14ac:dyDescent="0.25">
      <c r="B33" s="171"/>
      <c r="C33" s="171"/>
      <c r="D33" s="179" t="s">
        <v>21</v>
      </c>
      <c r="E33" s="197"/>
    </row>
    <row r="34" spans="2:7" ht="39.75" customHeight="1" x14ac:dyDescent="0.25">
      <c r="B34" s="171"/>
      <c r="C34" s="226" t="s">
        <v>120</v>
      </c>
      <c r="D34" s="63" t="s">
        <v>121</v>
      </c>
      <c r="E34" s="196">
        <v>23969.3</v>
      </c>
    </row>
    <row r="35" spans="2:7" ht="29.25" customHeight="1" x14ac:dyDescent="0.25">
      <c r="B35" s="171"/>
      <c r="C35" s="171"/>
      <c r="D35" s="62" t="s">
        <v>22</v>
      </c>
      <c r="E35" s="197"/>
      <c r="F35" s="186"/>
      <c r="G35" s="186"/>
    </row>
    <row r="36" spans="2:7" ht="56.25" customHeight="1" x14ac:dyDescent="0.25">
      <c r="B36" s="171"/>
      <c r="C36" s="171"/>
      <c r="D36" s="64" t="s">
        <v>122</v>
      </c>
      <c r="E36" s="197"/>
      <c r="F36" s="186"/>
      <c r="G36" s="186"/>
    </row>
    <row r="37" spans="2:7" ht="26.25" customHeight="1" x14ac:dyDescent="0.25">
      <c r="B37" s="171"/>
      <c r="C37" s="171"/>
      <c r="D37" s="62" t="s">
        <v>24</v>
      </c>
      <c r="E37" s="197"/>
      <c r="F37" s="186"/>
      <c r="G37" s="186"/>
    </row>
    <row r="38" spans="2:7" x14ac:dyDescent="0.25">
      <c r="B38" s="171"/>
      <c r="C38" s="171"/>
      <c r="D38" s="64" t="s">
        <v>23</v>
      </c>
      <c r="E38" s="197"/>
      <c r="F38" s="186"/>
      <c r="G38" s="186"/>
    </row>
    <row r="39" spans="2:7" ht="24.75" customHeight="1" x14ac:dyDescent="0.25">
      <c r="B39" s="179"/>
      <c r="C39" s="226">
        <v>11004</v>
      </c>
      <c r="D39" s="177" t="s">
        <v>21</v>
      </c>
      <c r="E39" s="195">
        <v>36838.300000000003</v>
      </c>
      <c r="F39" s="286"/>
      <c r="G39" s="186"/>
    </row>
    <row r="40" spans="2:7" ht="46.5" customHeight="1" x14ac:dyDescent="0.25">
      <c r="B40" s="179"/>
      <c r="C40" s="179"/>
      <c r="D40" s="178" t="s">
        <v>139</v>
      </c>
      <c r="E40" s="195"/>
      <c r="F40" s="286"/>
      <c r="G40" s="186"/>
    </row>
    <row r="41" spans="2:7" ht="21" customHeight="1" x14ac:dyDescent="0.25">
      <c r="B41" s="179"/>
      <c r="C41" s="179"/>
      <c r="D41" s="177" t="s">
        <v>22</v>
      </c>
      <c r="E41" s="195"/>
      <c r="F41" s="286"/>
      <c r="G41" s="186"/>
    </row>
    <row r="42" spans="2:7" ht="75.75" customHeight="1" x14ac:dyDescent="0.25">
      <c r="B42" s="179"/>
      <c r="C42" s="179"/>
      <c r="D42" s="179" t="s">
        <v>140</v>
      </c>
      <c r="E42" s="195"/>
      <c r="F42" s="286"/>
      <c r="G42" s="186"/>
    </row>
    <row r="43" spans="2:7" ht="20.25" customHeight="1" x14ac:dyDescent="0.25">
      <c r="B43" s="179"/>
      <c r="C43" s="179"/>
      <c r="D43" s="177" t="s">
        <v>24</v>
      </c>
      <c r="E43" s="195"/>
      <c r="F43" s="286"/>
      <c r="G43" s="186"/>
    </row>
    <row r="44" spans="2:7" ht="19.5" customHeight="1" x14ac:dyDescent="0.25">
      <c r="B44" s="179"/>
      <c r="C44" s="179"/>
      <c r="D44" s="179" t="s">
        <v>23</v>
      </c>
      <c r="E44" s="195"/>
      <c r="F44" s="286"/>
      <c r="G44" s="186"/>
    </row>
    <row r="45" spans="2:7" ht="30.75" customHeight="1" x14ac:dyDescent="0.25">
      <c r="B45" s="117">
        <v>1168</v>
      </c>
      <c r="C45" s="19"/>
      <c r="D45" s="63" t="s">
        <v>71</v>
      </c>
      <c r="E45" s="195">
        <f t="shared" ref="E45" si="0">SUM(E51+E57+E63+E69)</f>
        <v>74662.3</v>
      </c>
    </row>
    <row r="46" spans="2:7" ht="23.25" customHeight="1" x14ac:dyDescent="0.25">
      <c r="B46" s="19"/>
      <c r="C46" s="19"/>
      <c r="D46" s="62" t="s">
        <v>18</v>
      </c>
      <c r="E46" s="195"/>
    </row>
    <row r="47" spans="2:7" ht="91.5" customHeight="1" x14ac:dyDescent="0.25">
      <c r="B47" s="19"/>
      <c r="C47" s="19"/>
      <c r="D47" s="64" t="s">
        <v>72</v>
      </c>
      <c r="E47" s="195"/>
    </row>
    <row r="48" spans="2:7" ht="21.75" customHeight="1" x14ac:dyDescent="0.25">
      <c r="B48" s="19"/>
      <c r="C48" s="19"/>
      <c r="D48" s="62" t="s">
        <v>19</v>
      </c>
      <c r="E48" s="195"/>
    </row>
    <row r="49" spans="2:6" ht="59.25" customHeight="1" x14ac:dyDescent="0.25">
      <c r="B49" s="19"/>
      <c r="C49" s="19"/>
      <c r="D49" s="64" t="s">
        <v>73</v>
      </c>
      <c r="E49" s="195"/>
    </row>
    <row r="50" spans="2:6" ht="19.5" customHeight="1" x14ac:dyDescent="0.25">
      <c r="B50" s="287" t="s">
        <v>20</v>
      </c>
      <c r="C50" s="287"/>
      <c r="D50" s="287"/>
      <c r="E50" s="181"/>
    </row>
    <row r="51" spans="2:6" ht="19.5" customHeight="1" x14ac:dyDescent="0.25">
      <c r="B51" s="114"/>
      <c r="C51" s="114">
        <v>11001</v>
      </c>
      <c r="D51" s="62" t="s">
        <v>21</v>
      </c>
      <c r="E51" s="196">
        <v>66765.100000000006</v>
      </c>
    </row>
    <row r="52" spans="2:6" ht="19.5" customHeight="1" x14ac:dyDescent="0.25">
      <c r="B52" s="114"/>
      <c r="C52" s="114"/>
      <c r="D52" s="63" t="s">
        <v>101</v>
      </c>
      <c r="E52" s="195"/>
    </row>
    <row r="53" spans="2:6" ht="19.5" customHeight="1" x14ac:dyDescent="0.25">
      <c r="B53" s="114"/>
      <c r="C53" s="114"/>
      <c r="D53" s="62" t="s">
        <v>22</v>
      </c>
      <c r="E53" s="195"/>
    </row>
    <row r="54" spans="2:6" ht="68.25" customHeight="1" x14ac:dyDescent="0.25">
      <c r="B54" s="114"/>
      <c r="C54" s="114"/>
      <c r="D54" s="64" t="s">
        <v>102</v>
      </c>
      <c r="E54" s="195"/>
    </row>
    <row r="55" spans="2:6" ht="19.5" customHeight="1" x14ac:dyDescent="0.25">
      <c r="B55" s="114"/>
      <c r="C55" s="114"/>
      <c r="D55" s="62" t="s">
        <v>24</v>
      </c>
      <c r="E55" s="195"/>
    </row>
    <row r="56" spans="2:6" ht="19.5" customHeight="1" x14ac:dyDescent="0.25">
      <c r="B56" s="114"/>
      <c r="C56" s="114"/>
      <c r="D56" s="64" t="s">
        <v>23</v>
      </c>
      <c r="E56" s="195"/>
    </row>
    <row r="57" spans="2:6" ht="19.5" customHeight="1" x14ac:dyDescent="0.25">
      <c r="B57" s="114"/>
      <c r="C57" s="114">
        <v>11002</v>
      </c>
      <c r="D57" s="62" t="s">
        <v>21</v>
      </c>
      <c r="E57" s="196">
        <v>1091.8</v>
      </c>
    </row>
    <row r="58" spans="2:6" ht="19.5" customHeight="1" x14ac:dyDescent="0.25">
      <c r="B58" s="114"/>
      <c r="C58" s="114"/>
      <c r="D58" s="63" t="s">
        <v>103</v>
      </c>
      <c r="E58" s="196"/>
    </row>
    <row r="59" spans="2:6" ht="19.5" customHeight="1" x14ac:dyDescent="0.25">
      <c r="B59" s="114"/>
      <c r="C59" s="114"/>
      <c r="D59" s="62" t="s">
        <v>22</v>
      </c>
      <c r="E59" s="196"/>
    </row>
    <row r="60" spans="2:6" ht="63.75" customHeight="1" x14ac:dyDescent="0.25">
      <c r="B60" s="114"/>
      <c r="C60" s="114"/>
      <c r="D60" s="64" t="s">
        <v>104</v>
      </c>
      <c r="E60" s="196"/>
    </row>
    <row r="61" spans="2:6" ht="19.5" customHeight="1" x14ac:dyDescent="0.25">
      <c r="B61" s="114"/>
      <c r="C61" s="114"/>
      <c r="D61" s="64" t="s">
        <v>24</v>
      </c>
      <c r="E61" s="196"/>
    </row>
    <row r="62" spans="2:6" ht="32.25" customHeight="1" x14ac:dyDescent="0.25">
      <c r="B62" s="114"/>
      <c r="C62" s="114"/>
      <c r="D62" s="64" t="s">
        <v>23</v>
      </c>
      <c r="E62" s="195"/>
      <c r="F62" s="186"/>
    </row>
    <row r="63" spans="2:6" ht="35.25" customHeight="1" x14ac:dyDescent="0.25">
      <c r="B63" s="114"/>
      <c r="C63" s="114">
        <v>11003</v>
      </c>
      <c r="D63" s="62" t="s">
        <v>21</v>
      </c>
      <c r="E63" s="195">
        <v>3522</v>
      </c>
      <c r="F63" s="229"/>
    </row>
    <row r="64" spans="2:6" ht="24" customHeight="1" x14ac:dyDescent="0.25">
      <c r="B64" s="114"/>
      <c r="C64" s="114"/>
      <c r="D64" s="63" t="s">
        <v>105</v>
      </c>
      <c r="E64" s="195"/>
      <c r="F64" s="186"/>
    </row>
    <row r="65" spans="2:6" ht="19.5" customHeight="1" x14ac:dyDescent="0.25">
      <c r="B65" s="114"/>
      <c r="C65" s="114"/>
      <c r="D65" s="62" t="s">
        <v>22</v>
      </c>
      <c r="E65" s="195"/>
      <c r="F65" s="186"/>
    </row>
    <row r="66" spans="2:6" ht="38.25" customHeight="1" x14ac:dyDescent="0.25">
      <c r="B66" s="114"/>
      <c r="C66" s="114"/>
      <c r="D66" s="64" t="s">
        <v>106</v>
      </c>
      <c r="E66" s="196"/>
    </row>
    <row r="67" spans="2:6" ht="19.5" customHeight="1" x14ac:dyDescent="0.25">
      <c r="B67" s="114"/>
      <c r="C67" s="114"/>
      <c r="D67" s="62" t="s">
        <v>24</v>
      </c>
      <c r="E67" s="196"/>
    </row>
    <row r="68" spans="2:6" ht="19.5" customHeight="1" x14ac:dyDescent="0.25">
      <c r="B68" s="114"/>
      <c r="C68" s="114"/>
      <c r="D68" s="64" t="s">
        <v>23</v>
      </c>
      <c r="E68" s="196"/>
    </row>
    <row r="69" spans="2:6" ht="19.5" customHeight="1" x14ac:dyDescent="0.25">
      <c r="B69" s="114"/>
      <c r="C69" s="114">
        <v>11004</v>
      </c>
      <c r="D69" s="64" t="s">
        <v>21</v>
      </c>
      <c r="E69" s="196">
        <v>3283.4</v>
      </c>
    </row>
    <row r="70" spans="2:6" ht="19.5" customHeight="1" x14ac:dyDescent="0.25">
      <c r="B70" s="114"/>
      <c r="C70" s="114"/>
      <c r="D70" s="63" t="s">
        <v>107</v>
      </c>
      <c r="E70" s="196"/>
    </row>
    <row r="71" spans="2:6" ht="24" customHeight="1" x14ac:dyDescent="0.25">
      <c r="B71" s="114"/>
      <c r="C71" s="114"/>
      <c r="D71" s="62" t="s">
        <v>22</v>
      </c>
      <c r="E71" s="196"/>
    </row>
    <row r="72" spans="2:6" ht="69.75" customHeight="1" x14ac:dyDescent="0.25">
      <c r="B72" s="114"/>
      <c r="C72" s="114"/>
      <c r="D72" s="170" t="s">
        <v>108</v>
      </c>
      <c r="E72" s="196"/>
    </row>
    <row r="73" spans="2:6" ht="27" customHeight="1" x14ac:dyDescent="0.25">
      <c r="B73" s="114"/>
      <c r="C73" s="114"/>
      <c r="D73" s="62" t="s">
        <v>24</v>
      </c>
      <c r="E73" s="196"/>
    </row>
    <row r="74" spans="2:6" ht="29.25" customHeight="1" x14ac:dyDescent="0.25">
      <c r="B74" s="280"/>
      <c r="C74" s="280"/>
      <c r="D74" s="179" t="s">
        <v>23</v>
      </c>
      <c r="E74" s="195"/>
    </row>
    <row r="75" spans="2:6" s="186" customFormat="1" ht="30" customHeight="1" x14ac:dyDescent="0.25">
      <c r="B75" s="243"/>
      <c r="C75" s="124"/>
      <c r="D75" s="244"/>
      <c r="E75" s="229"/>
    </row>
    <row r="76" spans="2:6" s="186" customFormat="1" ht="33" customHeight="1" x14ac:dyDescent="0.25">
      <c r="B76" s="124"/>
      <c r="C76" s="124"/>
      <c r="D76" s="245"/>
      <c r="E76" s="246"/>
    </row>
    <row r="77" spans="2:6" s="186" customFormat="1" ht="32.25" customHeight="1" x14ac:dyDescent="0.25">
      <c r="B77" s="124"/>
      <c r="C77" s="124"/>
      <c r="D77" s="244"/>
      <c r="E77" s="246"/>
    </row>
    <row r="78" spans="2:6" s="186" customFormat="1" ht="45.75" customHeight="1" x14ac:dyDescent="0.25">
      <c r="B78" s="124"/>
      <c r="C78" s="124"/>
      <c r="D78" s="247"/>
      <c r="E78" s="246"/>
    </row>
    <row r="79" spans="2:6" s="186" customFormat="1" ht="46.5" customHeight="1" x14ac:dyDescent="0.25">
      <c r="B79" s="124"/>
      <c r="C79" s="124"/>
      <c r="D79" s="244"/>
      <c r="E79" s="246"/>
    </row>
    <row r="80" spans="2:6" s="186" customFormat="1" ht="47.25" customHeight="1" x14ac:dyDescent="0.25">
      <c r="B80" s="124"/>
      <c r="C80" s="124"/>
      <c r="D80" s="247"/>
      <c r="E80" s="246"/>
    </row>
    <row r="81" spans="2:6" s="186" customFormat="1" ht="33.75" customHeight="1" x14ac:dyDescent="0.25">
      <c r="B81" s="248"/>
      <c r="C81" s="248"/>
      <c r="D81" s="247"/>
      <c r="E81" s="246"/>
    </row>
    <row r="82" spans="2:6" s="186" customFormat="1" ht="39.75" customHeight="1" x14ac:dyDescent="0.25">
      <c r="B82" s="248"/>
      <c r="C82" s="249"/>
      <c r="D82" s="245"/>
      <c r="E82" s="229"/>
    </row>
    <row r="83" spans="2:6" s="186" customFormat="1" ht="29.25" customHeight="1" x14ac:dyDescent="0.25">
      <c r="B83" s="248"/>
      <c r="C83" s="248"/>
      <c r="D83" s="250"/>
      <c r="E83" s="246"/>
    </row>
    <row r="84" spans="2:6" s="186" customFormat="1" ht="56.25" customHeight="1" x14ac:dyDescent="0.25">
      <c r="B84" s="248"/>
      <c r="C84" s="248"/>
      <c r="D84" s="247"/>
      <c r="E84" s="246"/>
    </row>
    <row r="85" spans="2:6" s="186" customFormat="1" ht="26.25" customHeight="1" x14ac:dyDescent="0.25">
      <c r="B85" s="248"/>
      <c r="C85" s="248"/>
      <c r="D85" s="250"/>
      <c r="E85" s="246"/>
    </row>
    <row r="86" spans="2:6" s="186" customFormat="1" x14ac:dyDescent="0.25">
      <c r="B86" s="248"/>
      <c r="C86" s="248"/>
      <c r="D86" s="247"/>
      <c r="E86" s="246"/>
    </row>
    <row r="87" spans="2:6" s="186" customFormat="1" ht="24.75" customHeight="1" x14ac:dyDescent="0.25">
      <c r="B87" s="247"/>
      <c r="C87" s="249"/>
      <c r="D87" s="250"/>
      <c r="E87" s="229"/>
      <c r="F87" s="286"/>
    </row>
    <row r="88" spans="2:6" s="186" customFormat="1" ht="46.5" customHeight="1" x14ac:dyDescent="0.25">
      <c r="B88" s="247"/>
      <c r="C88" s="247"/>
      <c r="D88" s="245"/>
      <c r="E88" s="229"/>
      <c r="F88" s="286"/>
    </row>
    <row r="89" spans="2:6" s="186" customFormat="1" ht="21" customHeight="1" x14ac:dyDescent="0.25">
      <c r="B89" s="247"/>
      <c r="C89" s="247"/>
      <c r="D89" s="250"/>
      <c r="E89" s="229"/>
      <c r="F89" s="286"/>
    </row>
    <row r="90" spans="2:6" s="186" customFormat="1" ht="75.75" customHeight="1" x14ac:dyDescent="0.25">
      <c r="B90" s="247"/>
      <c r="C90" s="247"/>
      <c r="D90" s="247"/>
      <c r="E90" s="229"/>
      <c r="F90" s="286"/>
    </row>
    <row r="91" spans="2:6" s="186" customFormat="1" ht="20.25" customHeight="1" x14ac:dyDescent="0.25">
      <c r="B91" s="247"/>
      <c r="C91" s="247"/>
      <c r="D91" s="250"/>
      <c r="E91" s="229"/>
      <c r="F91" s="286"/>
    </row>
    <row r="92" spans="2:6" s="186" customFormat="1" ht="19.5" customHeight="1" x14ac:dyDescent="0.25">
      <c r="B92" s="247"/>
      <c r="C92" s="247"/>
      <c r="D92" s="247"/>
      <c r="E92" s="229"/>
      <c r="F92" s="286"/>
    </row>
  </sheetData>
  <mergeCells count="9">
    <mergeCell ref="B5:E6"/>
    <mergeCell ref="B9:C9"/>
    <mergeCell ref="D9:D10"/>
    <mergeCell ref="F87:F92"/>
    <mergeCell ref="B50:D50"/>
    <mergeCell ref="F13:F18"/>
    <mergeCell ref="B19:D19"/>
    <mergeCell ref="F20:F25"/>
    <mergeCell ref="F39:F44"/>
  </mergeCells>
  <pageMargins left="0.19685039370078741" right="0" top="0.19685039370078741" bottom="0.19685039370078741" header="0.31496062992125984" footer="0.15748031496062992"/>
  <pageSetup scale="75" firstPageNumber="3410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opLeftCell="B1" workbookViewId="0">
      <selection activeCell="H18" sqref="H18"/>
    </sheetView>
  </sheetViews>
  <sheetFormatPr defaultRowHeight="12.75" x14ac:dyDescent="0.25"/>
  <cols>
    <col min="2" max="2" width="8.42578125" customWidth="1"/>
    <col min="6" max="6" width="39.85546875" customWidth="1"/>
    <col min="7" max="7" width="65.28515625" customWidth="1"/>
    <col min="8" max="8" width="20.42578125" customWidth="1"/>
    <col min="9" max="9" width="9.140625" hidden="1" customWidth="1"/>
    <col min="10" max="10" width="0.28515625" customWidth="1"/>
  </cols>
  <sheetData>
    <row r="1" spans="1:10" s="15" customFormat="1" ht="20.25" customHeight="1" x14ac:dyDescent="0.25">
      <c r="B1" s="14"/>
      <c r="C1" s="14"/>
      <c r="D1" s="14"/>
      <c r="E1" s="14"/>
      <c r="F1" s="14"/>
      <c r="G1" s="14"/>
      <c r="H1" s="50" t="s">
        <v>93</v>
      </c>
      <c r="I1" s="26"/>
    </row>
    <row r="2" spans="1:10" s="15" customFormat="1" ht="20.25" customHeight="1" x14ac:dyDescent="0.25">
      <c r="B2" s="14"/>
      <c r="C2" s="14"/>
      <c r="D2" s="14"/>
      <c r="E2" s="14"/>
      <c r="F2" s="14"/>
      <c r="G2" s="14"/>
      <c r="H2" s="50" t="s">
        <v>70</v>
      </c>
      <c r="I2" s="26"/>
    </row>
    <row r="3" spans="1:10" s="15" customFormat="1" ht="21" customHeight="1" x14ac:dyDescent="0.25">
      <c r="B3" s="14"/>
      <c r="C3" s="14"/>
      <c r="D3" s="14"/>
      <c r="E3" s="14"/>
      <c r="F3" s="14"/>
      <c r="G3" s="14"/>
      <c r="H3" s="50" t="s">
        <v>28</v>
      </c>
      <c r="I3" s="26"/>
      <c r="J3" s="16"/>
    </row>
    <row r="4" spans="1:10" s="15" customFormat="1" ht="12" customHeight="1" x14ac:dyDescent="0.25">
      <c r="B4" s="14"/>
      <c r="C4" s="14"/>
      <c r="D4" s="14"/>
      <c r="E4" s="14"/>
      <c r="F4" s="14"/>
      <c r="G4" s="14"/>
      <c r="H4" s="50"/>
      <c r="I4" s="26"/>
      <c r="J4" s="16"/>
    </row>
    <row r="5" spans="1:10" s="15" customFormat="1" ht="30.75" customHeight="1" x14ac:dyDescent="0.25">
      <c r="B5" s="281" t="s">
        <v>91</v>
      </c>
      <c r="C5" s="281"/>
      <c r="D5" s="281"/>
      <c r="E5" s="281"/>
      <c r="F5" s="281"/>
      <c r="G5" s="281"/>
      <c r="H5" s="281"/>
    </row>
    <row r="6" spans="1:10" s="15" customFormat="1" ht="36.75" customHeight="1" x14ac:dyDescent="0.25">
      <c r="B6" s="281"/>
      <c r="C6" s="281"/>
      <c r="D6" s="281"/>
      <c r="E6" s="281"/>
      <c r="F6" s="281"/>
      <c r="G6" s="281"/>
      <c r="H6" s="281"/>
    </row>
    <row r="7" spans="1:10" s="134" customFormat="1" ht="15.75" customHeight="1" x14ac:dyDescent="0.25">
      <c r="B7" s="135"/>
      <c r="C7" s="135"/>
      <c r="D7" s="135"/>
      <c r="E7" s="135"/>
      <c r="F7" s="135"/>
      <c r="G7" s="135"/>
      <c r="H7" s="136" t="s">
        <v>58</v>
      </c>
    </row>
    <row r="8" spans="1:10" x14ac:dyDescent="0.25">
      <c r="A8" s="124"/>
      <c r="B8" s="124"/>
      <c r="C8" s="124"/>
      <c r="D8" s="124"/>
      <c r="E8" s="124"/>
      <c r="F8" s="124"/>
      <c r="G8" s="124"/>
      <c r="H8" s="124"/>
      <c r="I8" s="124"/>
    </row>
    <row r="9" spans="1:10" ht="14.25" x14ac:dyDescent="0.25">
      <c r="A9" s="126"/>
      <c r="B9" s="295" t="s">
        <v>79</v>
      </c>
      <c r="C9" s="295"/>
      <c r="D9" s="295" t="s">
        <v>80</v>
      </c>
      <c r="E9" s="295"/>
      <c r="F9" s="295"/>
      <c r="G9" s="295" t="s">
        <v>81</v>
      </c>
      <c r="H9" s="296" t="s">
        <v>82</v>
      </c>
      <c r="I9" s="120"/>
    </row>
    <row r="10" spans="1:10" ht="28.5" x14ac:dyDescent="0.25">
      <c r="A10" s="126"/>
      <c r="B10" s="133" t="s">
        <v>13</v>
      </c>
      <c r="C10" s="133" t="s">
        <v>14</v>
      </c>
      <c r="D10" s="295"/>
      <c r="E10" s="295"/>
      <c r="F10" s="295"/>
      <c r="G10" s="295"/>
      <c r="H10" s="296"/>
      <c r="I10" s="120"/>
    </row>
    <row r="11" spans="1:10" s="120" customFormat="1" ht="31.5" customHeight="1" x14ac:dyDescent="0.25">
      <c r="B11" s="297" t="s">
        <v>95</v>
      </c>
      <c r="C11" s="298"/>
      <c r="D11" s="298"/>
      <c r="E11" s="298"/>
      <c r="F11" s="298"/>
      <c r="G11" s="299"/>
      <c r="H11" s="147">
        <f>SUM(H12+H15+H20)</f>
        <v>136870.70000000001</v>
      </c>
    </row>
    <row r="12" spans="1:10" s="182" customFormat="1" ht="31.5" customHeight="1" x14ac:dyDescent="0.25">
      <c r="B12" s="183">
        <v>1056</v>
      </c>
      <c r="C12" s="289" t="s">
        <v>128</v>
      </c>
      <c r="D12" s="290"/>
      <c r="E12" s="290"/>
      <c r="F12" s="291"/>
      <c r="G12" s="183"/>
      <c r="H12" s="130">
        <v>1400.8</v>
      </c>
    </row>
    <row r="13" spans="1:10" s="120" customFormat="1" ht="43.5" customHeight="1" x14ac:dyDescent="0.25">
      <c r="A13" s="126"/>
      <c r="B13" s="97"/>
      <c r="C13" s="121">
        <v>11003</v>
      </c>
      <c r="D13" s="292" t="s">
        <v>131</v>
      </c>
      <c r="E13" s="293"/>
      <c r="F13" s="294"/>
      <c r="G13" s="68" t="s">
        <v>78</v>
      </c>
      <c r="H13" s="130">
        <f>H14</f>
        <v>1400.8</v>
      </c>
    </row>
    <row r="14" spans="1:10" s="120" customFormat="1" ht="42.75" customHeight="1" x14ac:dyDescent="0.25">
      <c r="A14" s="126"/>
      <c r="B14" s="97"/>
      <c r="C14" s="121"/>
      <c r="D14" s="184"/>
      <c r="E14" s="184"/>
      <c r="F14" s="184"/>
      <c r="G14" s="123" t="s">
        <v>133</v>
      </c>
      <c r="H14" s="185">
        <v>1400.8</v>
      </c>
    </row>
    <row r="15" spans="1:10" s="120" customFormat="1" ht="26.25" customHeight="1" x14ac:dyDescent="0.25">
      <c r="B15" s="227">
        <v>1075</v>
      </c>
      <c r="C15" s="300" t="s">
        <v>66</v>
      </c>
      <c r="D15" s="301"/>
      <c r="E15" s="301"/>
      <c r="F15" s="302"/>
      <c r="G15" s="122"/>
      <c r="H15" s="130">
        <f>SUM(H16+H18)</f>
        <v>60807.600000000006</v>
      </c>
    </row>
    <row r="16" spans="1:10" s="120" customFormat="1" ht="47.25" customHeight="1" x14ac:dyDescent="0.25">
      <c r="B16" s="97"/>
      <c r="C16" s="121">
        <v>11001</v>
      </c>
      <c r="D16" s="292" t="s">
        <v>114</v>
      </c>
      <c r="E16" s="293"/>
      <c r="F16" s="294"/>
      <c r="G16" s="68" t="s">
        <v>78</v>
      </c>
      <c r="H16" s="131">
        <f>SUM(H17)</f>
        <v>23969.3</v>
      </c>
    </row>
    <row r="17" spans="1:66" s="120" customFormat="1" ht="46.5" customHeight="1" x14ac:dyDescent="0.25">
      <c r="B17" s="142"/>
      <c r="C17" s="68"/>
      <c r="D17" s="68"/>
      <c r="E17" s="68"/>
      <c r="F17" s="68"/>
      <c r="G17" s="123" t="s">
        <v>115</v>
      </c>
      <c r="H17" s="131">
        <v>23969.3</v>
      </c>
    </row>
    <row r="18" spans="1:66" s="120" customFormat="1" ht="65.25" customHeight="1" x14ac:dyDescent="0.25">
      <c r="A18" s="126"/>
      <c r="B18" s="97"/>
      <c r="C18" s="121">
        <v>11004</v>
      </c>
      <c r="D18" s="292" t="s">
        <v>141</v>
      </c>
      <c r="E18" s="293"/>
      <c r="F18" s="294"/>
      <c r="G18" s="68" t="s">
        <v>78</v>
      </c>
      <c r="H18" s="130">
        <v>36838.300000000003</v>
      </c>
    </row>
    <row r="19" spans="1:66" s="120" customFormat="1" ht="37.5" customHeight="1" x14ac:dyDescent="0.25">
      <c r="A19" s="126"/>
      <c r="B19" s="97"/>
      <c r="C19" s="68"/>
      <c r="D19" s="68"/>
      <c r="E19" s="68"/>
      <c r="F19" s="68"/>
      <c r="G19" s="123" t="s">
        <v>142</v>
      </c>
      <c r="H19" s="131">
        <v>36838.300000000003</v>
      </c>
    </row>
    <row r="20" spans="1:66" s="120" customFormat="1" ht="33" customHeight="1" x14ac:dyDescent="0.25">
      <c r="A20" s="126"/>
      <c r="B20" s="127">
        <v>1168</v>
      </c>
      <c r="C20" s="305" t="s">
        <v>83</v>
      </c>
      <c r="D20" s="306"/>
      <c r="E20" s="306"/>
      <c r="F20" s="307"/>
      <c r="G20" s="128"/>
      <c r="H20" s="130">
        <f>SUM(H21+H23+H25+H28)</f>
        <v>74662.3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</row>
    <row r="21" spans="1:66" s="125" customFormat="1" ht="61.5" customHeight="1" x14ac:dyDescent="0.25">
      <c r="A21" s="126"/>
      <c r="B21" s="129"/>
      <c r="C21" s="121">
        <v>11001</v>
      </c>
      <c r="D21" s="292" t="s">
        <v>97</v>
      </c>
      <c r="E21" s="293"/>
      <c r="F21" s="294"/>
      <c r="G21" s="68" t="s">
        <v>78</v>
      </c>
      <c r="H21" s="130">
        <f>SUM(H22)</f>
        <v>66765.100000000006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</row>
    <row r="22" spans="1:66" ht="53.25" customHeight="1" x14ac:dyDescent="0.25">
      <c r="A22" s="124"/>
      <c r="B22" s="97"/>
      <c r="C22" s="97"/>
      <c r="D22" s="97"/>
      <c r="E22" s="97"/>
      <c r="F22" s="97"/>
      <c r="G22" s="123" t="s">
        <v>88</v>
      </c>
      <c r="H22" s="131">
        <v>66765.100000000006</v>
      </c>
    </row>
    <row r="23" spans="1:66" ht="53.25" customHeight="1" x14ac:dyDescent="0.25">
      <c r="A23" s="124"/>
      <c r="B23" s="97"/>
      <c r="C23" s="121">
        <v>11002</v>
      </c>
      <c r="D23" s="292" t="s">
        <v>98</v>
      </c>
      <c r="E23" s="293"/>
      <c r="F23" s="294"/>
      <c r="G23" s="68" t="s">
        <v>78</v>
      </c>
      <c r="H23" s="130">
        <f>SUM(H24)</f>
        <v>1091.8</v>
      </c>
    </row>
    <row r="24" spans="1:66" ht="33.75" customHeight="1" x14ac:dyDescent="0.25">
      <c r="A24" s="124"/>
      <c r="B24" s="97"/>
      <c r="C24" s="97"/>
      <c r="D24" s="97"/>
      <c r="E24" s="97"/>
      <c r="F24" s="97"/>
      <c r="G24" s="123" t="s">
        <v>89</v>
      </c>
      <c r="H24" s="131">
        <v>1091.8</v>
      </c>
    </row>
    <row r="25" spans="1:66" ht="33.75" customHeight="1" x14ac:dyDescent="0.25">
      <c r="A25" s="124"/>
      <c r="B25" s="97"/>
      <c r="C25" s="121">
        <v>11003</v>
      </c>
      <c r="D25" s="292" t="s">
        <v>99</v>
      </c>
      <c r="E25" s="293"/>
      <c r="F25" s="294"/>
      <c r="G25" s="68" t="s">
        <v>78</v>
      </c>
      <c r="H25" s="130">
        <f>SUM(H26:H27)</f>
        <v>3522</v>
      </c>
    </row>
    <row r="26" spans="1:66" ht="44.25" customHeight="1" x14ac:dyDescent="0.25">
      <c r="A26" s="124"/>
      <c r="B26" s="97"/>
      <c r="C26" s="97"/>
      <c r="D26" s="97"/>
      <c r="E26" s="97"/>
      <c r="F26" s="97"/>
      <c r="G26" s="123" t="s">
        <v>90</v>
      </c>
      <c r="H26" s="131">
        <v>522</v>
      </c>
    </row>
    <row r="27" spans="1:66" ht="44.25" customHeight="1" x14ac:dyDescent="0.25">
      <c r="A27" s="124"/>
      <c r="B27" s="97"/>
      <c r="C27" s="97"/>
      <c r="D27" s="222"/>
      <c r="E27" s="223"/>
      <c r="F27" s="224"/>
      <c r="G27" s="123" t="s">
        <v>144</v>
      </c>
      <c r="H27" s="131">
        <v>3000</v>
      </c>
    </row>
    <row r="28" spans="1:66" ht="31.5" customHeight="1" x14ac:dyDescent="0.25">
      <c r="A28" s="124"/>
      <c r="B28" s="97"/>
      <c r="C28" s="121">
        <v>11004</v>
      </c>
      <c r="D28" s="292" t="s">
        <v>100</v>
      </c>
      <c r="E28" s="293"/>
      <c r="F28" s="294"/>
      <c r="G28" s="68" t="s">
        <v>78</v>
      </c>
      <c r="H28" s="130">
        <f>SUM(H29:H32)</f>
        <v>3283.4</v>
      </c>
    </row>
    <row r="29" spans="1:66" ht="36.75" customHeight="1" x14ac:dyDescent="0.25">
      <c r="A29" s="124"/>
      <c r="B29" s="97"/>
      <c r="C29" s="97"/>
      <c r="D29" s="97"/>
      <c r="E29" s="97"/>
      <c r="F29" s="97"/>
      <c r="G29" s="123" t="s">
        <v>84</v>
      </c>
      <c r="H29" s="131">
        <v>233</v>
      </c>
    </row>
    <row r="30" spans="1:66" ht="35.25" customHeight="1" x14ac:dyDescent="0.25">
      <c r="A30" s="124"/>
      <c r="B30" s="97"/>
      <c r="C30" s="97"/>
      <c r="D30" s="97"/>
      <c r="E30" s="97"/>
      <c r="F30" s="97"/>
      <c r="G30" s="123" t="s">
        <v>85</v>
      </c>
      <c r="H30" s="131">
        <v>308.89999999999998</v>
      </c>
    </row>
    <row r="31" spans="1:66" s="144" customFormat="1" ht="33" customHeight="1" x14ac:dyDescent="0.25">
      <c r="A31" s="141"/>
      <c r="B31" s="142"/>
      <c r="C31" s="142"/>
      <c r="D31" s="142"/>
      <c r="E31" s="142"/>
      <c r="F31" s="142"/>
      <c r="G31" s="123" t="s">
        <v>86</v>
      </c>
      <c r="H31" s="143">
        <v>336.7</v>
      </c>
    </row>
    <row r="32" spans="1:66" ht="24" customHeight="1" x14ac:dyDescent="0.25">
      <c r="A32" s="124"/>
      <c r="B32" s="97"/>
      <c r="C32" s="97"/>
      <c r="D32" s="97"/>
      <c r="E32" s="97"/>
      <c r="F32" s="97"/>
      <c r="G32" s="123" t="s">
        <v>87</v>
      </c>
      <c r="H32" s="131">
        <v>2404.8000000000002</v>
      </c>
    </row>
    <row r="33" spans="2:8" s="126" customFormat="1" ht="26.25" customHeight="1" x14ac:dyDescent="0.25">
      <c r="B33" s="251"/>
      <c r="C33" s="304"/>
      <c r="D33" s="304"/>
      <c r="E33" s="304"/>
      <c r="F33" s="304"/>
      <c r="G33" s="252"/>
      <c r="H33" s="253"/>
    </row>
    <row r="34" spans="2:8" s="126" customFormat="1" ht="47.25" customHeight="1" x14ac:dyDescent="0.25">
      <c r="B34" s="124"/>
      <c r="C34" s="254"/>
      <c r="D34" s="303"/>
      <c r="E34" s="303"/>
      <c r="F34" s="303"/>
      <c r="G34" s="235"/>
      <c r="H34" s="253"/>
    </row>
    <row r="35" spans="2:8" s="126" customFormat="1" ht="46.5" customHeight="1" x14ac:dyDescent="0.25">
      <c r="B35" s="141"/>
      <c r="C35" s="235"/>
      <c r="D35" s="235"/>
      <c r="E35" s="235"/>
      <c r="F35" s="235"/>
      <c r="G35" s="255"/>
      <c r="H35" s="256"/>
    </row>
    <row r="36" spans="2:8" s="126" customFormat="1" ht="65.25" customHeight="1" x14ac:dyDescent="0.25">
      <c r="B36" s="124"/>
      <c r="C36" s="254"/>
      <c r="D36" s="303"/>
      <c r="E36" s="303"/>
      <c r="F36" s="303"/>
      <c r="G36" s="235"/>
      <c r="H36" s="253"/>
    </row>
    <row r="37" spans="2:8" s="126" customFormat="1" ht="37.5" customHeight="1" x14ac:dyDescent="0.25">
      <c r="B37" s="124"/>
      <c r="C37" s="235"/>
      <c r="D37" s="235"/>
      <c r="E37" s="235"/>
      <c r="F37" s="235"/>
      <c r="G37" s="255"/>
      <c r="H37" s="256"/>
    </row>
    <row r="45" spans="2:8" x14ac:dyDescent="0.25">
      <c r="G45" s="124"/>
    </row>
    <row r="46" spans="2:8" x14ac:dyDescent="0.25">
      <c r="G46" s="124"/>
    </row>
    <row r="47" spans="2:8" x14ac:dyDescent="0.25">
      <c r="G47" s="124"/>
    </row>
    <row r="48" spans="2:8" x14ac:dyDescent="0.25">
      <c r="G48" s="124"/>
    </row>
    <row r="49" spans="7:7" x14ac:dyDescent="0.25">
      <c r="G49" s="124"/>
    </row>
  </sheetData>
  <mergeCells count="19">
    <mergeCell ref="C15:F15"/>
    <mergeCell ref="D16:F16"/>
    <mergeCell ref="D18:F18"/>
    <mergeCell ref="D36:F36"/>
    <mergeCell ref="D34:F34"/>
    <mergeCell ref="C33:F33"/>
    <mergeCell ref="C20:F20"/>
    <mergeCell ref="D21:F21"/>
    <mergeCell ref="D25:F25"/>
    <mergeCell ref="D28:F28"/>
    <mergeCell ref="D23:F23"/>
    <mergeCell ref="C12:F12"/>
    <mergeCell ref="D13:F13"/>
    <mergeCell ref="B5:H6"/>
    <mergeCell ref="G9:G10"/>
    <mergeCell ref="H9:H10"/>
    <mergeCell ref="B11:G11"/>
    <mergeCell ref="B9:C9"/>
    <mergeCell ref="D9:F10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19"/>
  <sheetViews>
    <sheetView view="pageBreakPreview" topLeftCell="A86" zoomScaleNormal="115" zoomScaleSheetLayoutView="100" workbookViewId="0">
      <selection activeCell="G96" sqref="G96"/>
    </sheetView>
  </sheetViews>
  <sheetFormatPr defaultColWidth="9.140625" defaultRowHeight="16.5" x14ac:dyDescent="0.25"/>
  <cols>
    <col min="1" max="1" width="8.42578125" style="10" customWidth="1"/>
    <col min="2" max="3" width="9.140625" style="10"/>
    <col min="4" max="5" width="8.28515625" style="10" customWidth="1"/>
    <col min="6" max="6" width="59.42578125" style="2" customWidth="1"/>
    <col min="7" max="7" width="20.7109375" style="2" customWidth="1"/>
    <col min="8" max="10" width="20.140625" style="2" customWidth="1"/>
    <col min="11" max="16384" width="9.140625" style="1"/>
  </cols>
  <sheetData>
    <row r="1" spans="1:14" ht="17.25" customHeight="1" x14ac:dyDescent="0.25">
      <c r="G1" s="66" t="s">
        <v>94</v>
      </c>
      <c r="H1" s="257"/>
      <c r="I1" s="66"/>
      <c r="J1" s="66"/>
    </row>
    <row r="2" spans="1:14" ht="17.25" customHeight="1" x14ac:dyDescent="0.25">
      <c r="F2" s="312" t="s">
        <v>70</v>
      </c>
      <c r="G2" s="312"/>
      <c r="H2" s="258"/>
      <c r="I2" s="95"/>
      <c r="J2" s="95"/>
    </row>
    <row r="3" spans="1:14" ht="24.75" customHeight="1" x14ac:dyDescent="0.25">
      <c r="F3" s="313" t="s">
        <v>28</v>
      </c>
      <c r="G3" s="313"/>
      <c r="H3" s="259"/>
      <c r="I3" s="96"/>
      <c r="J3" s="96"/>
    </row>
    <row r="4" spans="1:14" ht="12" customHeight="1" x14ac:dyDescent="0.25">
      <c r="G4" s="3"/>
      <c r="H4" s="260"/>
      <c r="I4" s="3"/>
      <c r="J4" s="3"/>
    </row>
    <row r="5" spans="1:14" ht="17.25" customHeight="1" x14ac:dyDescent="0.25">
      <c r="A5" s="281" t="s">
        <v>77</v>
      </c>
      <c r="B5" s="281"/>
      <c r="C5" s="281"/>
      <c r="D5" s="281"/>
      <c r="E5" s="281"/>
      <c r="F5" s="281"/>
      <c r="G5" s="281"/>
      <c r="H5" s="261"/>
      <c r="I5" s="94"/>
      <c r="J5" s="94"/>
    </row>
    <row r="6" spans="1:14" ht="24.75" customHeight="1" x14ac:dyDescent="0.25">
      <c r="A6" s="281"/>
      <c r="B6" s="281"/>
      <c r="C6" s="281"/>
      <c r="D6" s="281"/>
      <c r="E6" s="281"/>
      <c r="F6" s="281"/>
      <c r="G6" s="281"/>
      <c r="H6" s="261"/>
      <c r="I6" s="94"/>
      <c r="J6" s="94"/>
    </row>
    <row r="7" spans="1:14" ht="24.75" customHeight="1" x14ac:dyDescent="0.25">
      <c r="D7" s="225"/>
      <c r="E7" s="225"/>
      <c r="F7" s="225"/>
      <c r="G7" s="225"/>
      <c r="H7" s="261"/>
      <c r="I7" s="94"/>
      <c r="J7" s="94"/>
    </row>
    <row r="8" spans="1:14" ht="23.25" customHeight="1" x14ac:dyDescent="0.25">
      <c r="D8" s="11"/>
      <c r="E8" s="11"/>
      <c r="F8" s="11"/>
      <c r="G8" s="65" t="s">
        <v>12</v>
      </c>
      <c r="H8" s="105"/>
      <c r="I8" s="105"/>
      <c r="J8" s="105"/>
    </row>
    <row r="9" spans="1:14" s="57" customFormat="1" ht="73.5" customHeight="1" x14ac:dyDescent="0.25">
      <c r="A9" s="308" t="s">
        <v>8</v>
      </c>
      <c r="B9" s="309"/>
      <c r="C9" s="310"/>
      <c r="D9" s="311" t="s">
        <v>0</v>
      </c>
      <c r="E9" s="311"/>
      <c r="F9" s="311" t="s">
        <v>1</v>
      </c>
      <c r="G9" s="276" t="s">
        <v>145</v>
      </c>
      <c r="H9" s="106"/>
      <c r="I9" s="106"/>
      <c r="J9" s="106"/>
    </row>
    <row r="10" spans="1:14" s="57" customFormat="1" ht="33" customHeight="1" x14ac:dyDescent="0.25">
      <c r="A10" s="228" t="s">
        <v>9</v>
      </c>
      <c r="B10" s="228" t="s">
        <v>10</v>
      </c>
      <c r="C10" s="228" t="s">
        <v>11</v>
      </c>
      <c r="D10" s="228" t="s">
        <v>13</v>
      </c>
      <c r="E10" s="228" t="s">
        <v>14</v>
      </c>
      <c r="F10" s="311"/>
      <c r="G10" s="204" t="s">
        <v>61</v>
      </c>
      <c r="H10" s="107"/>
      <c r="I10" s="107"/>
      <c r="J10" s="107"/>
    </row>
    <row r="11" spans="1:14" ht="29.25" customHeight="1" x14ac:dyDescent="0.25">
      <c r="A11" s="7"/>
      <c r="B11" s="7"/>
      <c r="C11" s="7"/>
      <c r="D11" s="7"/>
      <c r="E11" s="7"/>
      <c r="F11" s="4" t="s">
        <v>2</v>
      </c>
      <c r="G11" s="75">
        <f>G15</f>
        <v>136870.70000000001</v>
      </c>
      <c r="H11" s="108"/>
      <c r="I11" s="108"/>
      <c r="J11" s="108"/>
    </row>
    <row r="12" spans="1:14" x14ac:dyDescent="0.25">
      <c r="A12" s="7"/>
      <c r="B12" s="7"/>
      <c r="C12" s="7"/>
      <c r="D12" s="7"/>
      <c r="E12" s="7"/>
      <c r="F12" s="8" t="s">
        <v>3</v>
      </c>
      <c r="G12" s="75"/>
      <c r="H12" s="109"/>
      <c r="I12" s="109"/>
      <c r="J12" s="109"/>
    </row>
    <row r="13" spans="1:14" ht="33.75" customHeight="1" x14ac:dyDescent="0.25">
      <c r="A13" s="7"/>
      <c r="B13" s="7"/>
      <c r="C13" s="7"/>
      <c r="D13" s="7"/>
      <c r="E13" s="7"/>
      <c r="F13" s="21" t="s">
        <v>138</v>
      </c>
      <c r="G13" s="75">
        <f t="shared" ref="G13" si="0">G15</f>
        <v>136870.70000000001</v>
      </c>
      <c r="H13" s="108"/>
      <c r="I13" s="108"/>
      <c r="J13" s="108"/>
    </row>
    <row r="14" spans="1:14" x14ac:dyDescent="0.25">
      <c r="A14" s="7"/>
      <c r="B14" s="7"/>
      <c r="C14" s="7"/>
      <c r="D14" s="7"/>
      <c r="E14" s="7"/>
      <c r="F14" s="8" t="s">
        <v>3</v>
      </c>
      <c r="G14" s="75"/>
      <c r="H14" s="109"/>
      <c r="I14" s="109"/>
      <c r="J14" s="109"/>
    </row>
    <row r="15" spans="1:14" ht="25.5" customHeight="1" x14ac:dyDescent="0.25">
      <c r="A15" s="12" t="s">
        <v>27</v>
      </c>
      <c r="B15" s="148"/>
      <c r="C15" s="148"/>
      <c r="D15" s="148"/>
      <c r="E15" s="148"/>
      <c r="F15" s="203" t="s">
        <v>41</v>
      </c>
      <c r="G15" s="75">
        <f>G17</f>
        <v>136870.70000000001</v>
      </c>
      <c r="H15" s="113"/>
      <c r="I15" s="113"/>
      <c r="J15" s="113"/>
      <c r="K15" s="113"/>
    </row>
    <row r="16" spans="1:14" x14ac:dyDescent="0.25">
      <c r="A16" s="148"/>
      <c r="B16" s="148"/>
      <c r="C16" s="148"/>
      <c r="D16" s="148"/>
      <c r="E16" s="148"/>
      <c r="F16" s="115" t="s">
        <v>3</v>
      </c>
      <c r="G16" s="115"/>
      <c r="H16" s="112"/>
      <c r="I16" s="112"/>
      <c r="J16" s="112"/>
      <c r="K16" s="112"/>
      <c r="L16" s="100"/>
      <c r="M16" s="100"/>
      <c r="N16" s="100"/>
    </row>
    <row r="17" spans="1:14" customFormat="1" ht="27.75" customHeight="1" x14ac:dyDescent="0.25">
      <c r="A17" s="97"/>
      <c r="B17" s="12" t="s">
        <v>136</v>
      </c>
      <c r="C17" s="97"/>
      <c r="D17" s="97"/>
      <c r="E17" s="97"/>
      <c r="F17" s="21" t="s">
        <v>65</v>
      </c>
      <c r="G17" s="75">
        <f>SUM(G19+G32+G72+G85)</f>
        <v>136870.70000000001</v>
      </c>
      <c r="H17" s="113"/>
      <c r="I17" s="101"/>
      <c r="J17" s="101"/>
      <c r="K17" s="101"/>
      <c r="L17" s="101"/>
      <c r="M17" s="101"/>
      <c r="N17" s="101"/>
    </row>
    <row r="18" spans="1:14" x14ac:dyDescent="0.25">
      <c r="A18" s="148"/>
      <c r="B18" s="148"/>
      <c r="C18" s="148"/>
      <c r="D18" s="148"/>
      <c r="E18" s="148"/>
      <c r="F18" s="115" t="s">
        <v>3</v>
      </c>
      <c r="G18" s="115"/>
      <c r="H18" s="112"/>
      <c r="I18" s="112"/>
      <c r="J18" s="112"/>
      <c r="K18" s="112"/>
      <c r="L18" s="100"/>
      <c r="M18" s="100"/>
      <c r="N18" s="100"/>
    </row>
    <row r="19" spans="1:14" customFormat="1" x14ac:dyDescent="0.25">
      <c r="A19" s="148"/>
      <c r="B19" s="148"/>
      <c r="C19" s="151" t="s">
        <v>134</v>
      </c>
      <c r="D19" s="148"/>
      <c r="E19" s="148"/>
      <c r="F19" s="21" t="s">
        <v>135</v>
      </c>
      <c r="G19" s="75">
        <f t="shared" ref="G19" si="1">G21</f>
        <v>1400.8</v>
      </c>
      <c r="H19" s="101"/>
      <c r="I19" s="101"/>
      <c r="J19" s="101"/>
      <c r="K19" s="101"/>
      <c r="L19" s="101"/>
      <c r="M19" s="101"/>
    </row>
    <row r="20" spans="1:14" s="98" customFormat="1" x14ac:dyDescent="0.25">
      <c r="A20" s="7"/>
      <c r="B20" s="7"/>
      <c r="C20" s="7"/>
      <c r="D20" s="12"/>
      <c r="E20" s="12"/>
      <c r="F20" s="6" t="s">
        <v>3</v>
      </c>
      <c r="G20" s="6"/>
      <c r="H20" s="99"/>
      <c r="I20" s="99"/>
      <c r="J20" s="99"/>
      <c r="K20" s="99"/>
      <c r="L20" s="99"/>
      <c r="M20" s="100"/>
    </row>
    <row r="21" spans="1:14" ht="39.75" customHeight="1" x14ac:dyDescent="0.25">
      <c r="A21" s="13"/>
      <c r="B21" s="13"/>
      <c r="C21" s="13"/>
      <c r="D21" s="12">
        <v>1056</v>
      </c>
      <c r="E21" s="12"/>
      <c r="F21" s="21" t="s">
        <v>128</v>
      </c>
      <c r="G21" s="75">
        <f t="shared" ref="G21" si="2">G23</f>
        <v>1400.8</v>
      </c>
      <c r="H21" s="110"/>
      <c r="I21" s="110"/>
      <c r="J21" s="110"/>
      <c r="K21" s="100"/>
      <c r="L21" s="100"/>
      <c r="M21" s="100"/>
    </row>
    <row r="22" spans="1:14" ht="42" customHeight="1" x14ac:dyDescent="0.25">
      <c r="A22" s="7"/>
      <c r="B22" s="7"/>
      <c r="C22" s="7"/>
      <c r="D22" s="12"/>
      <c r="E22" s="12"/>
      <c r="F22" s="6" t="s">
        <v>3</v>
      </c>
      <c r="G22" s="6"/>
      <c r="H22" s="110"/>
      <c r="I22" s="110"/>
      <c r="J22" s="110"/>
    </row>
    <row r="23" spans="1:14" x14ac:dyDescent="0.25">
      <c r="A23" s="7"/>
      <c r="B23" s="7"/>
      <c r="C23" s="7"/>
      <c r="D23" s="12"/>
      <c r="E23" s="68">
        <v>11003</v>
      </c>
      <c r="F23" s="21" t="s">
        <v>131</v>
      </c>
      <c r="G23" s="75">
        <f t="shared" ref="G23" si="3">G25</f>
        <v>1400.8</v>
      </c>
      <c r="H23" s="109"/>
      <c r="I23" s="109"/>
      <c r="J23" s="109"/>
    </row>
    <row r="24" spans="1:14" ht="28.5" customHeight="1" x14ac:dyDescent="0.25">
      <c r="A24" s="7"/>
      <c r="B24" s="7"/>
      <c r="C24" s="7"/>
      <c r="D24" s="12"/>
      <c r="E24" s="12"/>
      <c r="F24" s="6" t="s">
        <v>4</v>
      </c>
      <c r="G24" s="6"/>
      <c r="H24" s="111"/>
      <c r="I24" s="111"/>
      <c r="J24" s="111"/>
    </row>
    <row r="25" spans="1:14" ht="27" x14ac:dyDescent="0.25">
      <c r="A25" s="7"/>
      <c r="B25" s="7"/>
      <c r="C25" s="7"/>
      <c r="D25" s="228"/>
      <c r="E25" s="228"/>
      <c r="F25" s="9" t="s">
        <v>64</v>
      </c>
      <c r="G25" s="137">
        <f t="shared" ref="G25" si="4">G30</f>
        <v>1400.8</v>
      </c>
      <c r="H25" s="109"/>
      <c r="I25" s="109"/>
      <c r="J25" s="109"/>
    </row>
    <row r="26" spans="1:14" ht="16.5" hidden="1" customHeight="1" x14ac:dyDescent="0.25">
      <c r="A26" s="7"/>
      <c r="B26" s="7"/>
      <c r="C26" s="7"/>
      <c r="D26" s="228"/>
      <c r="E26" s="228"/>
      <c r="F26" s="6" t="s">
        <v>5</v>
      </c>
      <c r="G26" s="137"/>
      <c r="H26" s="110"/>
      <c r="I26" s="110"/>
      <c r="J26" s="110"/>
    </row>
    <row r="27" spans="1:14" ht="16.5" hidden="1" customHeight="1" x14ac:dyDescent="0.25">
      <c r="A27" s="7"/>
      <c r="B27" s="7"/>
      <c r="C27" s="7"/>
      <c r="D27" s="228"/>
      <c r="E27" s="228"/>
      <c r="F27" s="5" t="s">
        <v>6</v>
      </c>
      <c r="G27" s="137"/>
      <c r="H27" s="110"/>
      <c r="I27" s="110"/>
      <c r="J27" s="110"/>
    </row>
    <row r="28" spans="1:14" ht="16.5" hidden="1" customHeight="1" x14ac:dyDescent="0.25">
      <c r="A28" s="7"/>
      <c r="B28" s="7"/>
      <c r="C28" s="7"/>
      <c r="D28" s="228"/>
      <c r="E28" s="228"/>
      <c r="F28" s="5" t="s">
        <v>7</v>
      </c>
      <c r="G28" s="137"/>
      <c r="H28" s="110"/>
      <c r="I28" s="110"/>
      <c r="J28" s="110"/>
    </row>
    <row r="29" spans="1:14" ht="29.25" customHeight="1" x14ac:dyDescent="0.25">
      <c r="A29" s="7"/>
      <c r="B29" s="7"/>
      <c r="C29" s="7"/>
      <c r="D29" s="228"/>
      <c r="E29" s="228"/>
      <c r="F29" s="5" t="s">
        <v>25</v>
      </c>
      <c r="G29" s="137"/>
      <c r="H29" s="112"/>
      <c r="I29" s="112"/>
      <c r="J29" s="112"/>
    </row>
    <row r="30" spans="1:14" ht="35.25" customHeight="1" x14ac:dyDescent="0.25">
      <c r="A30" s="7"/>
      <c r="B30" s="7"/>
      <c r="C30" s="7"/>
      <c r="D30" s="7"/>
      <c r="E30" s="7"/>
      <c r="F30" s="201" t="s">
        <v>26</v>
      </c>
      <c r="G30" s="137">
        <f t="shared" ref="G30" si="5">G31</f>
        <v>1400.8</v>
      </c>
      <c r="H30" s="104"/>
      <c r="I30" s="104"/>
      <c r="J30" s="104"/>
    </row>
    <row r="31" spans="1:14" ht="27" x14ac:dyDescent="0.25">
      <c r="A31" s="7"/>
      <c r="B31" s="7"/>
      <c r="C31" s="7"/>
      <c r="D31" s="7"/>
      <c r="E31" s="7"/>
      <c r="F31" s="201" t="s">
        <v>92</v>
      </c>
      <c r="G31" s="137">
        <v>1400.8</v>
      </c>
      <c r="H31" s="112"/>
      <c r="I31" s="112"/>
      <c r="J31" s="112"/>
      <c r="K31" s="100"/>
      <c r="L31" s="100"/>
      <c r="M31" s="100"/>
      <c r="N31" s="100"/>
    </row>
    <row r="32" spans="1:14" x14ac:dyDescent="0.25">
      <c r="A32" s="148"/>
      <c r="B32" s="148"/>
      <c r="C32" s="151" t="s">
        <v>111</v>
      </c>
      <c r="D32" s="148"/>
      <c r="E32" s="148"/>
      <c r="F32" s="150" t="s">
        <v>110</v>
      </c>
      <c r="G32" s="75">
        <f t="shared" ref="G32" si="6">SUM(G34)</f>
        <v>74662.3</v>
      </c>
      <c r="H32" s="112"/>
      <c r="I32" s="112"/>
      <c r="J32" s="112"/>
      <c r="K32" s="100"/>
      <c r="L32" s="100"/>
      <c r="M32" s="100"/>
      <c r="N32" s="100"/>
    </row>
    <row r="33" spans="1:14" ht="23.25" customHeight="1" x14ac:dyDescent="0.25">
      <c r="A33" s="148"/>
      <c r="B33" s="148"/>
      <c r="C33" s="148"/>
      <c r="D33" s="148"/>
      <c r="E33" s="148"/>
      <c r="F33" s="115" t="s">
        <v>3</v>
      </c>
      <c r="G33" s="74"/>
      <c r="H33" s="110"/>
      <c r="I33" s="110"/>
      <c r="J33" s="110"/>
      <c r="K33" s="100"/>
      <c r="L33" s="100"/>
      <c r="M33" s="100"/>
    </row>
    <row r="34" spans="1:14" x14ac:dyDescent="0.25">
      <c r="A34" s="13"/>
      <c r="B34" s="13"/>
      <c r="C34" s="13"/>
      <c r="D34" s="12">
        <v>1168</v>
      </c>
      <c r="E34" s="12"/>
      <c r="F34" s="21" t="s">
        <v>62</v>
      </c>
      <c r="G34" s="75">
        <f t="shared" ref="G34" si="7">SUM(G36+G45+G54+G63)</f>
        <v>74662.3</v>
      </c>
      <c r="H34" s="109"/>
      <c r="I34" s="109"/>
      <c r="J34" s="109"/>
      <c r="K34" s="100"/>
      <c r="L34" s="100"/>
      <c r="M34" s="100"/>
    </row>
    <row r="35" spans="1:14" ht="64.5" customHeight="1" x14ac:dyDescent="0.25">
      <c r="A35" s="7"/>
      <c r="B35" s="7"/>
      <c r="C35" s="7"/>
      <c r="D35" s="12"/>
      <c r="E35" s="12"/>
      <c r="F35" s="6" t="s">
        <v>3</v>
      </c>
      <c r="G35" s="73"/>
      <c r="H35" s="110"/>
      <c r="I35" s="110"/>
      <c r="J35" s="110"/>
    </row>
    <row r="36" spans="1:14" x14ac:dyDescent="0.25">
      <c r="A36" s="7"/>
      <c r="B36" s="7"/>
      <c r="C36" s="7"/>
      <c r="D36" s="12"/>
      <c r="E36" s="68">
        <v>11001</v>
      </c>
      <c r="F36" s="21" t="s">
        <v>101</v>
      </c>
      <c r="G36" s="75">
        <f t="shared" ref="G36" si="8">G38</f>
        <v>66765.100000000006</v>
      </c>
      <c r="H36" s="109"/>
      <c r="I36" s="109"/>
      <c r="J36" s="109"/>
    </row>
    <row r="37" spans="1:14" ht="28.5" customHeight="1" x14ac:dyDescent="0.25">
      <c r="A37" s="7"/>
      <c r="B37" s="7"/>
      <c r="C37" s="7"/>
      <c r="D37" s="12"/>
      <c r="E37" s="12"/>
      <c r="F37" s="6" t="s">
        <v>4</v>
      </c>
      <c r="G37" s="73"/>
      <c r="H37" s="111"/>
      <c r="I37" s="111"/>
      <c r="J37" s="111"/>
    </row>
    <row r="38" spans="1:14" ht="27" x14ac:dyDescent="0.25">
      <c r="A38" s="7"/>
      <c r="B38" s="7"/>
      <c r="C38" s="7"/>
      <c r="D38" s="228"/>
      <c r="E38" s="228"/>
      <c r="F38" s="9" t="s">
        <v>64</v>
      </c>
      <c r="G38" s="139">
        <f t="shared" ref="G38" si="9">G43</f>
        <v>66765.100000000006</v>
      </c>
      <c r="H38" s="112"/>
      <c r="I38" s="109"/>
      <c r="J38" s="109"/>
    </row>
    <row r="39" spans="1:14" ht="16.5" hidden="1" customHeight="1" x14ac:dyDescent="0.25">
      <c r="A39" s="7"/>
      <c r="B39" s="7"/>
      <c r="C39" s="7"/>
      <c r="D39" s="228"/>
      <c r="E39" s="228"/>
      <c r="F39" s="6" t="s">
        <v>5</v>
      </c>
      <c r="G39" s="138"/>
      <c r="H39" s="112"/>
      <c r="I39" s="110"/>
      <c r="J39" s="110"/>
    </row>
    <row r="40" spans="1:14" ht="16.5" hidden="1" customHeight="1" x14ac:dyDescent="0.25">
      <c r="A40" s="7"/>
      <c r="B40" s="7"/>
      <c r="C40" s="7"/>
      <c r="D40" s="228"/>
      <c r="E40" s="228"/>
      <c r="F40" s="5" t="s">
        <v>6</v>
      </c>
      <c r="G40" s="137">
        <f t="shared" ref="G40:G42" si="10">G41</f>
        <v>66765.100000000006</v>
      </c>
      <c r="H40" s="112"/>
      <c r="I40" s="110"/>
      <c r="J40" s="110"/>
    </row>
    <row r="41" spans="1:14" ht="16.5" hidden="1" customHeight="1" x14ac:dyDescent="0.25">
      <c r="A41" s="7"/>
      <c r="B41" s="7"/>
      <c r="C41" s="7"/>
      <c r="D41" s="228"/>
      <c r="E41" s="228"/>
      <c r="F41" s="5" t="s">
        <v>7</v>
      </c>
      <c r="G41" s="137">
        <f t="shared" si="10"/>
        <v>66765.100000000006</v>
      </c>
      <c r="H41" s="112"/>
      <c r="I41" s="110"/>
      <c r="J41" s="110"/>
    </row>
    <row r="42" spans="1:14" ht="29.25" customHeight="1" x14ac:dyDescent="0.25">
      <c r="A42" s="7"/>
      <c r="B42" s="7"/>
      <c r="C42" s="7"/>
      <c r="D42" s="228"/>
      <c r="E42" s="228"/>
      <c r="F42" s="5" t="s">
        <v>25</v>
      </c>
      <c r="G42" s="137">
        <f t="shared" si="10"/>
        <v>66765.100000000006</v>
      </c>
      <c r="H42" s="112"/>
      <c r="I42" s="112"/>
      <c r="J42" s="112"/>
    </row>
    <row r="43" spans="1:14" ht="34.5" customHeight="1" x14ac:dyDescent="0.25">
      <c r="A43" s="7"/>
      <c r="B43" s="7"/>
      <c r="C43" s="7"/>
      <c r="D43" s="7"/>
      <c r="E43" s="7"/>
      <c r="F43" s="201" t="s">
        <v>26</v>
      </c>
      <c r="G43" s="137">
        <f>G44</f>
        <v>66765.100000000006</v>
      </c>
      <c r="H43" s="112"/>
      <c r="I43" s="104"/>
      <c r="J43" s="104"/>
      <c r="K43" s="100"/>
      <c r="L43" s="100"/>
      <c r="M43" s="100"/>
      <c r="N43" s="100"/>
    </row>
    <row r="44" spans="1:14" ht="40.5" customHeight="1" x14ac:dyDescent="0.25">
      <c r="A44" s="7"/>
      <c r="B44" s="7"/>
      <c r="C44" s="7"/>
      <c r="D44" s="7"/>
      <c r="E44" s="7"/>
      <c r="F44" s="201" t="s">
        <v>92</v>
      </c>
      <c r="G44" s="137">
        <v>66765.100000000006</v>
      </c>
      <c r="H44" s="112"/>
      <c r="I44" s="112"/>
      <c r="J44" s="112"/>
    </row>
    <row r="45" spans="1:14" ht="29.25" customHeight="1" x14ac:dyDescent="0.25">
      <c r="A45" s="7"/>
      <c r="B45" s="7"/>
      <c r="C45" s="7"/>
      <c r="D45" s="7"/>
      <c r="E45" s="68">
        <v>11002</v>
      </c>
      <c r="F45" s="145" t="s">
        <v>103</v>
      </c>
      <c r="G45" s="75">
        <f>G47</f>
        <v>1091.8</v>
      </c>
      <c r="H45" s="112"/>
      <c r="I45" s="112"/>
      <c r="J45" s="112"/>
    </row>
    <row r="46" spans="1:14" ht="29.25" customHeight="1" x14ac:dyDescent="0.25">
      <c r="A46" s="7"/>
      <c r="B46" s="7"/>
      <c r="C46" s="7"/>
      <c r="D46" s="7"/>
      <c r="E46" s="7"/>
      <c r="F46" s="6" t="s">
        <v>4</v>
      </c>
      <c r="G46" s="137"/>
      <c r="H46" s="112"/>
      <c r="I46" s="112"/>
      <c r="J46" s="112"/>
    </row>
    <row r="47" spans="1:14" ht="29.25" customHeight="1" x14ac:dyDescent="0.25">
      <c r="A47" s="7"/>
      <c r="B47" s="7"/>
      <c r="C47" s="7"/>
      <c r="D47" s="7"/>
      <c r="E47" s="7"/>
      <c r="F47" s="9" t="s">
        <v>64</v>
      </c>
      <c r="G47" s="137">
        <f>G52</f>
        <v>1091.8</v>
      </c>
      <c r="H47" s="112"/>
      <c r="I47" s="112"/>
      <c r="J47" s="112"/>
    </row>
    <row r="48" spans="1:14" ht="29.25" hidden="1" customHeight="1" x14ac:dyDescent="0.25">
      <c r="A48" s="7"/>
      <c r="B48" s="7"/>
      <c r="C48" s="7"/>
      <c r="D48" s="7"/>
      <c r="E48" s="7"/>
      <c r="F48" s="6" t="s">
        <v>5</v>
      </c>
      <c r="G48" s="137"/>
      <c r="H48" s="112"/>
      <c r="I48" s="112"/>
      <c r="J48" s="112"/>
    </row>
    <row r="49" spans="1:14" ht="29.25" hidden="1" customHeight="1" x14ac:dyDescent="0.25">
      <c r="A49" s="7"/>
      <c r="B49" s="7"/>
      <c r="C49" s="7"/>
      <c r="D49" s="7"/>
      <c r="E49" s="7"/>
      <c r="F49" s="5" t="s">
        <v>6</v>
      </c>
      <c r="G49" s="137"/>
      <c r="H49" s="112"/>
      <c r="I49" s="112"/>
      <c r="J49" s="112"/>
    </row>
    <row r="50" spans="1:14" ht="29.25" hidden="1" customHeight="1" x14ac:dyDescent="0.25">
      <c r="A50" s="7"/>
      <c r="B50" s="7"/>
      <c r="C50" s="7"/>
      <c r="D50" s="7"/>
      <c r="E50" s="7"/>
      <c r="F50" s="5" t="s">
        <v>7</v>
      </c>
      <c r="G50" s="137"/>
      <c r="H50" s="112"/>
      <c r="I50" s="112"/>
      <c r="J50" s="112"/>
    </row>
    <row r="51" spans="1:14" ht="29.25" customHeight="1" x14ac:dyDescent="0.25">
      <c r="A51" s="7"/>
      <c r="B51" s="7"/>
      <c r="C51" s="7"/>
      <c r="D51" s="7"/>
      <c r="E51" s="7"/>
      <c r="F51" s="5" t="s">
        <v>25</v>
      </c>
      <c r="G51" s="137"/>
      <c r="H51" s="112"/>
      <c r="I51" s="112"/>
      <c r="J51" s="112"/>
    </row>
    <row r="52" spans="1:14" ht="34.5" customHeight="1" x14ac:dyDescent="0.25">
      <c r="A52" s="7"/>
      <c r="B52" s="7"/>
      <c r="C52" s="7"/>
      <c r="D52" s="7"/>
      <c r="E52" s="7"/>
      <c r="F52" s="201" t="s">
        <v>26</v>
      </c>
      <c r="G52" s="137">
        <f>G53</f>
        <v>1091.8</v>
      </c>
      <c r="H52" s="104"/>
      <c r="I52" s="104"/>
      <c r="J52" s="104"/>
      <c r="K52" s="100"/>
      <c r="L52" s="100"/>
      <c r="M52" s="100"/>
      <c r="N52" s="100"/>
    </row>
    <row r="53" spans="1:14" ht="29.25" customHeight="1" x14ac:dyDescent="0.25">
      <c r="A53" s="7"/>
      <c r="B53" s="7"/>
      <c r="C53" s="7"/>
      <c r="D53" s="7"/>
      <c r="E53" s="7"/>
      <c r="F53" s="201" t="s">
        <v>92</v>
      </c>
      <c r="G53" s="137">
        <v>1091.8</v>
      </c>
      <c r="H53" s="112"/>
      <c r="I53" s="112"/>
      <c r="J53" s="112"/>
    </row>
    <row r="54" spans="1:14" ht="29.25" customHeight="1" x14ac:dyDescent="0.25">
      <c r="A54" s="7"/>
      <c r="B54" s="7"/>
      <c r="C54" s="7"/>
      <c r="D54" s="7"/>
      <c r="E54" s="68">
        <v>11003</v>
      </c>
      <c r="F54" s="145" t="s">
        <v>105</v>
      </c>
      <c r="G54" s="75">
        <f t="shared" ref="G54" si="11">G56</f>
        <v>3522</v>
      </c>
      <c r="H54" s="112"/>
      <c r="I54" s="112"/>
      <c r="J54" s="112"/>
    </row>
    <row r="55" spans="1:14" ht="29.25" customHeight="1" x14ac:dyDescent="0.25">
      <c r="A55" s="7"/>
      <c r="B55" s="7"/>
      <c r="C55" s="7"/>
      <c r="D55" s="7"/>
      <c r="E55" s="7"/>
      <c r="F55" s="6" t="s">
        <v>4</v>
      </c>
      <c r="G55" s="137"/>
      <c r="H55" s="112"/>
      <c r="I55" s="112"/>
      <c r="J55" s="112"/>
    </row>
    <row r="56" spans="1:14" ht="29.25" customHeight="1" x14ac:dyDescent="0.25">
      <c r="A56" s="7"/>
      <c r="B56" s="7"/>
      <c r="C56" s="7"/>
      <c r="D56" s="7"/>
      <c r="E56" s="7"/>
      <c r="F56" s="9" t="s">
        <v>64</v>
      </c>
      <c r="G56" s="137">
        <f t="shared" ref="G56" si="12">G61</f>
        <v>3522</v>
      </c>
      <c r="H56" s="112"/>
      <c r="I56" s="112"/>
      <c r="J56" s="112"/>
    </row>
    <row r="57" spans="1:14" ht="29.25" hidden="1" customHeight="1" x14ac:dyDescent="0.25">
      <c r="A57" s="7"/>
      <c r="B57" s="7"/>
      <c r="C57" s="7"/>
      <c r="D57" s="7"/>
      <c r="E57" s="7"/>
      <c r="F57" s="6" t="s">
        <v>5</v>
      </c>
      <c r="G57" s="137"/>
      <c r="H57" s="112"/>
      <c r="I57" s="112"/>
      <c r="J57" s="112"/>
    </row>
    <row r="58" spans="1:14" ht="29.25" hidden="1" customHeight="1" x14ac:dyDescent="0.25">
      <c r="A58" s="7"/>
      <c r="B58" s="7"/>
      <c r="C58" s="7"/>
      <c r="D58" s="7"/>
      <c r="E58" s="7"/>
      <c r="F58" s="5" t="s">
        <v>6</v>
      </c>
      <c r="G58" s="137"/>
      <c r="H58" s="112"/>
      <c r="I58" s="112"/>
      <c r="J58" s="112"/>
    </row>
    <row r="59" spans="1:14" ht="29.25" hidden="1" customHeight="1" x14ac:dyDescent="0.25">
      <c r="A59" s="7"/>
      <c r="B59" s="7"/>
      <c r="C59" s="7"/>
      <c r="D59" s="7"/>
      <c r="E59" s="7"/>
      <c r="F59" s="5" t="s">
        <v>7</v>
      </c>
      <c r="G59" s="137"/>
      <c r="H59" s="112"/>
      <c r="I59" s="112"/>
      <c r="J59" s="112"/>
    </row>
    <row r="60" spans="1:14" ht="29.25" customHeight="1" x14ac:dyDescent="0.25">
      <c r="A60" s="7"/>
      <c r="B60" s="7"/>
      <c r="C60" s="7"/>
      <c r="D60" s="7"/>
      <c r="E60" s="7"/>
      <c r="F60" s="5" t="s">
        <v>25</v>
      </c>
      <c r="G60" s="137"/>
      <c r="H60" s="112"/>
      <c r="I60" s="112"/>
      <c r="J60" s="112"/>
    </row>
    <row r="61" spans="1:14" ht="34.5" customHeight="1" x14ac:dyDescent="0.25">
      <c r="A61" s="7"/>
      <c r="B61" s="7"/>
      <c r="C61" s="7"/>
      <c r="D61" s="7"/>
      <c r="E61" s="7"/>
      <c r="F61" s="201" t="s">
        <v>26</v>
      </c>
      <c r="G61" s="137">
        <f>G62</f>
        <v>3522</v>
      </c>
      <c r="H61" s="104"/>
      <c r="I61" s="104"/>
      <c r="J61" s="104"/>
      <c r="K61" s="100"/>
      <c r="L61" s="100"/>
      <c r="M61" s="100"/>
      <c r="N61" s="100"/>
    </row>
    <row r="62" spans="1:14" ht="29.25" customHeight="1" x14ac:dyDescent="0.25">
      <c r="A62" s="7"/>
      <c r="B62" s="7"/>
      <c r="C62" s="7"/>
      <c r="D62" s="7"/>
      <c r="E62" s="7"/>
      <c r="F62" s="201" t="s">
        <v>92</v>
      </c>
      <c r="G62" s="137">
        <v>3522</v>
      </c>
      <c r="H62" s="112"/>
      <c r="I62" s="112"/>
      <c r="J62" s="112"/>
    </row>
    <row r="63" spans="1:14" ht="29.25" customHeight="1" x14ac:dyDescent="0.25">
      <c r="A63" s="7"/>
      <c r="B63" s="7"/>
      <c r="C63" s="7"/>
      <c r="D63" s="7"/>
      <c r="E63" s="68">
        <v>11004</v>
      </c>
      <c r="F63" s="145" t="s">
        <v>107</v>
      </c>
      <c r="G63" s="75">
        <f t="shared" ref="G63" si="13">G65</f>
        <v>3283.4</v>
      </c>
      <c r="H63" s="112"/>
      <c r="I63" s="112"/>
      <c r="J63" s="112"/>
    </row>
    <row r="64" spans="1:14" ht="29.25" customHeight="1" x14ac:dyDescent="0.25">
      <c r="A64" s="7"/>
      <c r="B64" s="7"/>
      <c r="C64" s="7"/>
      <c r="D64" s="7"/>
      <c r="E64" s="7"/>
      <c r="F64" s="6" t="s">
        <v>4</v>
      </c>
      <c r="G64" s="137"/>
      <c r="H64" s="112"/>
      <c r="I64" s="112"/>
      <c r="J64" s="112"/>
    </row>
    <row r="65" spans="1:15" ht="29.25" customHeight="1" x14ac:dyDescent="0.25">
      <c r="A65" s="7"/>
      <c r="B65" s="7"/>
      <c r="C65" s="7"/>
      <c r="D65" s="7"/>
      <c r="E65" s="7"/>
      <c r="F65" s="9" t="s">
        <v>64</v>
      </c>
      <c r="G65" s="137">
        <f t="shared" ref="G65" si="14">G70</f>
        <v>3283.4</v>
      </c>
      <c r="H65" s="112"/>
      <c r="I65" s="112"/>
      <c r="J65" s="112"/>
    </row>
    <row r="66" spans="1:15" ht="29.25" hidden="1" customHeight="1" x14ac:dyDescent="0.25">
      <c r="A66" s="7"/>
      <c r="B66" s="7"/>
      <c r="C66" s="7"/>
      <c r="D66" s="7"/>
      <c r="E66" s="7"/>
      <c r="F66" s="6" t="s">
        <v>5</v>
      </c>
      <c r="G66" s="137"/>
      <c r="H66" s="112"/>
      <c r="I66" s="112"/>
      <c r="J66" s="112"/>
    </row>
    <row r="67" spans="1:15" ht="29.25" hidden="1" customHeight="1" x14ac:dyDescent="0.25">
      <c r="A67" s="7"/>
      <c r="B67" s="7"/>
      <c r="C67" s="7"/>
      <c r="D67" s="7"/>
      <c r="E67" s="7"/>
      <c r="F67" s="5" t="s">
        <v>6</v>
      </c>
      <c r="G67" s="137"/>
      <c r="H67" s="112"/>
      <c r="I67" s="112"/>
      <c r="J67" s="112"/>
    </row>
    <row r="68" spans="1:15" ht="29.25" hidden="1" customHeight="1" x14ac:dyDescent="0.25">
      <c r="A68" s="7"/>
      <c r="B68" s="7"/>
      <c r="C68" s="7"/>
      <c r="D68" s="7"/>
      <c r="E68" s="7"/>
      <c r="F68" s="5" t="s">
        <v>7</v>
      </c>
      <c r="G68" s="137"/>
      <c r="H68" s="112"/>
      <c r="I68" s="112"/>
      <c r="J68" s="112"/>
    </row>
    <row r="69" spans="1:15" ht="29.25" customHeight="1" x14ac:dyDescent="0.25">
      <c r="A69" s="7"/>
      <c r="B69" s="7"/>
      <c r="C69" s="7"/>
      <c r="D69" s="7"/>
      <c r="E69" s="7"/>
      <c r="F69" s="5" t="s">
        <v>25</v>
      </c>
      <c r="G69" s="137"/>
      <c r="H69" s="112"/>
      <c r="I69" s="112"/>
      <c r="J69" s="112"/>
    </row>
    <row r="70" spans="1:15" ht="34.5" customHeight="1" x14ac:dyDescent="0.25">
      <c r="A70" s="7"/>
      <c r="B70" s="7"/>
      <c r="C70" s="7"/>
      <c r="D70" s="7"/>
      <c r="E70" s="7"/>
      <c r="F70" s="201" t="s">
        <v>26</v>
      </c>
      <c r="G70" s="137">
        <f t="shared" ref="G70" si="15">G71</f>
        <v>3283.4</v>
      </c>
      <c r="H70" s="104"/>
      <c r="I70" s="104"/>
      <c r="J70" s="104"/>
      <c r="K70" s="100"/>
      <c r="L70" s="100"/>
      <c r="M70" s="100"/>
      <c r="N70" s="100"/>
    </row>
    <row r="71" spans="1:15" customFormat="1" ht="30" customHeight="1" x14ac:dyDescent="0.25">
      <c r="A71" s="7"/>
      <c r="B71" s="7"/>
      <c r="C71" s="7"/>
      <c r="D71" s="7"/>
      <c r="E71" s="7"/>
      <c r="F71" s="201" t="s">
        <v>92</v>
      </c>
      <c r="G71" s="137">
        <v>3283.4</v>
      </c>
      <c r="H71" s="101"/>
      <c r="I71" s="101"/>
    </row>
    <row r="72" spans="1:15" ht="27" customHeight="1" x14ac:dyDescent="0.25">
      <c r="A72" s="97"/>
      <c r="B72" s="97"/>
      <c r="C72" s="151" t="s">
        <v>136</v>
      </c>
      <c r="D72" s="97"/>
      <c r="E72" s="97"/>
      <c r="F72" s="21" t="s">
        <v>143</v>
      </c>
      <c r="G72" s="75">
        <f>G74</f>
        <v>36838.300000000003</v>
      </c>
      <c r="H72" s="113"/>
      <c r="I72" s="112"/>
      <c r="J72" s="112"/>
      <c r="K72" s="112"/>
      <c r="L72" s="100"/>
      <c r="M72" s="100"/>
      <c r="N72" s="100"/>
      <c r="O72" s="100"/>
    </row>
    <row r="73" spans="1:15" ht="18" customHeight="1" x14ac:dyDescent="0.25">
      <c r="A73" s="7"/>
      <c r="B73" s="7"/>
      <c r="C73" s="7"/>
      <c r="D73" s="12"/>
      <c r="E73" s="12"/>
      <c r="F73" s="6" t="s">
        <v>3</v>
      </c>
      <c r="G73" s="73"/>
      <c r="H73" s="109"/>
      <c r="I73" s="109"/>
      <c r="J73" s="109"/>
      <c r="K73" s="109"/>
      <c r="L73" s="100"/>
      <c r="M73" s="100"/>
      <c r="N73" s="100"/>
      <c r="O73" s="100"/>
    </row>
    <row r="74" spans="1:15" ht="23.25" customHeight="1" x14ac:dyDescent="0.25">
      <c r="A74" s="97"/>
      <c r="B74" s="97"/>
      <c r="C74" s="97"/>
      <c r="D74" s="12">
        <v>1075</v>
      </c>
      <c r="E74" s="116"/>
      <c r="F74" s="21" t="s">
        <v>118</v>
      </c>
      <c r="G74" s="75">
        <f>G76</f>
        <v>36838.300000000003</v>
      </c>
      <c r="H74" s="113"/>
      <c r="I74" s="110"/>
      <c r="J74" s="110"/>
      <c r="K74" s="110"/>
    </row>
    <row r="75" spans="1:15" x14ac:dyDescent="0.25">
      <c r="A75" s="7"/>
      <c r="B75" s="7"/>
      <c r="C75" s="7"/>
      <c r="D75" s="12"/>
      <c r="E75" s="12"/>
      <c r="F75" s="6" t="s">
        <v>3</v>
      </c>
      <c r="G75" s="73"/>
      <c r="H75" s="109"/>
      <c r="I75" s="109"/>
      <c r="J75" s="109"/>
      <c r="K75" s="109"/>
    </row>
    <row r="76" spans="1:15" ht="33.75" customHeight="1" x14ac:dyDescent="0.25">
      <c r="A76" s="7"/>
      <c r="B76" s="7"/>
      <c r="C76" s="7"/>
      <c r="D76" s="12"/>
      <c r="E76" s="68">
        <v>11004</v>
      </c>
      <c r="F76" s="21" t="s">
        <v>139</v>
      </c>
      <c r="G76" s="75">
        <f t="shared" ref="G76" si="16">G78</f>
        <v>36838.300000000003</v>
      </c>
      <c r="H76" s="113"/>
      <c r="I76" s="110"/>
      <c r="J76" s="110"/>
      <c r="K76" s="110"/>
    </row>
    <row r="77" spans="1:15" x14ac:dyDescent="0.25">
      <c r="A77" s="7"/>
      <c r="B77" s="7"/>
      <c r="C77" s="7"/>
      <c r="D77" s="12"/>
      <c r="E77" s="12"/>
      <c r="F77" s="6" t="s">
        <v>4</v>
      </c>
      <c r="G77" s="6"/>
      <c r="H77" s="109"/>
      <c r="I77" s="109"/>
      <c r="J77" s="109"/>
      <c r="K77" s="109"/>
    </row>
    <row r="78" spans="1:15" ht="28.5" customHeight="1" x14ac:dyDescent="0.25">
      <c r="A78" s="7"/>
      <c r="B78" s="7"/>
      <c r="C78" s="7"/>
      <c r="D78" s="228"/>
      <c r="E78" s="228"/>
      <c r="F78" s="9" t="s">
        <v>64</v>
      </c>
      <c r="G78" s="139">
        <f t="shared" ref="G78" si="17">G83</f>
        <v>36838.300000000003</v>
      </c>
      <c r="H78" s="202"/>
      <c r="I78" s="198"/>
      <c r="J78" s="111"/>
      <c r="K78" s="111"/>
    </row>
    <row r="79" spans="1:15" ht="25.5" x14ac:dyDescent="0.25">
      <c r="A79" s="7"/>
      <c r="B79" s="7"/>
      <c r="C79" s="7"/>
      <c r="D79" s="228"/>
      <c r="E79" s="228"/>
      <c r="F79" s="6" t="s">
        <v>5</v>
      </c>
      <c r="G79" s="199"/>
      <c r="H79" s="202"/>
      <c r="I79" s="109"/>
      <c r="J79" s="109"/>
      <c r="K79" s="109"/>
    </row>
    <row r="80" spans="1:15" ht="16.5" hidden="1" customHeight="1" x14ac:dyDescent="0.25">
      <c r="A80" s="7"/>
      <c r="B80" s="7"/>
      <c r="C80" s="7"/>
      <c r="D80" s="228"/>
      <c r="E80" s="228"/>
      <c r="F80" s="5" t="s">
        <v>6</v>
      </c>
      <c r="G80" s="200"/>
      <c r="H80" s="202"/>
      <c r="I80" s="110"/>
      <c r="J80" s="110"/>
      <c r="K80" s="110"/>
    </row>
    <row r="81" spans="1:15" ht="16.5" hidden="1" customHeight="1" x14ac:dyDescent="0.25">
      <c r="A81" s="7"/>
      <c r="B81" s="7"/>
      <c r="C81" s="7"/>
      <c r="D81" s="228"/>
      <c r="E81" s="228"/>
      <c r="F81" s="5" t="s">
        <v>7</v>
      </c>
      <c r="G81" s="200"/>
      <c r="H81" s="202"/>
      <c r="I81" s="110"/>
      <c r="J81" s="110"/>
      <c r="K81" s="110"/>
    </row>
    <row r="82" spans="1:15" ht="16.5" hidden="1" customHeight="1" x14ac:dyDescent="0.25">
      <c r="A82" s="7"/>
      <c r="B82" s="7"/>
      <c r="C82" s="7"/>
      <c r="D82" s="228"/>
      <c r="E82" s="228"/>
      <c r="F82" s="5" t="s">
        <v>25</v>
      </c>
      <c r="G82" s="200"/>
      <c r="H82" s="202"/>
      <c r="I82" s="110"/>
      <c r="J82" s="110"/>
      <c r="K82" s="110"/>
    </row>
    <row r="83" spans="1:15" ht="29.25" customHeight="1" x14ac:dyDescent="0.25">
      <c r="A83" s="7"/>
      <c r="B83" s="7"/>
      <c r="C83" s="7"/>
      <c r="D83" s="7"/>
      <c r="E83" s="7"/>
      <c r="F83" s="201" t="s">
        <v>26</v>
      </c>
      <c r="G83" s="137">
        <f t="shared" ref="G83" si="18">G84</f>
        <v>36838.300000000003</v>
      </c>
      <c r="H83" s="202"/>
      <c r="I83" s="112"/>
      <c r="J83" s="112"/>
      <c r="K83" s="112"/>
    </row>
    <row r="84" spans="1:15" ht="34.5" customHeight="1" x14ac:dyDescent="0.25">
      <c r="A84" s="7"/>
      <c r="B84" s="7"/>
      <c r="C84" s="7"/>
      <c r="D84" s="7"/>
      <c r="E84" s="7"/>
      <c r="F84" s="201" t="s">
        <v>92</v>
      </c>
      <c r="G84" s="137">
        <v>36838.300000000003</v>
      </c>
      <c r="H84" s="202"/>
      <c r="I84" s="104"/>
      <c r="J84" s="104"/>
      <c r="K84" s="104"/>
      <c r="L84" s="100"/>
      <c r="M84" s="100"/>
      <c r="N84" s="100"/>
      <c r="O84" s="100"/>
    </row>
    <row r="85" spans="1:15" ht="42" customHeight="1" x14ac:dyDescent="0.25">
      <c r="A85" s="97"/>
      <c r="B85" s="97"/>
      <c r="C85" s="151" t="s">
        <v>124</v>
      </c>
      <c r="D85" s="97"/>
      <c r="E85" s="97"/>
      <c r="F85" s="21" t="s">
        <v>123</v>
      </c>
      <c r="G85" s="75">
        <f>G87</f>
        <v>23969.3</v>
      </c>
      <c r="H85" s="109"/>
      <c r="I85" s="109"/>
      <c r="J85" s="109"/>
      <c r="K85" s="100"/>
      <c r="L85" s="100"/>
      <c r="M85" s="100"/>
    </row>
    <row r="86" spans="1:15" ht="39.75" customHeight="1" x14ac:dyDescent="0.25">
      <c r="A86" s="97"/>
      <c r="B86" s="97"/>
      <c r="C86" s="97"/>
      <c r="D86" s="97"/>
      <c r="E86" s="97"/>
      <c r="F86" s="116" t="s">
        <v>3</v>
      </c>
      <c r="G86" s="75"/>
      <c r="H86" s="110"/>
      <c r="I86" s="110"/>
      <c r="J86" s="110"/>
      <c r="K86" s="100"/>
      <c r="L86" s="100"/>
      <c r="M86" s="100"/>
    </row>
    <row r="87" spans="1:15" x14ac:dyDescent="0.25">
      <c r="A87" s="97"/>
      <c r="B87" s="97"/>
      <c r="C87" s="97"/>
      <c r="D87" s="12">
        <v>1075</v>
      </c>
      <c r="E87" s="116"/>
      <c r="F87" s="21" t="s">
        <v>118</v>
      </c>
      <c r="G87" s="75">
        <f>G88</f>
        <v>23969.3</v>
      </c>
      <c r="H87" s="109"/>
      <c r="I87" s="109"/>
      <c r="J87" s="109"/>
      <c r="K87" s="100"/>
      <c r="L87" s="100"/>
      <c r="M87" s="100"/>
    </row>
    <row r="88" spans="1:15" ht="47.25" customHeight="1" x14ac:dyDescent="0.25">
      <c r="A88" s="7"/>
      <c r="B88" s="7"/>
      <c r="C88" s="7"/>
      <c r="D88" s="12"/>
      <c r="E88" s="68">
        <v>11001</v>
      </c>
      <c r="F88" s="145" t="s">
        <v>114</v>
      </c>
      <c r="G88" s="75">
        <f t="shared" ref="G88" si="19">G90</f>
        <v>23969.3</v>
      </c>
      <c r="H88" s="113"/>
      <c r="I88" s="110"/>
      <c r="J88" s="110"/>
      <c r="K88" s="110"/>
    </row>
    <row r="89" spans="1:15" x14ac:dyDescent="0.25">
      <c r="A89" s="7"/>
      <c r="B89" s="7"/>
      <c r="C89" s="7"/>
      <c r="D89" s="12"/>
      <c r="E89" s="12"/>
      <c r="F89" s="6" t="s">
        <v>4</v>
      </c>
      <c r="G89" s="73"/>
      <c r="H89" s="109"/>
      <c r="I89" s="109"/>
      <c r="J89" s="109"/>
      <c r="K89" s="109"/>
    </row>
    <row r="90" spans="1:15" ht="28.5" customHeight="1" x14ac:dyDescent="0.25">
      <c r="A90" s="7"/>
      <c r="B90" s="7"/>
      <c r="C90" s="7"/>
      <c r="D90" s="228"/>
      <c r="E90" s="228"/>
      <c r="F90" s="9" t="s">
        <v>64</v>
      </c>
      <c r="G90" s="137">
        <f t="shared" ref="G90" si="20">G95</f>
        <v>23969.3</v>
      </c>
      <c r="H90" s="198"/>
      <c r="I90" s="111"/>
      <c r="J90" s="111"/>
      <c r="K90" s="111"/>
    </row>
    <row r="91" spans="1:15" ht="25.5" x14ac:dyDescent="0.25">
      <c r="A91" s="7"/>
      <c r="B91" s="7"/>
      <c r="C91" s="7"/>
      <c r="D91" s="228"/>
      <c r="E91" s="228"/>
      <c r="F91" s="6" t="s">
        <v>5</v>
      </c>
      <c r="G91" s="137"/>
      <c r="H91" s="217"/>
      <c r="I91" s="109"/>
      <c r="J91" s="109"/>
      <c r="K91" s="109"/>
    </row>
    <row r="92" spans="1:15" ht="16.5" hidden="1" customHeight="1" x14ac:dyDescent="0.25">
      <c r="A92" s="7"/>
      <c r="B92" s="7"/>
      <c r="C92" s="7"/>
      <c r="D92" s="228"/>
      <c r="E92" s="228"/>
      <c r="F92" s="5" t="s">
        <v>6</v>
      </c>
      <c r="G92" s="137">
        <f t="shared" ref="G92:G95" si="21">G93</f>
        <v>23969.3</v>
      </c>
      <c r="H92" s="198"/>
      <c r="I92" s="110"/>
      <c r="J92" s="110"/>
      <c r="K92" s="110"/>
    </row>
    <row r="93" spans="1:15" ht="16.5" hidden="1" customHeight="1" x14ac:dyDescent="0.25">
      <c r="A93" s="7"/>
      <c r="B93" s="7"/>
      <c r="C93" s="7"/>
      <c r="D93" s="228"/>
      <c r="E93" s="228"/>
      <c r="F93" s="5" t="s">
        <v>7</v>
      </c>
      <c r="G93" s="137">
        <f t="shared" si="21"/>
        <v>23969.3</v>
      </c>
      <c r="H93" s="198"/>
      <c r="I93" s="110"/>
      <c r="J93" s="110"/>
      <c r="K93" s="110"/>
    </row>
    <row r="94" spans="1:15" ht="16.5" hidden="1" customHeight="1" x14ac:dyDescent="0.25">
      <c r="A94" s="7"/>
      <c r="B94" s="7"/>
      <c r="C94" s="7"/>
      <c r="D94" s="228"/>
      <c r="E94" s="228"/>
      <c r="F94" s="5" t="s">
        <v>25</v>
      </c>
      <c r="G94" s="137">
        <f t="shared" si="21"/>
        <v>23969.3</v>
      </c>
      <c r="H94" s="198"/>
      <c r="I94" s="110"/>
      <c r="J94" s="110"/>
      <c r="K94" s="110"/>
    </row>
    <row r="95" spans="1:15" ht="29.25" customHeight="1" x14ac:dyDescent="0.25">
      <c r="A95" s="7"/>
      <c r="B95" s="7"/>
      <c r="C95" s="7"/>
      <c r="D95" s="7"/>
      <c r="E95" s="7"/>
      <c r="F95" s="201" t="s">
        <v>26</v>
      </c>
      <c r="G95" s="137">
        <f t="shared" si="21"/>
        <v>23969.3</v>
      </c>
      <c r="H95" s="202"/>
      <c r="I95" s="104"/>
      <c r="J95" s="112"/>
      <c r="K95" s="112"/>
    </row>
    <row r="96" spans="1:15" ht="34.5" customHeight="1" x14ac:dyDescent="0.25">
      <c r="A96" s="7"/>
      <c r="B96" s="7"/>
      <c r="C96" s="7"/>
      <c r="D96" s="7"/>
      <c r="E96" s="7"/>
      <c r="F96" s="201" t="s">
        <v>92</v>
      </c>
      <c r="G96" s="137">
        <v>23969.3</v>
      </c>
      <c r="H96" s="202"/>
      <c r="I96" s="104"/>
      <c r="J96" s="104"/>
      <c r="K96" s="104"/>
      <c r="L96" s="100"/>
      <c r="M96" s="100"/>
      <c r="N96" s="100"/>
    </row>
    <row r="97" spans="1:14" customFormat="1" x14ac:dyDescent="0.25">
      <c r="A97" s="124"/>
      <c r="B97" s="124"/>
      <c r="C97" s="230"/>
      <c r="D97" s="124"/>
      <c r="E97" s="124"/>
      <c r="F97" s="231"/>
      <c r="G97" s="113"/>
      <c r="H97" s="101"/>
      <c r="I97" s="101"/>
      <c r="J97" s="101"/>
      <c r="K97" s="101"/>
      <c r="L97" s="101"/>
      <c r="M97" s="101"/>
    </row>
    <row r="98" spans="1:14" s="98" customFormat="1" x14ac:dyDescent="0.25">
      <c r="A98" s="124"/>
      <c r="B98" s="124"/>
      <c r="C98" s="124"/>
      <c r="D98" s="124"/>
      <c r="E98" s="124"/>
      <c r="F98" s="234"/>
      <c r="G98" s="113"/>
      <c r="H98" s="99"/>
      <c r="I98" s="99"/>
      <c r="J98" s="99"/>
      <c r="K98" s="99"/>
      <c r="L98" s="99"/>
      <c r="M98" s="100"/>
    </row>
    <row r="99" spans="1:14" ht="39.75" customHeight="1" x14ac:dyDescent="0.25">
      <c r="A99" s="124"/>
      <c r="B99" s="124"/>
      <c r="C99" s="124"/>
      <c r="D99" s="232"/>
      <c r="E99" s="234"/>
      <c r="F99" s="231"/>
      <c r="G99" s="113"/>
      <c r="H99" s="110"/>
      <c r="I99" s="110"/>
      <c r="J99" s="110"/>
      <c r="K99" s="100"/>
      <c r="L99" s="100"/>
      <c r="M99" s="100"/>
    </row>
    <row r="100" spans="1:14" ht="42" customHeight="1" x14ac:dyDescent="0.25">
      <c r="A100" s="102"/>
      <c r="B100" s="102"/>
      <c r="C100" s="102"/>
      <c r="D100" s="232"/>
      <c r="E100" s="235"/>
      <c r="F100" s="242"/>
      <c r="G100" s="113"/>
      <c r="H100" s="110"/>
      <c r="I100" s="110"/>
      <c r="J100" s="110"/>
    </row>
    <row r="101" spans="1:14" x14ac:dyDescent="0.25">
      <c r="A101" s="102"/>
      <c r="B101" s="102"/>
      <c r="C101" s="102"/>
      <c r="D101" s="232"/>
      <c r="E101" s="232"/>
      <c r="F101" s="233"/>
      <c r="G101" s="109"/>
      <c r="H101" s="109"/>
      <c r="I101" s="109"/>
      <c r="J101" s="109"/>
    </row>
    <row r="102" spans="1:14" ht="28.5" customHeight="1" x14ac:dyDescent="0.25">
      <c r="A102" s="102"/>
      <c r="B102" s="102"/>
      <c r="C102" s="102"/>
      <c r="D102" s="107"/>
      <c r="E102" s="107"/>
      <c r="F102" s="236"/>
      <c r="G102" s="202"/>
      <c r="H102" s="111"/>
      <c r="I102" s="111"/>
      <c r="J102" s="111"/>
    </row>
    <row r="103" spans="1:14" x14ac:dyDescent="0.25">
      <c r="A103" s="102"/>
      <c r="B103" s="102"/>
      <c r="C103" s="102"/>
      <c r="D103" s="107"/>
      <c r="E103" s="107"/>
      <c r="F103" s="233"/>
      <c r="G103" s="202"/>
      <c r="H103" s="109"/>
      <c r="I103" s="109"/>
      <c r="J103" s="109"/>
    </row>
    <row r="104" spans="1:14" hidden="1" x14ac:dyDescent="0.25">
      <c r="A104" s="102"/>
      <c r="B104" s="102"/>
      <c r="C104" s="102"/>
      <c r="D104" s="107"/>
      <c r="E104" s="107"/>
      <c r="F104" s="238"/>
      <c r="G104" s="202"/>
      <c r="H104" s="110"/>
      <c r="I104" s="110"/>
      <c r="J104" s="110"/>
    </row>
    <row r="105" spans="1:14" hidden="1" x14ac:dyDescent="0.25">
      <c r="A105" s="102"/>
      <c r="B105" s="102"/>
      <c r="C105" s="102"/>
      <c r="D105" s="107"/>
      <c r="E105" s="107"/>
      <c r="F105" s="238"/>
      <c r="G105" s="202"/>
      <c r="H105" s="110"/>
      <c r="I105" s="110"/>
      <c r="J105" s="110"/>
    </row>
    <row r="106" spans="1:14" hidden="1" x14ac:dyDescent="0.25">
      <c r="A106" s="102"/>
      <c r="B106" s="102"/>
      <c r="C106" s="102"/>
      <c r="D106" s="107"/>
      <c r="E106" s="107"/>
      <c r="F106" s="238"/>
      <c r="G106" s="202"/>
      <c r="H106" s="110"/>
      <c r="I106" s="110"/>
      <c r="J106" s="110"/>
    </row>
    <row r="107" spans="1:14" ht="29.25" customHeight="1" x14ac:dyDescent="0.25">
      <c r="A107" s="102"/>
      <c r="B107" s="102"/>
      <c r="C107" s="102"/>
      <c r="D107" s="102"/>
      <c r="E107" s="102"/>
      <c r="F107" s="103"/>
      <c r="G107" s="202"/>
      <c r="H107" s="112"/>
      <c r="I107" s="112"/>
      <c r="J107" s="112"/>
    </row>
    <row r="108" spans="1:14" ht="35.25" customHeight="1" x14ac:dyDescent="0.25">
      <c r="A108" s="102"/>
      <c r="B108" s="102"/>
      <c r="C108" s="102"/>
      <c r="D108" s="102"/>
      <c r="E108" s="102"/>
      <c r="F108" s="103"/>
      <c r="G108" s="202"/>
      <c r="H108" s="104"/>
      <c r="I108" s="104"/>
      <c r="J108" s="104"/>
    </row>
    <row r="109" spans="1:14" x14ac:dyDescent="0.25">
      <c r="A109" s="262"/>
      <c r="B109" s="262"/>
      <c r="C109" s="230"/>
      <c r="D109" s="262"/>
      <c r="E109" s="262"/>
      <c r="F109" s="264"/>
      <c r="G109" s="113"/>
      <c r="H109" s="112"/>
      <c r="I109" s="112"/>
      <c r="J109" s="112"/>
      <c r="K109" s="100"/>
      <c r="L109" s="100"/>
      <c r="M109" s="100"/>
      <c r="N109" s="100"/>
    </row>
    <row r="110" spans="1:14" x14ac:dyDescent="0.25">
      <c r="A110" s="262"/>
      <c r="B110" s="262"/>
      <c r="C110" s="262"/>
      <c r="D110" s="262"/>
      <c r="E110" s="262"/>
      <c r="F110" s="240"/>
      <c r="G110" s="112"/>
      <c r="H110" s="112"/>
      <c r="I110" s="112"/>
      <c r="J110" s="112"/>
      <c r="K110" s="100"/>
      <c r="L110" s="100"/>
      <c r="M110" s="100"/>
      <c r="N110" s="100"/>
    </row>
    <row r="111" spans="1:14" ht="23.25" customHeight="1" x14ac:dyDescent="0.25">
      <c r="A111" s="263"/>
      <c r="B111" s="263"/>
      <c r="C111" s="263"/>
      <c r="D111" s="232"/>
      <c r="E111" s="232"/>
      <c r="F111" s="231"/>
      <c r="G111" s="113"/>
      <c r="H111" s="110"/>
      <c r="I111" s="110"/>
      <c r="J111" s="110"/>
      <c r="K111" s="100"/>
      <c r="L111" s="100"/>
      <c r="M111" s="100"/>
    </row>
    <row r="112" spans="1:14" x14ac:dyDescent="0.25">
      <c r="A112" s="102"/>
      <c r="B112" s="102"/>
      <c r="C112" s="102"/>
      <c r="D112" s="232"/>
      <c r="E112" s="232"/>
      <c r="F112" s="233"/>
      <c r="G112" s="109"/>
      <c r="H112" s="109"/>
      <c r="I112" s="109"/>
      <c r="J112" s="109"/>
      <c r="K112" s="100"/>
      <c r="L112" s="100"/>
      <c r="M112" s="100"/>
    </row>
    <row r="113" spans="1:14" ht="64.5" customHeight="1" x14ac:dyDescent="0.25">
      <c r="A113" s="102"/>
      <c r="B113" s="102"/>
      <c r="C113" s="102"/>
      <c r="D113" s="232"/>
      <c r="E113" s="235"/>
      <c r="F113" s="231"/>
      <c r="G113" s="113"/>
      <c r="H113" s="110"/>
      <c r="I113" s="110"/>
      <c r="J113" s="110"/>
    </row>
    <row r="114" spans="1:14" x14ac:dyDescent="0.25">
      <c r="A114" s="102"/>
      <c r="B114" s="102"/>
      <c r="C114" s="102"/>
      <c r="D114" s="232"/>
      <c r="E114" s="232"/>
      <c r="F114" s="233"/>
      <c r="G114" s="109"/>
      <c r="H114" s="109"/>
      <c r="I114" s="109"/>
      <c r="J114" s="109"/>
    </row>
    <row r="115" spans="1:14" ht="28.5" customHeight="1" x14ac:dyDescent="0.25">
      <c r="A115" s="102"/>
      <c r="B115" s="102"/>
      <c r="C115" s="102"/>
      <c r="D115" s="107"/>
      <c r="E115" s="107"/>
      <c r="F115" s="236"/>
      <c r="G115" s="198"/>
      <c r="H115" s="111"/>
      <c r="I115" s="111"/>
      <c r="J115" s="111"/>
    </row>
    <row r="116" spans="1:14" x14ac:dyDescent="0.25">
      <c r="A116" s="102"/>
      <c r="B116" s="102"/>
      <c r="C116" s="102"/>
      <c r="D116" s="107"/>
      <c r="E116" s="107"/>
      <c r="F116" s="233"/>
      <c r="G116" s="265"/>
      <c r="H116" s="112"/>
      <c r="I116" s="109"/>
      <c r="J116" s="109"/>
    </row>
    <row r="117" spans="1:14" hidden="1" x14ac:dyDescent="0.25">
      <c r="A117" s="102"/>
      <c r="B117" s="102"/>
      <c r="C117" s="102"/>
      <c r="D117" s="107"/>
      <c r="E117" s="107"/>
      <c r="F117" s="238"/>
      <c r="G117" s="202"/>
      <c r="H117" s="112"/>
      <c r="I117" s="110"/>
      <c r="J117" s="110"/>
    </row>
    <row r="118" spans="1:14" hidden="1" x14ac:dyDescent="0.25">
      <c r="A118" s="102"/>
      <c r="B118" s="102"/>
      <c r="C118" s="102"/>
      <c r="D118" s="107"/>
      <c r="E118" s="107"/>
      <c r="F118" s="238"/>
      <c r="G118" s="202"/>
      <c r="H118" s="112"/>
      <c r="I118" s="110"/>
      <c r="J118" s="110"/>
    </row>
    <row r="119" spans="1:14" hidden="1" x14ac:dyDescent="0.25">
      <c r="A119" s="102"/>
      <c r="B119" s="102"/>
      <c r="C119" s="102"/>
      <c r="D119" s="107"/>
      <c r="E119" s="107"/>
      <c r="F119" s="238"/>
      <c r="G119" s="202"/>
      <c r="H119" s="112"/>
      <c r="I119" s="110"/>
      <c r="J119" s="110"/>
    </row>
    <row r="120" spans="1:14" ht="29.25" customHeight="1" x14ac:dyDescent="0.25">
      <c r="A120" s="102"/>
      <c r="B120" s="102"/>
      <c r="C120" s="102"/>
      <c r="D120" s="102"/>
      <c r="E120" s="102"/>
      <c r="F120" s="103"/>
      <c r="G120" s="202"/>
      <c r="H120" s="112"/>
      <c r="I120" s="112"/>
      <c r="J120" s="112"/>
    </row>
    <row r="121" spans="1:14" ht="34.5" customHeight="1" x14ac:dyDescent="0.25">
      <c r="A121" s="102"/>
      <c r="B121" s="102"/>
      <c r="C121" s="102"/>
      <c r="D121" s="102"/>
      <c r="E121" s="102"/>
      <c r="F121" s="103"/>
      <c r="G121" s="202"/>
      <c r="H121" s="112"/>
      <c r="I121" s="104"/>
      <c r="J121" s="104"/>
      <c r="K121" s="100"/>
      <c r="L121" s="100"/>
      <c r="M121" s="100"/>
      <c r="N121" s="100"/>
    </row>
    <row r="122" spans="1:14" ht="40.5" customHeight="1" x14ac:dyDescent="0.25">
      <c r="A122" s="102"/>
      <c r="B122" s="102"/>
      <c r="C122" s="102"/>
      <c r="D122" s="102"/>
      <c r="E122" s="235"/>
      <c r="F122" s="242"/>
      <c r="G122" s="113"/>
      <c r="H122" s="112"/>
      <c r="I122" s="112"/>
      <c r="J122" s="112"/>
    </row>
    <row r="123" spans="1:14" ht="29.25" customHeight="1" x14ac:dyDescent="0.25">
      <c r="A123" s="102"/>
      <c r="B123" s="102"/>
      <c r="C123" s="102"/>
      <c r="D123" s="102"/>
      <c r="E123" s="102"/>
      <c r="F123" s="233"/>
      <c r="G123" s="202"/>
      <c r="H123" s="112"/>
      <c r="I123" s="112"/>
      <c r="J123" s="112"/>
    </row>
    <row r="124" spans="1:14" ht="29.25" customHeight="1" x14ac:dyDescent="0.25">
      <c r="A124" s="102"/>
      <c r="B124" s="102"/>
      <c r="C124" s="102"/>
      <c r="D124" s="102"/>
      <c r="E124" s="102"/>
      <c r="F124" s="236"/>
      <c r="G124" s="202"/>
      <c r="H124" s="112"/>
      <c r="I124" s="112"/>
      <c r="J124" s="112"/>
    </row>
    <row r="125" spans="1:14" ht="29.25" customHeight="1" x14ac:dyDescent="0.25">
      <c r="A125" s="102"/>
      <c r="B125" s="102"/>
      <c r="C125" s="102"/>
      <c r="D125" s="102"/>
      <c r="E125" s="102"/>
      <c r="F125" s="233"/>
      <c r="G125" s="202"/>
      <c r="H125" s="112"/>
      <c r="I125" s="112"/>
      <c r="J125" s="112"/>
    </row>
    <row r="126" spans="1:14" ht="29.25" hidden="1" customHeight="1" x14ac:dyDescent="0.25">
      <c r="A126" s="102"/>
      <c r="B126" s="102"/>
      <c r="C126" s="102"/>
      <c r="D126" s="102"/>
      <c r="E126" s="102"/>
      <c r="F126" s="238"/>
      <c r="G126" s="202"/>
      <c r="H126" s="112"/>
      <c r="I126" s="112"/>
      <c r="J126" s="112"/>
    </row>
    <row r="127" spans="1:14" ht="29.25" hidden="1" customHeight="1" x14ac:dyDescent="0.25">
      <c r="A127" s="102"/>
      <c r="B127" s="102"/>
      <c r="C127" s="102"/>
      <c r="D127" s="102"/>
      <c r="E127" s="102"/>
      <c r="F127" s="238"/>
      <c r="G127" s="202"/>
      <c r="H127" s="112"/>
      <c r="I127" s="112"/>
      <c r="J127" s="112"/>
    </row>
    <row r="128" spans="1:14" ht="29.25" hidden="1" customHeight="1" x14ac:dyDescent="0.25">
      <c r="A128" s="102"/>
      <c r="B128" s="102"/>
      <c r="C128" s="102"/>
      <c r="D128" s="102"/>
      <c r="E128" s="102"/>
      <c r="F128" s="238"/>
      <c r="G128" s="202"/>
      <c r="H128" s="112"/>
      <c r="I128" s="112"/>
      <c r="J128" s="112"/>
    </row>
    <row r="129" spans="1:14" ht="29.25" customHeight="1" x14ac:dyDescent="0.25">
      <c r="A129" s="102"/>
      <c r="B129" s="102"/>
      <c r="C129" s="102"/>
      <c r="D129" s="102"/>
      <c r="E129" s="102"/>
      <c r="F129" s="103"/>
      <c r="G129" s="202"/>
      <c r="H129" s="112"/>
      <c r="I129" s="112"/>
      <c r="J129" s="112"/>
    </row>
    <row r="130" spans="1:14" ht="34.5" customHeight="1" x14ac:dyDescent="0.25">
      <c r="A130" s="102"/>
      <c r="B130" s="102"/>
      <c r="C130" s="102"/>
      <c r="D130" s="102"/>
      <c r="E130" s="102"/>
      <c r="F130" s="103"/>
      <c r="G130" s="202"/>
      <c r="H130" s="104"/>
      <c r="I130" s="104"/>
      <c r="J130" s="104"/>
      <c r="K130" s="100"/>
      <c r="L130" s="100"/>
      <c r="M130" s="100"/>
      <c r="N130" s="100"/>
    </row>
    <row r="131" spans="1:14" ht="29.25" customHeight="1" x14ac:dyDescent="0.25">
      <c r="A131" s="102"/>
      <c r="B131" s="102"/>
      <c r="C131" s="102"/>
      <c r="D131" s="102"/>
      <c r="E131" s="235"/>
      <c r="F131" s="242"/>
      <c r="G131" s="113"/>
      <c r="H131" s="112"/>
      <c r="I131" s="112"/>
      <c r="J131" s="112"/>
    </row>
    <row r="132" spans="1:14" ht="29.25" customHeight="1" x14ac:dyDescent="0.25">
      <c r="A132" s="102"/>
      <c r="B132" s="102"/>
      <c r="C132" s="102"/>
      <c r="D132" s="102"/>
      <c r="E132" s="102"/>
      <c r="F132" s="233"/>
      <c r="G132" s="202"/>
      <c r="H132" s="112"/>
      <c r="I132" s="112"/>
      <c r="J132" s="112"/>
    </row>
    <row r="133" spans="1:14" ht="29.25" customHeight="1" x14ac:dyDescent="0.25">
      <c r="A133" s="102"/>
      <c r="B133" s="102"/>
      <c r="C133" s="102"/>
      <c r="D133" s="102"/>
      <c r="E133" s="102"/>
      <c r="F133" s="236"/>
      <c r="G133" s="202"/>
      <c r="H133" s="112"/>
      <c r="I133" s="112"/>
      <c r="J133" s="112"/>
    </row>
    <row r="134" spans="1:14" ht="29.25" customHeight="1" x14ac:dyDescent="0.25">
      <c r="A134" s="102"/>
      <c r="B134" s="102"/>
      <c r="C134" s="102"/>
      <c r="D134" s="102"/>
      <c r="E134" s="102"/>
      <c r="F134" s="233"/>
      <c r="G134" s="202"/>
      <c r="H134" s="112"/>
      <c r="I134" s="112"/>
      <c r="J134" s="112"/>
    </row>
    <row r="135" spans="1:14" ht="29.25" hidden="1" customHeight="1" x14ac:dyDescent="0.25">
      <c r="A135" s="102"/>
      <c r="B135" s="102"/>
      <c r="C135" s="102"/>
      <c r="D135" s="102"/>
      <c r="E135" s="102"/>
      <c r="F135" s="238"/>
      <c r="G135" s="202"/>
      <c r="H135" s="112"/>
      <c r="I135" s="112"/>
      <c r="J135" s="112"/>
    </row>
    <row r="136" spans="1:14" ht="29.25" hidden="1" customHeight="1" x14ac:dyDescent="0.25">
      <c r="A136" s="102"/>
      <c r="B136" s="102"/>
      <c r="C136" s="102"/>
      <c r="D136" s="102"/>
      <c r="E136" s="102"/>
      <c r="F136" s="238"/>
      <c r="G136" s="202"/>
      <c r="H136" s="112"/>
      <c r="I136" s="112"/>
      <c r="J136" s="112"/>
    </row>
    <row r="137" spans="1:14" ht="29.25" hidden="1" customHeight="1" x14ac:dyDescent="0.25">
      <c r="A137" s="102"/>
      <c r="B137" s="102"/>
      <c r="C137" s="102"/>
      <c r="D137" s="102"/>
      <c r="E137" s="102"/>
      <c r="F137" s="238"/>
      <c r="G137" s="202"/>
      <c r="H137" s="112"/>
      <c r="I137" s="112"/>
      <c r="J137" s="112"/>
    </row>
    <row r="138" spans="1:14" ht="29.25" customHeight="1" x14ac:dyDescent="0.25">
      <c r="A138" s="102"/>
      <c r="B138" s="102"/>
      <c r="C138" s="102"/>
      <c r="D138" s="102"/>
      <c r="E138" s="102"/>
      <c r="F138" s="103"/>
      <c r="G138" s="202"/>
      <c r="H138" s="112"/>
      <c r="I138" s="112"/>
      <c r="J138" s="112"/>
    </row>
    <row r="139" spans="1:14" ht="34.5" customHeight="1" x14ac:dyDescent="0.25">
      <c r="A139" s="102"/>
      <c r="B139" s="102"/>
      <c r="C139" s="102"/>
      <c r="D139" s="102"/>
      <c r="E139" s="102"/>
      <c r="F139" s="103"/>
      <c r="G139" s="202"/>
      <c r="H139" s="104"/>
      <c r="I139" s="104"/>
      <c r="J139" s="104"/>
      <c r="K139" s="100"/>
      <c r="L139" s="100"/>
      <c r="M139" s="100"/>
      <c r="N139" s="100"/>
    </row>
    <row r="140" spans="1:14" ht="29.25" customHeight="1" x14ac:dyDescent="0.25">
      <c r="A140" s="102"/>
      <c r="B140" s="102"/>
      <c r="C140" s="102"/>
      <c r="D140" s="102"/>
      <c r="E140" s="235"/>
      <c r="F140" s="242"/>
      <c r="G140" s="113"/>
      <c r="H140" s="112"/>
      <c r="I140" s="112"/>
      <c r="J140" s="112"/>
    </row>
    <row r="141" spans="1:14" ht="29.25" customHeight="1" x14ac:dyDescent="0.25">
      <c r="A141" s="102"/>
      <c r="B141" s="102"/>
      <c r="C141" s="102"/>
      <c r="D141" s="102"/>
      <c r="E141" s="102"/>
      <c r="F141" s="233"/>
      <c r="G141" s="202"/>
      <c r="H141" s="112"/>
      <c r="I141" s="112"/>
      <c r="J141" s="112"/>
    </row>
    <row r="142" spans="1:14" ht="29.25" customHeight="1" x14ac:dyDescent="0.25">
      <c r="A142" s="102"/>
      <c r="B142" s="102"/>
      <c r="C142" s="102"/>
      <c r="D142" s="102"/>
      <c r="E142" s="102"/>
      <c r="F142" s="236"/>
      <c r="G142" s="202"/>
      <c r="H142" s="112"/>
      <c r="I142" s="112"/>
      <c r="J142" s="112"/>
    </row>
    <row r="143" spans="1:14" ht="29.25" customHeight="1" x14ac:dyDescent="0.25">
      <c r="A143" s="102"/>
      <c r="B143" s="102"/>
      <c r="C143" s="102"/>
      <c r="D143" s="102"/>
      <c r="E143" s="102"/>
      <c r="F143" s="233"/>
      <c r="G143" s="202"/>
      <c r="H143" s="112"/>
      <c r="I143" s="112"/>
      <c r="J143" s="112"/>
    </row>
    <row r="144" spans="1:14" ht="29.25" hidden="1" customHeight="1" x14ac:dyDescent="0.25">
      <c r="A144" s="102"/>
      <c r="B144" s="102"/>
      <c r="C144" s="102"/>
      <c r="D144" s="102"/>
      <c r="E144" s="102"/>
      <c r="F144" s="238"/>
      <c r="G144" s="202"/>
      <c r="H144" s="112"/>
      <c r="I144" s="112"/>
      <c r="J144" s="112"/>
    </row>
    <row r="145" spans="1:14" ht="29.25" hidden="1" customHeight="1" x14ac:dyDescent="0.25">
      <c r="A145" s="102"/>
      <c r="B145" s="102"/>
      <c r="C145" s="102"/>
      <c r="D145" s="102"/>
      <c r="E145" s="102"/>
      <c r="F145" s="238"/>
      <c r="G145" s="202"/>
      <c r="H145" s="112"/>
      <c r="I145" s="112"/>
      <c r="J145" s="112"/>
    </row>
    <row r="146" spans="1:14" ht="29.25" hidden="1" customHeight="1" x14ac:dyDescent="0.25">
      <c r="A146" s="102"/>
      <c r="B146" s="102"/>
      <c r="C146" s="102"/>
      <c r="D146" s="102"/>
      <c r="E146" s="102"/>
      <c r="F146" s="238"/>
      <c r="G146" s="202"/>
      <c r="H146" s="112"/>
      <c r="I146" s="112"/>
      <c r="J146" s="112"/>
    </row>
    <row r="147" spans="1:14" ht="29.25" customHeight="1" x14ac:dyDescent="0.25">
      <c r="A147" s="102"/>
      <c r="B147" s="102"/>
      <c r="C147" s="102"/>
      <c r="D147" s="102"/>
      <c r="E147" s="102"/>
      <c r="F147" s="103"/>
      <c r="G147" s="202"/>
      <c r="H147" s="112"/>
      <c r="I147" s="112"/>
      <c r="J147" s="112"/>
    </row>
    <row r="148" spans="1:14" ht="34.5" customHeight="1" x14ac:dyDescent="0.25">
      <c r="A148" s="102"/>
      <c r="B148" s="102"/>
      <c r="C148" s="102"/>
      <c r="D148" s="102"/>
      <c r="E148" s="102"/>
      <c r="F148" s="103"/>
      <c r="G148" s="202"/>
      <c r="H148" s="104"/>
      <c r="I148" s="104"/>
      <c r="J148" s="104"/>
      <c r="K148" s="100"/>
      <c r="L148" s="100"/>
      <c r="M148" s="100"/>
      <c r="N148" s="100"/>
    </row>
    <row r="149" spans="1:14" s="124" customFormat="1" ht="30" customHeight="1" x14ac:dyDescent="0.25">
      <c r="C149" s="230"/>
      <c r="F149" s="231"/>
      <c r="G149" s="113"/>
      <c r="H149" s="101"/>
      <c r="I149" s="101"/>
    </row>
    <row r="150" spans="1:14" s="100" customFormat="1" ht="26.25" customHeight="1" x14ac:dyDescent="0.25">
      <c r="A150" s="102"/>
      <c r="B150" s="102"/>
      <c r="C150" s="102"/>
      <c r="D150" s="232"/>
      <c r="E150" s="232"/>
      <c r="F150" s="233"/>
      <c r="G150" s="109"/>
      <c r="H150" s="109"/>
      <c r="I150" s="109"/>
      <c r="J150" s="109"/>
    </row>
    <row r="151" spans="1:14" s="100" customFormat="1" ht="39.75" customHeight="1" x14ac:dyDescent="0.25">
      <c r="A151" s="124"/>
      <c r="B151" s="124"/>
      <c r="C151" s="124"/>
      <c r="D151" s="232"/>
      <c r="E151" s="234"/>
      <c r="F151" s="231"/>
      <c r="G151" s="113"/>
      <c r="H151" s="110"/>
      <c r="I151" s="110"/>
      <c r="J151" s="110"/>
    </row>
    <row r="152" spans="1:14" s="100" customFormat="1" x14ac:dyDescent="0.25">
      <c r="A152" s="102"/>
      <c r="B152" s="102"/>
      <c r="C152" s="102"/>
      <c r="D152" s="232"/>
      <c r="E152" s="232"/>
      <c r="F152" s="233"/>
      <c r="G152" s="109"/>
      <c r="H152" s="109"/>
      <c r="I152" s="109"/>
      <c r="J152" s="109"/>
    </row>
    <row r="153" spans="1:14" s="100" customFormat="1" ht="47.25" customHeight="1" x14ac:dyDescent="0.25">
      <c r="A153" s="102"/>
      <c r="B153" s="102"/>
      <c r="C153" s="102"/>
      <c r="D153" s="232"/>
      <c r="E153" s="235"/>
      <c r="F153" s="231"/>
      <c r="G153" s="113"/>
      <c r="H153" s="113"/>
      <c r="I153" s="110"/>
      <c r="J153" s="110"/>
      <c r="K153" s="110"/>
    </row>
    <row r="154" spans="1:14" s="100" customFormat="1" x14ac:dyDescent="0.25">
      <c r="A154" s="102"/>
      <c r="B154" s="102"/>
      <c r="C154" s="102"/>
      <c r="D154" s="232"/>
      <c r="E154" s="232"/>
      <c r="F154" s="233"/>
      <c r="G154" s="233"/>
      <c r="H154" s="109"/>
      <c r="I154" s="109"/>
      <c r="J154" s="109"/>
      <c r="K154" s="109"/>
    </row>
    <row r="155" spans="1:14" s="100" customFormat="1" ht="28.5" customHeight="1" x14ac:dyDescent="0.25">
      <c r="A155" s="102"/>
      <c r="B155" s="102"/>
      <c r="C155" s="102"/>
      <c r="D155" s="107"/>
      <c r="E155" s="107"/>
      <c r="F155" s="236"/>
      <c r="G155" s="198"/>
      <c r="H155" s="198"/>
      <c r="I155" s="111"/>
      <c r="J155" s="111"/>
      <c r="K155" s="111"/>
    </row>
    <row r="156" spans="1:14" s="100" customFormat="1" x14ac:dyDescent="0.25">
      <c r="A156" s="102"/>
      <c r="B156" s="102"/>
      <c r="C156" s="102"/>
      <c r="D156" s="107"/>
      <c r="E156" s="107"/>
      <c r="F156" s="233"/>
      <c r="G156" s="237"/>
      <c r="H156" s="217"/>
      <c r="I156" s="109"/>
      <c r="J156" s="109"/>
      <c r="K156" s="109"/>
    </row>
    <row r="157" spans="1:14" s="100" customFormat="1" hidden="1" x14ac:dyDescent="0.25">
      <c r="A157" s="102"/>
      <c r="B157" s="102"/>
      <c r="C157" s="102"/>
      <c r="D157" s="107"/>
      <c r="E157" s="107"/>
      <c r="F157" s="238"/>
      <c r="G157" s="239"/>
      <c r="H157" s="198"/>
      <c r="I157" s="110"/>
      <c r="J157" s="110"/>
      <c r="K157" s="110"/>
    </row>
    <row r="158" spans="1:14" s="100" customFormat="1" hidden="1" x14ac:dyDescent="0.25">
      <c r="A158" s="102"/>
      <c r="B158" s="102"/>
      <c r="C158" s="102"/>
      <c r="D158" s="107"/>
      <c r="E158" s="107"/>
      <c r="F158" s="238"/>
      <c r="G158" s="239"/>
      <c r="H158" s="198"/>
      <c r="I158" s="110"/>
      <c r="J158" s="110"/>
      <c r="K158" s="110"/>
    </row>
    <row r="159" spans="1:14" s="100" customFormat="1" hidden="1" x14ac:dyDescent="0.25">
      <c r="A159" s="102"/>
      <c r="B159" s="102"/>
      <c r="C159" s="102"/>
      <c r="D159" s="107"/>
      <c r="E159" s="107"/>
      <c r="F159" s="238"/>
      <c r="G159" s="239"/>
      <c r="H159" s="198"/>
      <c r="I159" s="110"/>
      <c r="J159" s="110"/>
      <c r="K159" s="110"/>
    </row>
    <row r="160" spans="1:14" s="100" customFormat="1" ht="29.25" customHeight="1" x14ac:dyDescent="0.25">
      <c r="A160" s="102"/>
      <c r="B160" s="102"/>
      <c r="C160" s="102"/>
      <c r="D160" s="102"/>
      <c r="E160" s="102"/>
      <c r="F160" s="103"/>
      <c r="G160" s="202"/>
      <c r="H160" s="202"/>
      <c r="I160" s="104"/>
      <c r="J160" s="112"/>
      <c r="K160" s="112"/>
    </row>
    <row r="161" spans="1:13" s="100" customFormat="1" ht="34.5" customHeight="1" x14ac:dyDescent="0.25">
      <c r="A161" s="102"/>
      <c r="B161" s="102"/>
      <c r="C161" s="102"/>
      <c r="D161" s="102"/>
      <c r="E161" s="102"/>
      <c r="F161" s="103"/>
      <c r="G161" s="202"/>
      <c r="H161" s="202"/>
      <c r="I161" s="104"/>
      <c r="J161" s="104"/>
      <c r="K161" s="104"/>
    </row>
    <row r="162" spans="1:13" s="124" customFormat="1" x14ac:dyDescent="0.25">
      <c r="C162" s="230"/>
      <c r="F162" s="231"/>
      <c r="G162" s="113"/>
      <c r="H162" s="101"/>
      <c r="I162" s="101"/>
      <c r="J162" s="101"/>
      <c r="K162" s="101"/>
      <c r="L162" s="101"/>
      <c r="M162" s="101"/>
    </row>
    <row r="163" spans="1:13" s="241" customFormat="1" x14ac:dyDescent="0.25">
      <c r="A163" s="124"/>
      <c r="B163" s="124"/>
      <c r="C163" s="124"/>
      <c r="D163" s="124"/>
      <c r="E163" s="124"/>
      <c r="F163" s="234"/>
      <c r="G163" s="113"/>
      <c r="H163" s="99"/>
      <c r="I163" s="99"/>
      <c r="J163" s="99"/>
      <c r="K163" s="99"/>
      <c r="L163" s="99"/>
      <c r="M163" s="100"/>
    </row>
    <row r="164" spans="1:13" s="100" customFormat="1" ht="39.75" customHeight="1" x14ac:dyDescent="0.25">
      <c r="A164" s="124"/>
      <c r="B164" s="124"/>
      <c r="C164" s="124"/>
      <c r="D164" s="232"/>
      <c r="E164" s="234"/>
      <c r="F164" s="231"/>
      <c r="G164" s="113"/>
      <c r="H164" s="110"/>
      <c r="I164" s="110"/>
      <c r="J164" s="110"/>
    </row>
    <row r="165" spans="1:13" s="100" customFormat="1" ht="42" customHeight="1" x14ac:dyDescent="0.25">
      <c r="A165" s="102"/>
      <c r="B165" s="102"/>
      <c r="C165" s="102"/>
      <c r="D165" s="232"/>
      <c r="E165" s="235"/>
      <c r="F165" s="242"/>
      <c r="G165" s="113"/>
      <c r="H165" s="110"/>
      <c r="I165" s="110"/>
      <c r="J165" s="110"/>
    </row>
    <row r="166" spans="1:13" s="100" customFormat="1" x14ac:dyDescent="0.25">
      <c r="A166" s="102"/>
      <c r="B166" s="102"/>
      <c r="C166" s="102"/>
      <c r="D166" s="232"/>
      <c r="E166" s="232"/>
      <c r="F166" s="233"/>
      <c r="G166" s="109"/>
      <c r="H166" s="109"/>
      <c r="I166" s="109"/>
      <c r="J166" s="109"/>
    </row>
    <row r="167" spans="1:13" s="100" customFormat="1" ht="28.5" customHeight="1" x14ac:dyDescent="0.25">
      <c r="A167" s="102"/>
      <c r="B167" s="102"/>
      <c r="C167" s="102"/>
      <c r="D167" s="107"/>
      <c r="E167" s="107"/>
      <c r="F167" s="236"/>
      <c r="G167" s="202"/>
      <c r="H167" s="111"/>
      <c r="I167" s="111"/>
      <c r="J167" s="111"/>
    </row>
    <row r="168" spans="1:13" s="100" customFormat="1" x14ac:dyDescent="0.25">
      <c r="A168" s="102"/>
      <c r="B168" s="102"/>
      <c r="C168" s="102"/>
      <c r="D168" s="107"/>
      <c r="E168" s="107"/>
      <c r="F168" s="233"/>
      <c r="G168" s="202"/>
      <c r="H168" s="109"/>
      <c r="I168" s="109"/>
      <c r="J168" s="109"/>
    </row>
    <row r="169" spans="1:13" s="100" customFormat="1" hidden="1" x14ac:dyDescent="0.25">
      <c r="A169" s="102"/>
      <c r="B169" s="102"/>
      <c r="C169" s="102"/>
      <c r="D169" s="107"/>
      <c r="E169" s="107"/>
      <c r="F169" s="238"/>
      <c r="G169" s="202"/>
      <c r="H169" s="110"/>
      <c r="I169" s="110"/>
      <c r="J169" s="110"/>
    </row>
    <row r="170" spans="1:13" s="100" customFormat="1" hidden="1" x14ac:dyDescent="0.25">
      <c r="A170" s="102"/>
      <c r="B170" s="102"/>
      <c r="C170" s="102"/>
      <c r="D170" s="107"/>
      <c r="E170" s="107"/>
      <c r="F170" s="238"/>
      <c r="G170" s="202"/>
      <c r="H170" s="110"/>
      <c r="I170" s="110"/>
      <c r="J170" s="110"/>
    </row>
    <row r="171" spans="1:13" s="100" customFormat="1" hidden="1" x14ac:dyDescent="0.25">
      <c r="A171" s="102"/>
      <c r="B171" s="102"/>
      <c r="C171" s="102"/>
      <c r="D171" s="107"/>
      <c r="E171" s="107"/>
      <c r="F171" s="238"/>
      <c r="G171" s="202"/>
      <c r="H171" s="110"/>
      <c r="I171" s="110"/>
      <c r="J171" s="110"/>
    </row>
    <row r="172" spans="1:13" s="100" customFormat="1" ht="29.25" customHeight="1" x14ac:dyDescent="0.25">
      <c r="A172" s="102"/>
      <c r="B172" s="102"/>
      <c r="C172" s="102"/>
      <c r="D172" s="102"/>
      <c r="E172" s="102"/>
      <c r="F172" s="103"/>
      <c r="G172" s="202"/>
      <c r="H172" s="112"/>
      <c r="I172" s="112"/>
      <c r="J172" s="112"/>
    </row>
    <row r="173" spans="1:13" s="100" customFormat="1" ht="35.25" customHeight="1" x14ac:dyDescent="0.25">
      <c r="A173" s="102"/>
      <c r="B173" s="102"/>
      <c r="C173" s="102"/>
      <c r="D173" s="102"/>
      <c r="E173" s="102"/>
      <c r="F173" s="103"/>
      <c r="G173" s="202"/>
      <c r="H173" s="104"/>
      <c r="I173" s="104"/>
      <c r="J173" s="104"/>
    </row>
    <row r="174" spans="1:13" ht="34.5" customHeight="1" x14ac:dyDescent="0.25">
      <c r="A174" s="102"/>
      <c r="B174" s="102"/>
      <c r="C174" s="102"/>
      <c r="D174" s="102"/>
      <c r="E174" s="102"/>
      <c r="F174" s="103"/>
      <c r="G174" s="104"/>
      <c r="H174" s="104"/>
      <c r="I174" s="104"/>
      <c r="J174" s="104"/>
    </row>
    <row r="175" spans="1:13" ht="34.5" customHeight="1" x14ac:dyDescent="0.25">
      <c r="A175" s="102"/>
      <c r="B175" s="102"/>
      <c r="C175" s="102"/>
      <c r="D175" s="102"/>
      <c r="E175" s="102"/>
      <c r="F175" s="103"/>
      <c r="G175" s="104"/>
      <c r="H175" s="104"/>
      <c r="I175" s="104"/>
      <c r="J175" s="104"/>
    </row>
    <row r="176" spans="1:13" ht="34.5" customHeight="1" x14ac:dyDescent="0.25">
      <c r="A176" s="102"/>
      <c r="B176" s="102"/>
      <c r="C176" s="102"/>
      <c r="D176" s="102"/>
      <c r="E176" s="102"/>
      <c r="F176" s="103"/>
      <c r="G176" s="104"/>
      <c r="H176" s="104"/>
      <c r="I176" s="104"/>
      <c r="J176" s="104"/>
    </row>
    <row r="177" spans="1:10" ht="34.5" customHeight="1" x14ac:dyDescent="0.25">
      <c r="A177" s="102"/>
      <c r="B177" s="102"/>
      <c r="C177" s="102"/>
      <c r="D177" s="102"/>
      <c r="E177" s="102"/>
      <c r="F177" s="103"/>
      <c r="G177" s="104"/>
      <c r="H177" s="104"/>
      <c r="I177" s="104"/>
      <c r="J177" s="104"/>
    </row>
    <row r="178" spans="1:10" ht="34.5" customHeight="1" x14ac:dyDescent="0.25">
      <c r="A178" s="102"/>
      <c r="B178" s="102"/>
      <c r="C178" s="102"/>
      <c r="D178" s="102"/>
      <c r="E178" s="102"/>
      <c r="F178" s="103"/>
      <c r="G178" s="104"/>
      <c r="H178" s="104"/>
      <c r="I178" s="104"/>
      <c r="J178" s="104"/>
    </row>
    <row r="179" spans="1:10" ht="34.5" customHeight="1" x14ac:dyDescent="0.25">
      <c r="A179" s="102"/>
      <c r="B179" s="102"/>
      <c r="C179" s="102"/>
      <c r="D179" s="102"/>
      <c r="E179" s="102"/>
      <c r="F179" s="103"/>
      <c r="G179" s="104"/>
      <c r="H179" s="104"/>
      <c r="I179" s="104"/>
      <c r="J179" s="104"/>
    </row>
    <row r="180" spans="1:10" ht="34.5" customHeight="1" x14ac:dyDescent="0.25">
      <c r="A180" s="102"/>
      <c r="B180" s="102"/>
      <c r="C180" s="102"/>
      <c r="D180" s="102"/>
      <c r="E180" s="102"/>
      <c r="F180" s="103"/>
      <c r="G180" s="104"/>
      <c r="H180" s="104"/>
      <c r="I180" s="104"/>
      <c r="J180" s="104"/>
    </row>
    <row r="181" spans="1:10" ht="34.5" customHeight="1" x14ac:dyDescent="0.25">
      <c r="A181" s="102"/>
      <c r="B181" s="102"/>
      <c r="C181" s="102"/>
      <c r="D181" s="102"/>
      <c r="E181" s="102"/>
      <c r="F181" s="103"/>
      <c r="G181" s="104"/>
      <c r="H181" s="104"/>
      <c r="I181" s="104"/>
      <c r="J181" s="104"/>
    </row>
    <row r="182" spans="1:10" ht="34.5" customHeight="1" x14ac:dyDescent="0.25">
      <c r="A182" s="102"/>
      <c r="B182" s="102"/>
      <c r="C182" s="102"/>
      <c r="D182" s="102"/>
      <c r="E182" s="102"/>
      <c r="F182" s="103"/>
      <c r="G182" s="104"/>
      <c r="H182" s="104"/>
      <c r="I182" s="104"/>
      <c r="J182" s="104"/>
    </row>
    <row r="183" spans="1:10" ht="34.5" customHeight="1" x14ac:dyDescent="0.25">
      <c r="A183" s="102"/>
      <c r="B183" s="102"/>
      <c r="C183" s="102"/>
      <c r="D183" s="102"/>
      <c r="E183" s="102"/>
      <c r="F183" s="103"/>
      <c r="G183" s="104"/>
      <c r="H183" s="104"/>
      <c r="I183" s="104"/>
      <c r="J183" s="104"/>
    </row>
    <row r="184" spans="1:10" ht="34.5" customHeight="1" x14ac:dyDescent="0.25">
      <c r="A184" s="102"/>
      <c r="B184" s="102"/>
      <c r="C184" s="102"/>
      <c r="D184" s="102"/>
      <c r="E184" s="102"/>
      <c r="F184" s="103"/>
      <c r="G184" s="104"/>
      <c r="H184" s="104"/>
      <c r="I184" s="104"/>
      <c r="J184" s="104"/>
    </row>
    <row r="185" spans="1:10" ht="34.5" customHeight="1" x14ac:dyDescent="0.25">
      <c r="A185" s="102"/>
      <c r="B185" s="102"/>
      <c r="C185" s="102"/>
      <c r="D185" s="102"/>
      <c r="E185" s="102"/>
      <c r="F185" s="103"/>
      <c r="G185" s="104"/>
      <c r="H185" s="104"/>
      <c r="I185" s="104"/>
      <c r="J185" s="104"/>
    </row>
    <row r="186" spans="1:10" ht="34.5" customHeight="1" x14ac:dyDescent="0.25">
      <c r="A186" s="102"/>
      <c r="B186" s="102"/>
      <c r="C186" s="102"/>
      <c r="D186" s="102"/>
      <c r="E186" s="102"/>
      <c r="F186" s="103"/>
      <c r="G186" s="104"/>
      <c r="H186" s="104"/>
      <c r="I186" s="104"/>
      <c r="J186" s="104"/>
    </row>
    <row r="187" spans="1:10" ht="34.5" customHeight="1" x14ac:dyDescent="0.25">
      <c r="A187" s="102"/>
      <c r="B187" s="102"/>
      <c r="C187" s="102"/>
      <c r="D187" s="102"/>
      <c r="E187" s="102"/>
      <c r="F187" s="103"/>
      <c r="G187" s="104"/>
      <c r="H187" s="104"/>
      <c r="I187" s="104"/>
      <c r="J187" s="104"/>
    </row>
    <row r="188" spans="1:10" ht="34.5" customHeight="1" x14ac:dyDescent="0.25">
      <c r="A188" s="102"/>
      <c r="B188" s="102"/>
      <c r="C188" s="102"/>
      <c r="D188" s="102"/>
      <c r="E188" s="102"/>
      <c r="F188" s="103"/>
      <c r="G188" s="104"/>
      <c r="H188" s="104"/>
      <c r="I188" s="104"/>
      <c r="J188" s="104"/>
    </row>
    <row r="189" spans="1:10" ht="34.5" customHeight="1" x14ac:dyDescent="0.25">
      <c r="A189" s="102"/>
      <c r="B189" s="102"/>
      <c r="C189" s="102"/>
      <c r="D189" s="102"/>
      <c r="E189" s="102"/>
      <c r="F189" s="103"/>
      <c r="G189" s="104"/>
      <c r="H189" s="104"/>
      <c r="I189" s="104"/>
      <c r="J189" s="104"/>
    </row>
    <row r="190" spans="1:10" ht="34.5" customHeight="1" x14ac:dyDescent="0.25">
      <c r="A190" s="102"/>
      <c r="B190" s="102"/>
      <c r="C190" s="102"/>
      <c r="D190" s="102"/>
      <c r="E190" s="102"/>
      <c r="F190" s="103"/>
      <c r="G190" s="104"/>
      <c r="H190" s="104"/>
      <c r="I190" s="104"/>
      <c r="J190" s="104"/>
    </row>
    <row r="191" spans="1:10" ht="34.5" customHeight="1" x14ac:dyDescent="0.25">
      <c r="A191" s="102"/>
      <c r="B191" s="102"/>
      <c r="C191" s="102"/>
      <c r="D191" s="102"/>
      <c r="E191" s="102"/>
      <c r="F191" s="103"/>
      <c r="G191" s="104"/>
      <c r="H191" s="104"/>
      <c r="I191" s="104"/>
      <c r="J191" s="104"/>
    </row>
    <row r="192" spans="1:10" ht="34.5" customHeight="1" x14ac:dyDescent="0.25">
      <c r="A192" s="102"/>
      <c r="B192" s="102"/>
      <c r="C192" s="102"/>
      <c r="D192" s="102"/>
      <c r="E192" s="102"/>
      <c r="F192" s="103"/>
      <c r="G192" s="104"/>
      <c r="H192" s="104"/>
      <c r="I192" s="104"/>
      <c r="J192" s="104"/>
    </row>
    <row r="193" spans="1:10" ht="34.5" customHeight="1" x14ac:dyDescent="0.25">
      <c r="A193" s="102"/>
      <c r="B193" s="102"/>
      <c r="C193" s="102"/>
      <c r="D193" s="102"/>
      <c r="E193" s="102"/>
      <c r="F193" s="103"/>
      <c r="G193" s="104"/>
      <c r="H193" s="104"/>
      <c r="I193" s="104"/>
      <c r="J193" s="104"/>
    </row>
    <row r="194" spans="1:10" ht="34.5" customHeight="1" x14ac:dyDescent="0.25">
      <c r="A194" s="102"/>
      <c r="B194" s="102"/>
      <c r="C194" s="102"/>
      <c r="D194" s="102"/>
      <c r="E194" s="102"/>
      <c r="F194" s="103"/>
      <c r="G194" s="104"/>
      <c r="H194" s="104"/>
      <c r="I194" s="104"/>
      <c r="J194" s="104"/>
    </row>
    <row r="195" spans="1:10" ht="34.5" customHeight="1" x14ac:dyDescent="0.25">
      <c r="A195" s="102"/>
      <c r="B195" s="102"/>
      <c r="C195" s="102"/>
      <c r="D195" s="102"/>
      <c r="E195" s="102"/>
      <c r="F195" s="103"/>
      <c r="G195" s="104"/>
      <c r="H195" s="104"/>
      <c r="I195" s="104"/>
      <c r="J195" s="104"/>
    </row>
    <row r="196" spans="1:10" ht="34.5" customHeight="1" x14ac:dyDescent="0.25">
      <c r="A196" s="102"/>
      <c r="B196" s="102"/>
      <c r="C196" s="102"/>
      <c r="D196" s="102"/>
      <c r="E196" s="102"/>
      <c r="F196" s="103"/>
      <c r="G196" s="104"/>
      <c r="H196" s="104"/>
      <c r="I196" s="104"/>
      <c r="J196" s="104"/>
    </row>
    <row r="197" spans="1:10" ht="34.5" customHeight="1" x14ac:dyDescent="0.25">
      <c r="A197" s="102"/>
      <c r="B197" s="102"/>
      <c r="C197" s="102"/>
      <c r="D197" s="102"/>
      <c r="E197" s="102"/>
      <c r="F197" s="103"/>
      <c r="G197" s="104"/>
      <c r="H197" s="104"/>
      <c r="I197" s="104"/>
      <c r="J197" s="104"/>
    </row>
    <row r="198" spans="1:10" ht="34.5" customHeight="1" x14ac:dyDescent="0.25">
      <c r="A198" s="102"/>
      <c r="B198" s="102"/>
      <c r="C198" s="102"/>
      <c r="D198" s="102"/>
      <c r="E198" s="102"/>
      <c r="F198" s="103"/>
      <c r="G198" s="104"/>
      <c r="H198" s="104"/>
      <c r="I198" s="104"/>
      <c r="J198" s="104"/>
    </row>
    <row r="199" spans="1:10" ht="34.5" customHeight="1" x14ac:dyDescent="0.25">
      <c r="A199" s="102"/>
      <c r="B199" s="102"/>
      <c r="C199" s="102"/>
      <c r="D199" s="102"/>
      <c r="E199" s="102"/>
      <c r="F199" s="103"/>
      <c r="G199" s="104"/>
      <c r="H199" s="104"/>
      <c r="I199" s="104"/>
      <c r="J199" s="104"/>
    </row>
    <row r="200" spans="1:10" ht="34.5" customHeight="1" x14ac:dyDescent="0.25">
      <c r="A200" s="102"/>
      <c r="B200" s="102"/>
      <c r="C200" s="102"/>
      <c r="D200" s="102"/>
      <c r="E200" s="102"/>
      <c r="F200" s="103"/>
      <c r="G200" s="104"/>
      <c r="H200" s="104"/>
      <c r="I200" s="104"/>
      <c r="J200" s="104"/>
    </row>
    <row r="201" spans="1:10" ht="34.5" customHeight="1" x14ac:dyDescent="0.25">
      <c r="A201" s="102"/>
      <c r="B201" s="102"/>
      <c r="C201" s="102"/>
      <c r="D201" s="102"/>
      <c r="E201" s="102"/>
      <c r="F201" s="103"/>
      <c r="G201" s="104"/>
      <c r="H201" s="104"/>
      <c r="I201" s="104"/>
      <c r="J201" s="104"/>
    </row>
    <row r="202" spans="1:10" ht="34.5" customHeight="1" x14ac:dyDescent="0.25">
      <c r="A202" s="102"/>
      <c r="B202" s="102"/>
      <c r="C202" s="102"/>
      <c r="D202" s="102"/>
      <c r="E202" s="102"/>
      <c r="F202" s="103"/>
      <c r="G202" s="104"/>
      <c r="H202" s="104"/>
      <c r="I202" s="104"/>
      <c r="J202" s="104"/>
    </row>
    <row r="203" spans="1:10" ht="34.5" customHeight="1" x14ac:dyDescent="0.25">
      <c r="A203" s="102"/>
      <c r="B203" s="102"/>
      <c r="C203" s="102"/>
      <c r="D203" s="102"/>
      <c r="E203" s="102"/>
      <c r="F203" s="103"/>
      <c r="G203" s="104"/>
      <c r="H203" s="104"/>
      <c r="I203" s="104"/>
      <c r="J203" s="104"/>
    </row>
    <row r="204" spans="1:10" ht="34.5" customHeight="1" x14ac:dyDescent="0.25">
      <c r="A204" s="102"/>
      <c r="B204" s="102"/>
      <c r="C204" s="102"/>
      <c r="D204" s="102"/>
      <c r="E204" s="102"/>
      <c r="F204" s="103"/>
      <c r="G204" s="104"/>
      <c r="H204" s="104"/>
      <c r="I204" s="104"/>
      <c r="J204" s="104"/>
    </row>
    <row r="205" spans="1:10" ht="34.5" customHeight="1" x14ac:dyDescent="0.25">
      <c r="A205" s="102"/>
      <c r="B205" s="102"/>
      <c r="C205" s="102"/>
      <c r="D205" s="102"/>
      <c r="E205" s="102"/>
      <c r="F205" s="103"/>
      <c r="G205" s="104"/>
      <c r="H205" s="104"/>
      <c r="I205" s="104"/>
      <c r="J205" s="104"/>
    </row>
    <row r="206" spans="1:10" ht="34.5" customHeight="1" x14ac:dyDescent="0.25">
      <c r="A206" s="102"/>
      <c r="B206" s="102"/>
      <c r="C206" s="102"/>
      <c r="D206" s="102"/>
      <c r="E206" s="102"/>
      <c r="F206" s="103"/>
      <c r="G206" s="104"/>
      <c r="H206" s="104"/>
      <c r="I206" s="104"/>
      <c r="J206" s="104"/>
    </row>
    <row r="207" spans="1:10" ht="34.5" customHeight="1" x14ac:dyDescent="0.25">
      <c r="A207" s="102"/>
      <c r="B207" s="102"/>
      <c r="C207" s="102"/>
      <c r="D207" s="102"/>
      <c r="E207" s="102"/>
      <c r="F207" s="103"/>
      <c r="G207" s="104"/>
      <c r="H207" s="104"/>
      <c r="I207" s="104"/>
      <c r="J207" s="104"/>
    </row>
    <row r="208" spans="1:10" ht="34.5" customHeight="1" x14ac:dyDescent="0.25">
      <c r="A208" s="102"/>
      <c r="B208" s="102"/>
      <c r="C208" s="102"/>
      <c r="D208" s="102"/>
      <c r="E208" s="102"/>
      <c r="F208" s="103"/>
      <c r="G208" s="104"/>
      <c r="H208" s="104"/>
      <c r="I208" s="104"/>
      <c r="J208" s="104"/>
    </row>
    <row r="209" spans="1:10" ht="34.5" customHeight="1" x14ac:dyDescent="0.25">
      <c r="A209" s="102"/>
      <c r="B209" s="102"/>
      <c r="C209" s="102"/>
      <c r="D209" s="102"/>
      <c r="E209" s="102"/>
      <c r="F209" s="103"/>
      <c r="G209" s="104"/>
      <c r="H209" s="104"/>
      <c r="I209" s="104"/>
      <c r="J209" s="104"/>
    </row>
    <row r="210" spans="1:10" ht="34.5" customHeight="1" x14ac:dyDescent="0.25">
      <c r="A210" s="102"/>
      <c r="B210" s="102"/>
      <c r="C210" s="102"/>
      <c r="D210" s="102"/>
      <c r="E210" s="102"/>
      <c r="F210" s="103"/>
      <c r="G210" s="104"/>
      <c r="H210" s="104"/>
      <c r="I210" s="104"/>
      <c r="J210" s="104"/>
    </row>
    <row r="211" spans="1:10" ht="34.5" customHeight="1" x14ac:dyDescent="0.25">
      <c r="A211" s="102"/>
      <c r="B211" s="102"/>
      <c r="C211" s="102"/>
      <c r="D211" s="102"/>
      <c r="E211" s="102"/>
      <c r="F211" s="103"/>
      <c r="G211" s="104"/>
      <c r="H211" s="104"/>
      <c r="I211" s="104"/>
      <c r="J211" s="104"/>
    </row>
    <row r="212" spans="1:10" ht="34.5" customHeight="1" x14ac:dyDescent="0.25">
      <c r="A212" s="102"/>
      <c r="B212" s="102"/>
      <c r="C212" s="102"/>
      <c r="D212" s="102"/>
      <c r="E212" s="102"/>
      <c r="F212" s="103"/>
      <c r="G212" s="104"/>
      <c r="H212" s="104"/>
      <c r="I212" s="104"/>
      <c r="J212" s="104"/>
    </row>
    <row r="213" spans="1:10" ht="34.5" customHeight="1" x14ac:dyDescent="0.25">
      <c r="A213" s="102"/>
      <c r="B213" s="102"/>
      <c r="C213" s="102"/>
      <c r="D213" s="102"/>
      <c r="E213" s="102"/>
      <c r="F213" s="103"/>
      <c r="G213" s="104"/>
      <c r="H213" s="104"/>
      <c r="I213" s="104"/>
      <c r="J213" s="104"/>
    </row>
    <row r="214" spans="1:10" ht="34.5" customHeight="1" x14ac:dyDescent="0.25">
      <c r="A214" s="102"/>
      <c r="B214" s="102"/>
      <c r="C214" s="102"/>
      <c r="D214" s="102"/>
      <c r="E214" s="102"/>
      <c r="F214" s="103"/>
      <c r="G214" s="104"/>
      <c r="H214" s="104"/>
      <c r="I214" s="104"/>
      <c r="J214" s="104"/>
    </row>
    <row r="215" spans="1:10" ht="34.5" customHeight="1" x14ac:dyDescent="0.25">
      <c r="A215" s="102"/>
      <c r="B215" s="102"/>
      <c r="C215" s="102"/>
      <c r="D215" s="102"/>
      <c r="E215" s="102"/>
      <c r="F215" s="103"/>
      <c r="G215" s="104"/>
      <c r="H215" s="104"/>
      <c r="I215" s="104"/>
      <c r="J215" s="104"/>
    </row>
    <row r="216" spans="1:10" ht="34.5" customHeight="1" x14ac:dyDescent="0.25">
      <c r="A216" s="102"/>
      <c r="B216" s="102"/>
      <c r="C216" s="102"/>
      <c r="D216" s="102"/>
      <c r="E216" s="102"/>
      <c r="F216" s="103"/>
      <c r="G216" s="104"/>
      <c r="H216" s="104"/>
      <c r="I216" s="104"/>
      <c r="J216" s="104"/>
    </row>
    <row r="217" spans="1:10" ht="34.5" customHeight="1" x14ac:dyDescent="0.25">
      <c r="A217" s="102"/>
      <c r="B217" s="102"/>
      <c r="C217" s="102"/>
      <c r="D217" s="102"/>
      <c r="E217" s="102"/>
      <c r="F217" s="103"/>
      <c r="G217" s="104"/>
      <c r="H217" s="104"/>
      <c r="I217" s="104"/>
      <c r="J217" s="104"/>
    </row>
    <row r="218" spans="1:10" ht="34.5" customHeight="1" x14ac:dyDescent="0.25">
      <c r="A218" s="102"/>
      <c r="B218" s="102"/>
      <c r="C218" s="102"/>
      <c r="D218" s="102"/>
      <c r="E218" s="102"/>
      <c r="F218" s="103"/>
      <c r="G218" s="104"/>
      <c r="H218" s="104"/>
      <c r="I218" s="104"/>
      <c r="J218" s="104"/>
    </row>
    <row r="219" spans="1:10" ht="34.5" customHeight="1" x14ac:dyDescent="0.25">
      <c r="A219" s="102"/>
      <c r="B219" s="102"/>
      <c r="C219" s="102"/>
      <c r="D219" s="102"/>
      <c r="E219" s="102"/>
      <c r="F219" s="103"/>
      <c r="G219" s="104"/>
      <c r="H219" s="104"/>
      <c r="I219" s="104"/>
      <c r="J219" s="104"/>
    </row>
  </sheetData>
  <mergeCells count="6">
    <mergeCell ref="A9:C9"/>
    <mergeCell ref="D9:E9"/>
    <mergeCell ref="F9:F10"/>
    <mergeCell ref="A5:G6"/>
    <mergeCell ref="F2:G2"/>
    <mergeCell ref="F3:G3"/>
  </mergeCells>
  <pageMargins left="0.19685039370078741" right="0" top="0.39370078740157483" bottom="0.19685039370078741" header="0.27559055118110237" footer="0.15748031496062992"/>
  <pageSetup scale="61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32"/>
  <sheetViews>
    <sheetView view="pageBreakPreview" topLeftCell="A43" zoomScaleNormal="100" zoomScaleSheetLayoutView="100" workbookViewId="0">
      <selection activeCell="D43" sqref="D43"/>
    </sheetView>
  </sheetViews>
  <sheetFormatPr defaultColWidth="9.140625" defaultRowHeight="13.5" x14ac:dyDescent="0.25"/>
  <cols>
    <col min="1" max="1" width="4" style="20" customWidth="1"/>
    <col min="2" max="2" width="41.85546875" style="26" customWidth="1"/>
    <col min="3" max="3" width="59" style="26" customWidth="1"/>
    <col min="4" max="4" width="24.42578125" style="20" customWidth="1"/>
    <col min="5" max="5" width="18" style="20" customWidth="1"/>
    <col min="6" max="16384" width="9.140625" style="20"/>
  </cols>
  <sheetData>
    <row r="1" spans="2:4" ht="19.5" customHeight="1" x14ac:dyDescent="0.25">
      <c r="D1" s="50" t="s">
        <v>96</v>
      </c>
    </row>
    <row r="2" spans="2:4" x14ac:dyDescent="0.25">
      <c r="D2" s="50" t="s">
        <v>70</v>
      </c>
    </row>
    <row r="3" spans="2:4" x14ac:dyDescent="0.25">
      <c r="D3" s="140" t="s">
        <v>28</v>
      </c>
    </row>
    <row r="7" spans="2:4" ht="60" customHeight="1" x14ac:dyDescent="0.25">
      <c r="B7" s="314" t="s">
        <v>75</v>
      </c>
      <c r="C7" s="314"/>
      <c r="D7" s="314"/>
    </row>
    <row r="8" spans="2:4" ht="21.75" customHeight="1" x14ac:dyDescent="0.25">
      <c r="B8" s="152"/>
      <c r="C8" s="152"/>
    </row>
    <row r="9" spans="2:4" ht="17.25" x14ac:dyDescent="0.25">
      <c r="B9" s="316" t="s">
        <v>64</v>
      </c>
      <c r="C9" s="316"/>
    </row>
    <row r="10" spans="2:4" x14ac:dyDescent="0.25">
      <c r="B10" s="27"/>
      <c r="C10" s="27"/>
    </row>
    <row r="11" spans="2:4" ht="14.25" x14ac:dyDescent="0.25">
      <c r="B11" s="28" t="s">
        <v>29</v>
      </c>
      <c r="C11" s="27"/>
    </row>
    <row r="12" spans="2:4" ht="15" customHeight="1" x14ac:dyDescent="0.25">
      <c r="B12" s="29"/>
      <c r="C12" s="29"/>
    </row>
    <row r="13" spans="2:4" ht="19.5" customHeight="1" x14ac:dyDescent="0.25">
      <c r="B13" s="159" t="s">
        <v>30</v>
      </c>
      <c r="C13" s="159" t="s">
        <v>31</v>
      </c>
    </row>
    <row r="14" spans="2:4" ht="18" customHeight="1" x14ac:dyDescent="0.25">
      <c r="B14" s="160">
        <v>1056</v>
      </c>
      <c r="C14" s="161" t="s">
        <v>128</v>
      </c>
    </row>
    <row r="15" spans="2:4" x14ac:dyDescent="0.25">
      <c r="B15" s="31"/>
    </row>
    <row r="16" spans="2:4" ht="14.25" x14ac:dyDescent="0.25">
      <c r="B16" s="56" t="s">
        <v>32</v>
      </c>
    </row>
    <row r="17" spans="2:5" x14ac:dyDescent="0.25">
      <c r="B17" s="31"/>
    </row>
    <row r="18" spans="2:5" ht="66.75" customHeight="1" x14ac:dyDescent="0.25">
      <c r="B18" s="154" t="s">
        <v>33</v>
      </c>
      <c r="C18" s="158">
        <v>1056</v>
      </c>
      <c r="D18" s="276" t="s">
        <v>137</v>
      </c>
      <c r="E18" s="215"/>
    </row>
    <row r="19" spans="2:5" ht="33.75" customHeight="1" x14ac:dyDescent="0.25">
      <c r="B19" s="154" t="s">
        <v>34</v>
      </c>
      <c r="C19" s="205">
        <v>11003</v>
      </c>
      <c r="D19" s="204" t="s">
        <v>59</v>
      </c>
      <c r="E19" s="212"/>
    </row>
    <row r="20" spans="2:5" ht="63" customHeight="1" x14ac:dyDescent="0.25">
      <c r="B20" s="154" t="s">
        <v>35</v>
      </c>
      <c r="C20" s="206" t="s">
        <v>131</v>
      </c>
      <c r="D20" s="207"/>
      <c r="E20" s="213"/>
    </row>
    <row r="21" spans="2:5" ht="63" customHeight="1" x14ac:dyDescent="0.25">
      <c r="B21" s="154" t="s">
        <v>36</v>
      </c>
      <c r="C21" s="155" t="s">
        <v>132</v>
      </c>
      <c r="D21" s="207"/>
      <c r="E21" s="213"/>
    </row>
    <row r="22" spans="2:5" ht="24" customHeight="1" x14ac:dyDescent="0.25">
      <c r="B22" s="154" t="s">
        <v>37</v>
      </c>
      <c r="C22" s="156" t="s">
        <v>112</v>
      </c>
      <c r="D22" s="207"/>
      <c r="E22" s="213"/>
    </row>
    <row r="23" spans="2:5" ht="33.75" customHeight="1" x14ac:dyDescent="0.25">
      <c r="B23" s="208" t="s">
        <v>38</v>
      </c>
      <c r="C23" s="155" t="s">
        <v>113</v>
      </c>
      <c r="D23" s="207"/>
      <c r="E23" s="213"/>
    </row>
    <row r="24" spans="2:5" ht="16.5" customHeight="1" x14ac:dyDescent="0.25">
      <c r="B24" s="209"/>
      <c r="C24" s="210" t="s">
        <v>39</v>
      </c>
      <c r="D24" s="166"/>
      <c r="E24" s="83"/>
    </row>
    <row r="25" spans="2:5" x14ac:dyDescent="0.25">
      <c r="B25" s="317"/>
      <c r="C25" s="317"/>
      <c r="D25" s="166"/>
      <c r="E25" s="83"/>
    </row>
    <row r="26" spans="2:5" ht="15" customHeight="1" x14ac:dyDescent="0.25">
      <c r="B26" s="118" t="s">
        <v>40</v>
      </c>
      <c r="C26" s="119"/>
      <c r="D26" s="211">
        <v>1400.8</v>
      </c>
      <c r="E26" s="214"/>
    </row>
    <row r="27" spans="2:5" ht="15" customHeight="1" x14ac:dyDescent="0.25">
      <c r="B27" s="118"/>
      <c r="C27" s="119"/>
      <c r="D27" s="214"/>
      <c r="E27" s="214"/>
    </row>
    <row r="28" spans="2:5" ht="19.5" customHeight="1" x14ac:dyDescent="0.25">
      <c r="B28" s="79" t="s">
        <v>30</v>
      </c>
      <c r="C28" s="79" t="s">
        <v>31</v>
      </c>
      <c r="D28" s="26"/>
    </row>
    <row r="29" spans="2:5" ht="18" customHeight="1" x14ac:dyDescent="0.25">
      <c r="B29" s="80">
        <v>1075</v>
      </c>
      <c r="C29" s="93" t="s">
        <v>63</v>
      </c>
      <c r="D29" s="26"/>
    </row>
    <row r="30" spans="2:5" x14ac:dyDescent="0.25">
      <c r="B30" s="31"/>
      <c r="D30" s="26"/>
    </row>
    <row r="31" spans="2:5" ht="14.25" x14ac:dyDescent="0.25">
      <c r="B31" s="56" t="s">
        <v>32</v>
      </c>
      <c r="D31" s="26"/>
    </row>
    <row r="32" spans="2:5" x14ac:dyDescent="0.25">
      <c r="B32" s="31"/>
      <c r="D32" s="26"/>
    </row>
    <row r="33" spans="2:4" ht="38.25" customHeight="1" x14ac:dyDescent="0.25">
      <c r="B33" s="81" t="s">
        <v>33</v>
      </c>
      <c r="C33" s="89">
        <v>1075</v>
      </c>
      <c r="D33" s="276"/>
    </row>
    <row r="34" spans="2:4" ht="31.5" customHeight="1" x14ac:dyDescent="0.25">
      <c r="B34" s="81" t="s">
        <v>34</v>
      </c>
      <c r="C34" s="89">
        <v>11001</v>
      </c>
      <c r="D34" s="82" t="s">
        <v>61</v>
      </c>
    </row>
    <row r="35" spans="2:4" ht="40.5" customHeight="1" x14ac:dyDescent="0.25">
      <c r="B35" s="81" t="s">
        <v>35</v>
      </c>
      <c r="C35" s="156" t="s">
        <v>121</v>
      </c>
      <c r="D35" s="154"/>
    </row>
    <row r="36" spans="2:4" ht="48.75" customHeight="1" x14ac:dyDescent="0.25">
      <c r="B36" s="81" t="s">
        <v>36</v>
      </c>
      <c r="C36" s="156" t="s">
        <v>122</v>
      </c>
      <c r="D36" s="154"/>
    </row>
    <row r="37" spans="2:4" ht="24.75" customHeight="1" x14ac:dyDescent="0.25">
      <c r="B37" s="81" t="s">
        <v>37</v>
      </c>
      <c r="C37" s="156" t="s">
        <v>112</v>
      </c>
      <c r="D37" s="154"/>
    </row>
    <row r="38" spans="2:4" ht="21" customHeight="1" x14ac:dyDescent="0.25">
      <c r="B38" s="84" t="s">
        <v>38</v>
      </c>
      <c r="C38" s="155" t="s">
        <v>113</v>
      </c>
      <c r="D38" s="132">
        <v>23969.3</v>
      </c>
    </row>
    <row r="39" spans="2:4" ht="21" customHeight="1" x14ac:dyDescent="0.25">
      <c r="B39" s="85" t="s">
        <v>40</v>
      </c>
      <c r="C39" s="87"/>
      <c r="D39" s="86"/>
    </row>
    <row r="40" spans="2:4" ht="21" customHeight="1" x14ac:dyDescent="0.25">
      <c r="B40" s="85"/>
      <c r="C40" s="87"/>
      <c r="D40" s="219"/>
    </row>
    <row r="41" spans="2:4" ht="19.5" customHeight="1" x14ac:dyDescent="0.25">
      <c r="B41" s="79" t="s">
        <v>30</v>
      </c>
      <c r="C41" s="79" t="s">
        <v>31</v>
      </c>
      <c r="D41" s="26"/>
    </row>
    <row r="42" spans="2:4" ht="18" customHeight="1" x14ac:dyDescent="0.25">
      <c r="B42" s="80">
        <v>1075</v>
      </c>
      <c r="C42" s="93" t="s">
        <v>63</v>
      </c>
      <c r="D42" s="26"/>
    </row>
    <row r="43" spans="2:4" ht="18" customHeight="1" x14ac:dyDescent="0.25">
      <c r="B43" s="162"/>
      <c r="C43" s="220"/>
      <c r="D43" s="26"/>
    </row>
    <row r="44" spans="2:4" ht="14.25" x14ac:dyDescent="0.25">
      <c r="B44" s="56" t="s">
        <v>32</v>
      </c>
      <c r="D44" s="26"/>
    </row>
    <row r="45" spans="2:4" ht="14.25" x14ac:dyDescent="0.25">
      <c r="B45" s="56"/>
      <c r="D45" s="26"/>
    </row>
    <row r="46" spans="2:4" ht="57.75" customHeight="1" x14ac:dyDescent="0.25">
      <c r="B46" s="81" t="s">
        <v>33</v>
      </c>
      <c r="C46" s="89">
        <v>1075</v>
      </c>
      <c r="D46" s="276" t="s">
        <v>137</v>
      </c>
    </row>
    <row r="47" spans="2:4" ht="31.5" customHeight="1" x14ac:dyDescent="0.25">
      <c r="B47" s="154" t="s">
        <v>34</v>
      </c>
      <c r="C47" s="158">
        <v>11004</v>
      </c>
      <c r="D47" s="204" t="s">
        <v>60</v>
      </c>
    </row>
    <row r="48" spans="2:4" ht="40.5" customHeight="1" x14ac:dyDescent="0.25">
      <c r="B48" s="154" t="s">
        <v>35</v>
      </c>
      <c r="C48" s="155" t="s">
        <v>141</v>
      </c>
      <c r="D48" s="154"/>
    </row>
    <row r="49" spans="2:6" ht="40.5" customHeight="1" x14ac:dyDescent="0.25">
      <c r="B49" s="154" t="s">
        <v>36</v>
      </c>
      <c r="C49" s="218" t="s">
        <v>74</v>
      </c>
      <c r="D49" s="154"/>
    </row>
    <row r="50" spans="2:6" ht="24.75" customHeight="1" x14ac:dyDescent="0.25">
      <c r="B50" s="154" t="s">
        <v>37</v>
      </c>
      <c r="C50" s="156" t="s">
        <v>112</v>
      </c>
      <c r="D50" s="154"/>
    </row>
    <row r="51" spans="2:6" s="83" customFormat="1" ht="47.25" customHeight="1" x14ac:dyDescent="0.25">
      <c r="B51" s="208" t="s">
        <v>38</v>
      </c>
      <c r="C51" s="155" t="s">
        <v>113</v>
      </c>
      <c r="D51" s="154"/>
      <c r="E51" s="20"/>
      <c r="F51" s="20"/>
    </row>
    <row r="52" spans="2:6" ht="21" customHeight="1" x14ac:dyDescent="0.25">
      <c r="B52" s="172" t="s">
        <v>40</v>
      </c>
      <c r="C52" s="172"/>
      <c r="D52" s="149">
        <v>36838.300000000003</v>
      </c>
    </row>
    <row r="53" spans="2:6" x14ac:dyDescent="0.25">
      <c r="E53" s="83"/>
    </row>
    <row r="54" spans="2:6" ht="19.5" customHeight="1" x14ac:dyDescent="0.25">
      <c r="B54" s="30" t="s">
        <v>30</v>
      </c>
      <c r="C54" s="30" t="s">
        <v>31</v>
      </c>
      <c r="E54" s="83"/>
    </row>
    <row r="55" spans="2:6" ht="18" customHeight="1" x14ac:dyDescent="0.25">
      <c r="B55" s="55">
        <v>1168</v>
      </c>
      <c r="C55" s="92" t="s">
        <v>62</v>
      </c>
    </row>
    <row r="56" spans="2:6" x14ac:dyDescent="0.25">
      <c r="B56" s="31"/>
    </row>
    <row r="57" spans="2:6" ht="14.25" x14ac:dyDescent="0.25">
      <c r="B57" s="56" t="s">
        <v>32</v>
      </c>
    </row>
    <row r="58" spans="2:6" x14ac:dyDescent="0.25">
      <c r="B58" s="31"/>
    </row>
    <row r="59" spans="2:6" ht="59.25" customHeight="1" x14ac:dyDescent="0.25">
      <c r="B59" s="32" t="s">
        <v>33</v>
      </c>
      <c r="C59" s="90">
        <v>1168</v>
      </c>
      <c r="D59" s="276" t="s">
        <v>137</v>
      </c>
    </row>
    <row r="60" spans="2:6" ht="33.75" customHeight="1" x14ac:dyDescent="0.25">
      <c r="B60" s="32" t="s">
        <v>34</v>
      </c>
      <c r="C60" s="91">
        <v>11001</v>
      </c>
      <c r="D60" s="82" t="s">
        <v>61</v>
      </c>
    </row>
    <row r="61" spans="2:6" ht="43.5" customHeight="1" x14ac:dyDescent="0.25">
      <c r="B61" s="32" t="s">
        <v>35</v>
      </c>
      <c r="C61" s="146" t="s">
        <v>97</v>
      </c>
      <c r="D61" s="88"/>
    </row>
    <row r="62" spans="2:6" ht="57" customHeight="1" x14ac:dyDescent="0.25">
      <c r="B62" s="32" t="s">
        <v>36</v>
      </c>
      <c r="C62" s="36" t="s">
        <v>102</v>
      </c>
      <c r="D62" s="88"/>
    </row>
    <row r="63" spans="2:6" ht="35.25" customHeight="1" x14ac:dyDescent="0.25">
      <c r="B63" s="32" t="s">
        <v>37</v>
      </c>
      <c r="C63" s="34" t="s">
        <v>112</v>
      </c>
      <c r="D63" s="88"/>
    </row>
    <row r="64" spans="2:6" ht="33" customHeight="1" x14ac:dyDescent="0.25">
      <c r="B64" s="35" t="s">
        <v>38</v>
      </c>
      <c r="C64" s="36" t="s">
        <v>113</v>
      </c>
      <c r="D64" s="88"/>
    </row>
    <row r="65" spans="2:4" ht="16.5" customHeight="1" x14ac:dyDescent="0.25">
      <c r="B65" s="37"/>
      <c r="C65" s="38" t="s">
        <v>39</v>
      </c>
      <c r="D65" s="88"/>
    </row>
    <row r="66" spans="2:4" x14ac:dyDescent="0.25">
      <c r="B66" s="315"/>
      <c r="C66" s="315"/>
      <c r="D66" s="88"/>
    </row>
    <row r="67" spans="2:4" ht="15" customHeight="1" x14ac:dyDescent="0.25">
      <c r="B67" s="39" t="s">
        <v>40</v>
      </c>
      <c r="C67" s="40"/>
      <c r="D67" s="132">
        <v>66765.100000000006</v>
      </c>
    </row>
    <row r="70" spans="2:4" ht="15" customHeight="1" x14ac:dyDescent="0.25">
      <c r="B70" s="39"/>
      <c r="C70" s="40"/>
    </row>
    <row r="71" spans="2:4" ht="19.5" customHeight="1" x14ac:dyDescent="0.25">
      <c r="B71" s="30" t="s">
        <v>30</v>
      </c>
      <c r="C71" s="30" t="s">
        <v>31</v>
      </c>
    </row>
    <row r="72" spans="2:4" ht="18" customHeight="1" x14ac:dyDescent="0.25">
      <c r="B72" s="55">
        <v>1168</v>
      </c>
      <c r="C72" s="92" t="s">
        <v>62</v>
      </c>
    </row>
    <row r="73" spans="2:4" x14ac:dyDescent="0.25">
      <c r="B73" s="20"/>
      <c r="C73" s="20"/>
    </row>
    <row r="74" spans="2:4" s="153" customFormat="1" ht="27.75" customHeight="1" x14ac:dyDescent="0.25">
      <c r="B74" s="20" t="s">
        <v>32</v>
      </c>
      <c r="C74" s="20"/>
      <c r="D74" s="20"/>
    </row>
    <row r="75" spans="2:4" ht="59.25" customHeight="1" x14ac:dyDescent="0.25">
      <c r="B75" s="32" t="s">
        <v>33</v>
      </c>
      <c r="C75" s="90">
        <v>1168</v>
      </c>
      <c r="D75" s="276" t="s">
        <v>137</v>
      </c>
    </row>
    <row r="76" spans="2:4" s="153" customFormat="1" ht="33.75" customHeight="1" x14ac:dyDescent="0.25">
      <c r="B76" s="32" t="s">
        <v>34</v>
      </c>
      <c r="C76" s="90">
        <v>11002</v>
      </c>
      <c r="D76" s="82" t="s">
        <v>61</v>
      </c>
    </row>
    <row r="77" spans="2:4" ht="63" customHeight="1" x14ac:dyDescent="0.25">
      <c r="B77" s="32" t="s">
        <v>35</v>
      </c>
      <c r="C77" s="146" t="s">
        <v>103</v>
      </c>
      <c r="D77" s="88"/>
    </row>
    <row r="78" spans="2:4" ht="63" customHeight="1" x14ac:dyDescent="0.25">
      <c r="B78" s="32" t="s">
        <v>36</v>
      </c>
      <c r="C78" s="36" t="s">
        <v>104</v>
      </c>
      <c r="D78" s="88"/>
    </row>
    <row r="79" spans="2:4" ht="30" customHeight="1" x14ac:dyDescent="0.25">
      <c r="B79" s="32" t="s">
        <v>37</v>
      </c>
      <c r="C79" s="34" t="s">
        <v>112</v>
      </c>
      <c r="D79" s="88"/>
    </row>
    <row r="80" spans="2:4" ht="34.5" customHeight="1" x14ac:dyDescent="0.25">
      <c r="B80" s="35" t="s">
        <v>38</v>
      </c>
      <c r="C80" s="36" t="s">
        <v>113</v>
      </c>
      <c r="D80" s="88"/>
    </row>
    <row r="81" spans="2:4" ht="16.5" customHeight="1" x14ac:dyDescent="0.25">
      <c r="B81" s="37"/>
      <c r="C81" s="38" t="s">
        <v>39</v>
      </c>
      <c r="D81" s="88"/>
    </row>
    <row r="82" spans="2:4" ht="45.75" customHeight="1" x14ac:dyDescent="0.25">
      <c r="B82" s="39" t="s">
        <v>40</v>
      </c>
      <c r="C82" s="40"/>
      <c r="D82" s="132">
        <v>1091.8</v>
      </c>
    </row>
    <row r="83" spans="2:4" ht="19.5" customHeight="1" x14ac:dyDescent="0.25">
      <c r="B83" s="30" t="s">
        <v>30</v>
      </c>
      <c r="C83" s="30" t="s">
        <v>31</v>
      </c>
    </row>
    <row r="84" spans="2:4" ht="18" customHeight="1" x14ac:dyDescent="0.25">
      <c r="B84" s="55">
        <v>1168</v>
      </c>
      <c r="C84" s="92" t="s">
        <v>62</v>
      </c>
    </row>
    <row r="85" spans="2:4" ht="18" customHeight="1" x14ac:dyDescent="0.25">
      <c r="B85" s="162"/>
      <c r="C85" s="163"/>
    </row>
    <row r="86" spans="2:4" ht="26.25" customHeight="1" x14ac:dyDescent="0.25">
      <c r="B86" s="167" t="s">
        <v>32</v>
      </c>
    </row>
    <row r="87" spans="2:4" ht="60" customHeight="1" x14ac:dyDescent="0.25">
      <c r="B87" s="32" t="s">
        <v>33</v>
      </c>
      <c r="C87" s="33">
        <v>1168</v>
      </c>
      <c r="D87" s="276" t="s">
        <v>137</v>
      </c>
    </row>
    <row r="88" spans="2:4" ht="44.25" customHeight="1" x14ac:dyDescent="0.25">
      <c r="B88" s="32" t="s">
        <v>34</v>
      </c>
      <c r="C88" s="69">
        <v>11003</v>
      </c>
      <c r="D88" s="82" t="s">
        <v>61</v>
      </c>
    </row>
    <row r="89" spans="2:4" ht="51.75" customHeight="1" x14ac:dyDescent="0.25">
      <c r="B89" s="32" t="s">
        <v>35</v>
      </c>
      <c r="C89" s="146" t="s">
        <v>99</v>
      </c>
      <c r="D89" s="88"/>
    </row>
    <row r="90" spans="2:4" ht="45.75" customHeight="1" x14ac:dyDescent="0.25">
      <c r="B90" s="32" t="s">
        <v>36</v>
      </c>
      <c r="C90" s="36" t="s">
        <v>106</v>
      </c>
      <c r="D90" s="88"/>
    </row>
    <row r="91" spans="2:4" ht="36.75" customHeight="1" x14ac:dyDescent="0.25">
      <c r="B91" s="32" t="s">
        <v>37</v>
      </c>
      <c r="C91" s="34" t="s">
        <v>112</v>
      </c>
      <c r="D91" s="88"/>
    </row>
    <row r="92" spans="2:4" ht="36.75" customHeight="1" x14ac:dyDescent="0.25">
      <c r="B92" s="35" t="s">
        <v>38</v>
      </c>
      <c r="C92" s="36" t="s">
        <v>113</v>
      </c>
      <c r="D92" s="88"/>
    </row>
    <row r="93" spans="2:4" ht="20.25" customHeight="1" x14ac:dyDescent="0.25">
      <c r="B93" s="37"/>
      <c r="C93" s="38" t="s">
        <v>39</v>
      </c>
      <c r="D93" s="88"/>
    </row>
    <row r="94" spans="2:4" ht="44.25" customHeight="1" x14ac:dyDescent="0.25">
      <c r="B94" s="39" t="s">
        <v>40</v>
      </c>
      <c r="C94" s="40"/>
      <c r="D94" s="132">
        <v>3522</v>
      </c>
    </row>
    <row r="95" spans="2:4" ht="19.5" customHeight="1" x14ac:dyDescent="0.25">
      <c r="B95" s="159" t="s">
        <v>30</v>
      </c>
      <c r="C95" s="159" t="s">
        <v>31</v>
      </c>
    </row>
    <row r="96" spans="2:4" ht="18" customHeight="1" x14ac:dyDescent="0.25">
      <c r="B96" s="160">
        <v>1168</v>
      </c>
      <c r="C96" s="161" t="s">
        <v>62</v>
      </c>
    </row>
    <row r="97" spans="1:6" ht="18" customHeight="1" x14ac:dyDescent="0.25">
      <c r="A97" s="83"/>
      <c r="B97" s="162"/>
      <c r="C97" s="163"/>
      <c r="D97" s="83"/>
    </row>
    <row r="98" spans="1:6" ht="14.25" x14ac:dyDescent="0.25">
      <c r="B98" s="56" t="s">
        <v>32</v>
      </c>
    </row>
    <row r="99" spans="1:6" ht="55.5" customHeight="1" x14ac:dyDescent="0.25">
      <c r="A99" s="166"/>
      <c r="B99" s="154" t="s">
        <v>33</v>
      </c>
      <c r="C99" s="158">
        <v>1168</v>
      </c>
      <c r="D99" s="276" t="s">
        <v>137</v>
      </c>
    </row>
    <row r="100" spans="1:6" ht="41.25" customHeight="1" x14ac:dyDescent="0.25">
      <c r="B100" s="157" t="s">
        <v>34</v>
      </c>
      <c r="C100" s="164">
        <v>11004</v>
      </c>
      <c r="D100" s="165" t="s">
        <v>61</v>
      </c>
    </row>
    <row r="101" spans="1:6" ht="35.25" customHeight="1" x14ac:dyDescent="0.25">
      <c r="B101" s="32" t="s">
        <v>35</v>
      </c>
      <c r="C101" s="146" t="s">
        <v>100</v>
      </c>
      <c r="D101" s="88"/>
    </row>
    <row r="102" spans="1:6" ht="55.5" customHeight="1" x14ac:dyDescent="0.25">
      <c r="B102" s="32" t="s">
        <v>36</v>
      </c>
      <c r="C102" s="36" t="s">
        <v>109</v>
      </c>
      <c r="D102" s="88"/>
    </row>
    <row r="103" spans="1:6" ht="36" customHeight="1" x14ac:dyDescent="0.25">
      <c r="B103" s="32" t="s">
        <v>37</v>
      </c>
      <c r="C103" s="34" t="s">
        <v>112</v>
      </c>
      <c r="D103" s="88"/>
    </row>
    <row r="104" spans="1:6" ht="34.5" customHeight="1" x14ac:dyDescent="0.25">
      <c r="B104" s="35" t="s">
        <v>38</v>
      </c>
      <c r="C104" s="36" t="s">
        <v>113</v>
      </c>
      <c r="D104" s="166"/>
      <c r="E104" s="83"/>
      <c r="F104" s="83"/>
    </row>
    <row r="105" spans="1:6" ht="15" customHeight="1" x14ac:dyDescent="0.25">
      <c r="B105" s="37"/>
      <c r="C105" s="38" t="s">
        <v>39</v>
      </c>
      <c r="D105" s="166"/>
      <c r="E105" s="83"/>
      <c r="F105" s="83"/>
    </row>
    <row r="106" spans="1:6" ht="37.5" customHeight="1" x14ac:dyDescent="0.25">
      <c r="B106" s="39" t="s">
        <v>40</v>
      </c>
      <c r="C106" s="40"/>
      <c r="D106" s="149">
        <v>3283.4</v>
      </c>
      <c r="E106" s="216"/>
      <c r="F106" s="216"/>
    </row>
    <row r="107" spans="1:6" ht="19.5" customHeight="1" x14ac:dyDescent="0.25">
      <c r="B107" s="85"/>
      <c r="C107" s="266"/>
      <c r="E107" s="83"/>
      <c r="F107" s="83"/>
    </row>
    <row r="108" spans="1:6" s="83" customFormat="1" ht="19.5" customHeight="1" x14ac:dyDescent="0.25">
      <c r="B108" s="267"/>
      <c r="C108" s="267"/>
      <c r="D108" s="268"/>
    </row>
    <row r="109" spans="1:6" s="83" customFormat="1" ht="18" customHeight="1" x14ac:dyDescent="0.25">
      <c r="B109" s="162"/>
      <c r="C109" s="220"/>
      <c r="D109" s="268"/>
    </row>
    <row r="110" spans="1:6" s="83" customFormat="1" x14ac:dyDescent="0.25">
      <c r="B110" s="269"/>
      <c r="C110" s="268"/>
      <c r="D110" s="268"/>
    </row>
    <row r="111" spans="1:6" s="83" customFormat="1" ht="14.25" x14ac:dyDescent="0.25">
      <c r="B111" s="56"/>
      <c r="C111" s="268"/>
      <c r="D111" s="268"/>
    </row>
    <row r="112" spans="1:6" s="83" customFormat="1" x14ac:dyDescent="0.25">
      <c r="B112" s="269"/>
      <c r="C112" s="268"/>
      <c r="D112" s="268"/>
    </row>
    <row r="113" spans="2:4" s="83" customFormat="1" ht="38.25" customHeight="1" x14ac:dyDescent="0.25">
      <c r="B113" s="270"/>
      <c r="C113" s="271"/>
      <c r="D113" s="277"/>
    </row>
    <row r="114" spans="2:4" s="83" customFormat="1" ht="31.5" customHeight="1" x14ac:dyDescent="0.25">
      <c r="B114" s="270"/>
      <c r="C114" s="271"/>
      <c r="D114" s="212"/>
    </row>
    <row r="115" spans="2:4" s="83" customFormat="1" ht="40.5" customHeight="1" x14ac:dyDescent="0.25">
      <c r="B115" s="270"/>
      <c r="C115" s="272"/>
      <c r="D115" s="270"/>
    </row>
    <row r="116" spans="2:4" s="83" customFormat="1" ht="48.75" customHeight="1" x14ac:dyDescent="0.25">
      <c r="B116" s="270"/>
      <c r="C116" s="272"/>
      <c r="D116" s="270"/>
    </row>
    <row r="117" spans="2:4" s="83" customFormat="1" ht="24.75" customHeight="1" x14ac:dyDescent="0.25">
      <c r="B117" s="270"/>
      <c r="C117" s="272"/>
      <c r="D117" s="270"/>
    </row>
    <row r="118" spans="2:4" s="83" customFormat="1" ht="21" customHeight="1" x14ac:dyDescent="0.25">
      <c r="B118" s="273"/>
      <c r="C118" s="274"/>
      <c r="D118" s="216"/>
    </row>
    <row r="119" spans="2:4" s="83" customFormat="1" ht="21" customHeight="1" x14ac:dyDescent="0.25">
      <c r="B119" s="29"/>
      <c r="C119" s="29"/>
      <c r="D119" s="219"/>
    </row>
    <row r="120" spans="2:4" s="83" customFormat="1" ht="21" customHeight="1" x14ac:dyDescent="0.25">
      <c r="B120" s="29"/>
      <c r="C120" s="29"/>
      <c r="D120" s="219"/>
    </row>
    <row r="121" spans="2:4" s="83" customFormat="1" ht="19.5" customHeight="1" x14ac:dyDescent="0.25">
      <c r="B121" s="267"/>
      <c r="C121" s="267"/>
      <c r="D121" s="268"/>
    </row>
    <row r="122" spans="2:4" s="83" customFormat="1" ht="18" customHeight="1" x14ac:dyDescent="0.25">
      <c r="B122" s="162"/>
      <c r="C122" s="220"/>
      <c r="D122" s="268"/>
    </row>
    <row r="123" spans="2:4" s="83" customFormat="1" ht="18" customHeight="1" x14ac:dyDescent="0.25">
      <c r="B123" s="162"/>
      <c r="C123" s="220"/>
      <c r="D123" s="268"/>
    </row>
    <row r="124" spans="2:4" s="83" customFormat="1" ht="14.25" x14ac:dyDescent="0.25">
      <c r="B124" s="56"/>
      <c r="C124" s="268"/>
      <c r="D124" s="268"/>
    </row>
    <row r="125" spans="2:4" s="83" customFormat="1" ht="14.25" x14ac:dyDescent="0.25">
      <c r="B125" s="56"/>
      <c r="C125" s="268"/>
      <c r="D125" s="268"/>
    </row>
    <row r="126" spans="2:4" s="83" customFormat="1" ht="38.25" customHeight="1" x14ac:dyDescent="0.25">
      <c r="B126" s="270"/>
      <c r="C126" s="271"/>
      <c r="D126" s="277"/>
    </row>
    <row r="127" spans="2:4" s="83" customFormat="1" ht="31.5" customHeight="1" x14ac:dyDescent="0.25">
      <c r="B127" s="270"/>
      <c r="C127" s="271"/>
      <c r="D127" s="212"/>
    </row>
    <row r="128" spans="2:4" s="83" customFormat="1" ht="40.5" customHeight="1" x14ac:dyDescent="0.25">
      <c r="B128" s="270"/>
      <c r="C128" s="274"/>
      <c r="D128" s="270"/>
    </row>
    <row r="129" spans="2:4" s="83" customFormat="1" ht="40.5" customHeight="1" x14ac:dyDescent="0.25">
      <c r="B129" s="270"/>
      <c r="C129" s="275"/>
      <c r="D129" s="270"/>
    </row>
    <row r="130" spans="2:4" s="83" customFormat="1" ht="24.75" customHeight="1" x14ac:dyDescent="0.25">
      <c r="B130" s="270"/>
      <c r="C130" s="272"/>
      <c r="D130" s="270"/>
    </row>
    <row r="131" spans="2:4" s="83" customFormat="1" ht="47.25" customHeight="1" x14ac:dyDescent="0.25">
      <c r="B131" s="273"/>
      <c r="C131" s="274"/>
      <c r="D131" s="270"/>
    </row>
    <row r="132" spans="2:4" s="83" customFormat="1" ht="21" customHeight="1" x14ac:dyDescent="0.25">
      <c r="B132" s="29"/>
      <c r="C132" s="29"/>
      <c r="D132" s="216"/>
    </row>
  </sheetData>
  <mergeCells count="4">
    <mergeCell ref="B7:D7"/>
    <mergeCell ref="B66:C66"/>
    <mergeCell ref="B9:C9"/>
    <mergeCell ref="B25:C25"/>
  </mergeCells>
  <pageMargins left="0" right="0" top="0" bottom="0" header="0.31496062992125984" footer="0.31496062992125984"/>
  <pageSetup paperSize="9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08"/>
  <sheetViews>
    <sheetView zoomScaleSheetLayoutView="87" workbookViewId="0">
      <selection activeCell="E41" sqref="E41"/>
    </sheetView>
  </sheetViews>
  <sheetFormatPr defaultColWidth="9.140625" defaultRowHeight="13.5" x14ac:dyDescent="0.25"/>
  <cols>
    <col min="1" max="1" width="4" style="20" customWidth="1"/>
    <col min="2" max="2" width="41.85546875" style="26" customWidth="1"/>
    <col min="3" max="3" width="59" style="26" customWidth="1"/>
    <col min="4" max="4" width="23.5703125" style="20" customWidth="1"/>
    <col min="5" max="5" width="49.85546875" style="20" customWidth="1"/>
    <col min="6" max="16384" width="9.140625" style="20"/>
  </cols>
  <sheetData>
    <row r="1" spans="2:4" ht="18.75" customHeight="1" x14ac:dyDescent="0.25">
      <c r="D1" s="50" t="s">
        <v>126</v>
      </c>
    </row>
    <row r="2" spans="2:4" x14ac:dyDescent="0.25">
      <c r="D2" s="50" t="s">
        <v>70</v>
      </c>
    </row>
    <row r="3" spans="2:4" x14ac:dyDescent="0.25">
      <c r="D3" s="168" t="s">
        <v>28</v>
      </c>
    </row>
    <row r="7" spans="2:4" ht="36" customHeight="1" x14ac:dyDescent="0.25">
      <c r="B7" s="314" t="s">
        <v>125</v>
      </c>
      <c r="C7" s="314"/>
      <c r="D7" s="314"/>
    </row>
    <row r="8" spans="2:4" ht="29.25" customHeight="1" x14ac:dyDescent="0.25">
      <c r="B8" s="169"/>
      <c r="C8" s="169"/>
    </row>
    <row r="9" spans="2:4" ht="21.75" customHeight="1" x14ac:dyDescent="0.25">
      <c r="B9" s="316" t="s">
        <v>64</v>
      </c>
      <c r="C9" s="316"/>
    </row>
    <row r="10" spans="2:4" x14ac:dyDescent="0.25">
      <c r="B10" s="27"/>
      <c r="C10" s="27"/>
    </row>
    <row r="11" spans="2:4" ht="14.25" x14ac:dyDescent="0.25">
      <c r="B11" s="28" t="s">
        <v>29</v>
      </c>
      <c r="C11" s="27"/>
    </row>
    <row r="12" spans="2:4" ht="15" customHeight="1" x14ac:dyDescent="0.25">
      <c r="B12" s="29"/>
      <c r="C12" s="29"/>
    </row>
    <row r="13" spans="2:4" ht="19.5" customHeight="1" x14ac:dyDescent="0.25">
      <c r="B13" s="159" t="s">
        <v>30</v>
      </c>
      <c r="C13" s="159" t="s">
        <v>31</v>
      </c>
    </row>
    <row r="14" spans="2:4" ht="18" customHeight="1" x14ac:dyDescent="0.25">
      <c r="B14" s="160">
        <v>1056</v>
      </c>
      <c r="C14" s="161" t="s">
        <v>128</v>
      </c>
    </row>
    <row r="15" spans="2:4" x14ac:dyDescent="0.25">
      <c r="B15" s="31"/>
    </row>
    <row r="16" spans="2:4" ht="14.25" x14ac:dyDescent="0.25">
      <c r="B16" s="56" t="s">
        <v>32</v>
      </c>
    </row>
    <row r="17" spans="2:5" x14ac:dyDescent="0.25">
      <c r="B17" s="31"/>
    </row>
    <row r="18" spans="2:5" ht="60" customHeight="1" x14ac:dyDescent="0.25">
      <c r="B18" s="154" t="s">
        <v>33</v>
      </c>
      <c r="C18" s="158">
        <v>1056</v>
      </c>
      <c r="D18" s="276" t="s">
        <v>137</v>
      </c>
      <c r="E18" s="215"/>
    </row>
    <row r="19" spans="2:5" ht="33.75" customHeight="1" x14ac:dyDescent="0.25">
      <c r="B19" s="154" t="s">
        <v>34</v>
      </c>
      <c r="C19" s="205">
        <v>11003</v>
      </c>
      <c r="D19" s="204" t="s">
        <v>59</v>
      </c>
      <c r="E19" s="212"/>
    </row>
    <row r="20" spans="2:5" ht="63" customHeight="1" x14ac:dyDescent="0.25">
      <c r="B20" s="154" t="s">
        <v>35</v>
      </c>
      <c r="C20" s="206" t="s">
        <v>131</v>
      </c>
      <c r="D20" s="207"/>
      <c r="E20" s="213"/>
    </row>
    <row r="21" spans="2:5" ht="63" customHeight="1" x14ac:dyDescent="0.25">
      <c r="B21" s="154" t="s">
        <v>36</v>
      </c>
      <c r="C21" s="155" t="s">
        <v>132</v>
      </c>
      <c r="D21" s="207"/>
      <c r="E21" s="213"/>
    </row>
    <row r="22" spans="2:5" ht="24" customHeight="1" x14ac:dyDescent="0.25">
      <c r="B22" s="154" t="s">
        <v>37</v>
      </c>
      <c r="C22" s="156" t="s">
        <v>112</v>
      </c>
      <c r="D22" s="207"/>
      <c r="E22" s="213"/>
    </row>
    <row r="23" spans="2:5" ht="33.75" customHeight="1" x14ac:dyDescent="0.25">
      <c r="B23" s="208" t="s">
        <v>38</v>
      </c>
      <c r="C23" s="155" t="s">
        <v>113</v>
      </c>
      <c r="D23" s="207"/>
      <c r="E23" s="213"/>
    </row>
    <row r="24" spans="2:5" ht="16.5" customHeight="1" x14ac:dyDescent="0.25">
      <c r="B24" s="209"/>
      <c r="C24" s="210" t="s">
        <v>39</v>
      </c>
      <c r="D24" s="166"/>
      <c r="E24" s="83"/>
    </row>
    <row r="25" spans="2:5" x14ac:dyDescent="0.25">
      <c r="B25" s="317"/>
      <c r="C25" s="317"/>
      <c r="D25" s="166"/>
      <c r="E25" s="83"/>
    </row>
    <row r="26" spans="2:5" ht="15" customHeight="1" x14ac:dyDescent="0.25">
      <c r="B26" s="118" t="s">
        <v>40</v>
      </c>
      <c r="C26" s="119"/>
      <c r="D26" s="211">
        <v>1400.8</v>
      </c>
      <c r="E26" s="214"/>
    </row>
    <row r="27" spans="2:5" ht="15" customHeight="1" x14ac:dyDescent="0.25">
      <c r="B27" s="118"/>
      <c r="C27" s="119"/>
      <c r="D27" s="214"/>
      <c r="E27" s="214"/>
    </row>
    <row r="28" spans="2:5" ht="19.5" customHeight="1" x14ac:dyDescent="0.25">
      <c r="B28" s="79" t="s">
        <v>30</v>
      </c>
      <c r="C28" s="79" t="s">
        <v>31</v>
      </c>
      <c r="D28" s="26"/>
    </row>
    <row r="29" spans="2:5" ht="18" customHeight="1" x14ac:dyDescent="0.25">
      <c r="B29" s="80">
        <v>1075</v>
      </c>
      <c r="C29" s="93" t="s">
        <v>63</v>
      </c>
      <c r="D29" s="26"/>
    </row>
    <row r="30" spans="2:5" x14ac:dyDescent="0.25">
      <c r="B30" s="31"/>
      <c r="D30" s="26"/>
    </row>
    <row r="31" spans="2:5" ht="14.25" x14ac:dyDescent="0.25">
      <c r="B31" s="56" t="s">
        <v>32</v>
      </c>
      <c r="D31" s="26"/>
    </row>
    <row r="32" spans="2:5" x14ac:dyDescent="0.25">
      <c r="B32" s="31"/>
      <c r="D32" s="26"/>
    </row>
    <row r="33" spans="2:4" ht="57" customHeight="1" x14ac:dyDescent="0.25">
      <c r="B33" s="81" t="s">
        <v>33</v>
      </c>
      <c r="C33" s="89">
        <v>1075</v>
      </c>
      <c r="D33" s="279" t="s">
        <v>137</v>
      </c>
    </row>
    <row r="34" spans="2:4" ht="31.5" customHeight="1" x14ac:dyDescent="0.25">
      <c r="B34" s="81" t="s">
        <v>34</v>
      </c>
      <c r="C34" s="89">
        <v>11001</v>
      </c>
      <c r="D34" s="82" t="s">
        <v>61</v>
      </c>
    </row>
    <row r="35" spans="2:4" ht="40.5" customHeight="1" x14ac:dyDescent="0.25">
      <c r="B35" s="81" t="s">
        <v>35</v>
      </c>
      <c r="C35" s="156" t="s">
        <v>121</v>
      </c>
      <c r="D35" s="154"/>
    </row>
    <row r="36" spans="2:4" ht="48.75" customHeight="1" x14ac:dyDescent="0.25">
      <c r="B36" s="81" t="s">
        <v>36</v>
      </c>
      <c r="C36" s="156" t="s">
        <v>122</v>
      </c>
      <c r="D36" s="154"/>
    </row>
    <row r="37" spans="2:4" ht="24.75" customHeight="1" x14ac:dyDescent="0.25">
      <c r="B37" s="81" t="s">
        <v>37</v>
      </c>
      <c r="C37" s="156" t="s">
        <v>112</v>
      </c>
      <c r="D37" s="154"/>
    </row>
    <row r="38" spans="2:4" ht="21" customHeight="1" x14ac:dyDescent="0.25">
      <c r="B38" s="84" t="s">
        <v>38</v>
      </c>
      <c r="C38" s="155" t="s">
        <v>113</v>
      </c>
      <c r="D38" s="132">
        <v>23969.3</v>
      </c>
    </row>
    <row r="39" spans="2:4" ht="21" customHeight="1" x14ac:dyDescent="0.25">
      <c r="B39" s="85" t="s">
        <v>40</v>
      </c>
      <c r="C39" s="87"/>
      <c r="D39" s="86"/>
    </row>
    <row r="40" spans="2:4" ht="21" customHeight="1" x14ac:dyDescent="0.25">
      <c r="B40" s="85"/>
      <c r="C40" s="87"/>
      <c r="D40" s="219"/>
    </row>
    <row r="41" spans="2:4" ht="19.5" customHeight="1" x14ac:dyDescent="0.25">
      <c r="B41" s="79" t="s">
        <v>30</v>
      </c>
      <c r="C41" s="79" t="s">
        <v>31</v>
      </c>
      <c r="D41" s="26"/>
    </row>
    <row r="42" spans="2:4" ht="18" customHeight="1" x14ac:dyDescent="0.25">
      <c r="B42" s="80">
        <v>1075</v>
      </c>
      <c r="C42" s="93" t="s">
        <v>63</v>
      </c>
      <c r="D42" s="26"/>
    </row>
    <row r="43" spans="2:4" ht="18" customHeight="1" x14ac:dyDescent="0.25">
      <c r="B43" s="162"/>
      <c r="C43" s="220"/>
      <c r="D43" s="26"/>
    </row>
    <row r="44" spans="2:4" ht="14.25" x14ac:dyDescent="0.25">
      <c r="B44" s="56" t="s">
        <v>32</v>
      </c>
      <c r="D44" s="26"/>
    </row>
    <row r="45" spans="2:4" ht="14.25" x14ac:dyDescent="0.25">
      <c r="B45" s="56"/>
      <c r="D45" s="26"/>
    </row>
    <row r="46" spans="2:4" ht="62.25" customHeight="1" x14ac:dyDescent="0.25">
      <c r="B46" s="81" t="s">
        <v>33</v>
      </c>
      <c r="C46" s="89">
        <v>1075</v>
      </c>
      <c r="D46" s="279" t="s">
        <v>137</v>
      </c>
    </row>
    <row r="47" spans="2:4" ht="31.5" customHeight="1" x14ac:dyDescent="0.25">
      <c r="B47" s="154" t="s">
        <v>34</v>
      </c>
      <c r="C47" s="158">
        <v>11004</v>
      </c>
      <c r="D47" s="204" t="s">
        <v>60</v>
      </c>
    </row>
    <row r="48" spans="2:4" ht="40.5" customHeight="1" x14ac:dyDescent="0.25">
      <c r="B48" s="154" t="s">
        <v>35</v>
      </c>
      <c r="C48" s="155" t="s">
        <v>141</v>
      </c>
      <c r="D48" s="154"/>
    </row>
    <row r="49" spans="2:6" ht="40.5" customHeight="1" x14ac:dyDescent="0.25">
      <c r="B49" s="154" t="s">
        <v>36</v>
      </c>
      <c r="C49" s="218" t="s">
        <v>74</v>
      </c>
      <c r="D49" s="154"/>
    </row>
    <row r="50" spans="2:6" ht="24.75" customHeight="1" x14ac:dyDescent="0.25">
      <c r="B50" s="154" t="s">
        <v>37</v>
      </c>
      <c r="C50" s="156" t="s">
        <v>112</v>
      </c>
      <c r="D50" s="154"/>
    </row>
    <row r="51" spans="2:6" s="83" customFormat="1" ht="47.25" customHeight="1" x14ac:dyDescent="0.25">
      <c r="B51" s="208" t="s">
        <v>38</v>
      </c>
      <c r="C51" s="155" t="s">
        <v>113</v>
      </c>
      <c r="D51" s="154"/>
      <c r="E51" s="20"/>
      <c r="F51" s="20"/>
    </row>
    <row r="52" spans="2:6" ht="21" customHeight="1" x14ac:dyDescent="0.25">
      <c r="B52" s="172" t="s">
        <v>40</v>
      </c>
      <c r="C52" s="172"/>
      <c r="D52" s="149">
        <v>36838.300000000003</v>
      </c>
    </row>
    <row r="53" spans="2:6" x14ac:dyDescent="0.25">
      <c r="E53" s="83"/>
    </row>
    <row r="54" spans="2:6" ht="19.5" customHeight="1" x14ac:dyDescent="0.25">
      <c r="B54" s="30" t="s">
        <v>30</v>
      </c>
      <c r="C54" s="30" t="s">
        <v>31</v>
      </c>
      <c r="E54" s="83"/>
    </row>
    <row r="55" spans="2:6" ht="18" customHeight="1" x14ac:dyDescent="0.25">
      <c r="B55" s="55">
        <v>1168</v>
      </c>
      <c r="C55" s="92" t="s">
        <v>62</v>
      </c>
    </row>
    <row r="56" spans="2:6" x14ac:dyDescent="0.25">
      <c r="B56" s="31"/>
    </row>
    <row r="57" spans="2:6" ht="14.25" x14ac:dyDescent="0.25">
      <c r="B57" s="56" t="s">
        <v>32</v>
      </c>
    </row>
    <row r="58" spans="2:6" x14ac:dyDescent="0.25">
      <c r="B58" s="31"/>
    </row>
    <row r="59" spans="2:6" ht="64.5" customHeight="1" x14ac:dyDescent="0.25">
      <c r="B59" s="32" t="s">
        <v>33</v>
      </c>
      <c r="C59" s="90">
        <v>1168</v>
      </c>
      <c r="D59" s="278" t="s">
        <v>137</v>
      </c>
    </row>
    <row r="60" spans="2:6" ht="33.75" customHeight="1" x14ac:dyDescent="0.25">
      <c r="B60" s="32" t="s">
        <v>34</v>
      </c>
      <c r="C60" s="91">
        <v>11001</v>
      </c>
      <c r="D60" s="82" t="s">
        <v>61</v>
      </c>
    </row>
    <row r="61" spans="2:6" ht="43.5" customHeight="1" x14ac:dyDescent="0.25">
      <c r="B61" s="32" t="s">
        <v>35</v>
      </c>
      <c r="C61" s="146" t="s">
        <v>97</v>
      </c>
      <c r="D61" s="88"/>
    </row>
    <row r="62" spans="2:6" ht="57" customHeight="1" x14ac:dyDescent="0.25">
      <c r="B62" s="32" t="s">
        <v>36</v>
      </c>
      <c r="C62" s="36" t="s">
        <v>102</v>
      </c>
      <c r="D62" s="88"/>
    </row>
    <row r="63" spans="2:6" ht="35.25" customHeight="1" x14ac:dyDescent="0.25">
      <c r="B63" s="32" t="s">
        <v>37</v>
      </c>
      <c r="C63" s="34" t="s">
        <v>112</v>
      </c>
      <c r="D63" s="88"/>
    </row>
    <row r="64" spans="2:6" ht="33" customHeight="1" x14ac:dyDescent="0.25">
      <c r="B64" s="35" t="s">
        <v>38</v>
      </c>
      <c r="C64" s="36" t="s">
        <v>113</v>
      </c>
      <c r="D64" s="88"/>
    </row>
    <row r="65" spans="2:4" ht="16.5" customHeight="1" x14ac:dyDescent="0.25">
      <c r="B65" s="37"/>
      <c r="C65" s="38" t="s">
        <v>39</v>
      </c>
      <c r="D65" s="88"/>
    </row>
    <row r="66" spans="2:4" x14ac:dyDescent="0.25">
      <c r="B66" s="315"/>
      <c r="C66" s="315"/>
      <c r="D66" s="88"/>
    </row>
    <row r="67" spans="2:4" ht="15" customHeight="1" x14ac:dyDescent="0.25">
      <c r="B67" s="39" t="s">
        <v>40</v>
      </c>
      <c r="C67" s="40"/>
      <c r="D67" s="132">
        <v>66765.100000000006</v>
      </c>
    </row>
    <row r="70" spans="2:4" ht="15" customHeight="1" x14ac:dyDescent="0.25">
      <c r="B70" s="39"/>
      <c r="C70" s="40"/>
    </row>
    <row r="71" spans="2:4" ht="19.5" customHeight="1" x14ac:dyDescent="0.25">
      <c r="B71" s="30" t="s">
        <v>30</v>
      </c>
      <c r="C71" s="30" t="s">
        <v>31</v>
      </c>
    </row>
    <row r="72" spans="2:4" ht="18" customHeight="1" x14ac:dyDescent="0.25">
      <c r="B72" s="55">
        <v>1168</v>
      </c>
      <c r="C72" s="92" t="s">
        <v>62</v>
      </c>
    </row>
    <row r="73" spans="2:4" x14ac:dyDescent="0.25">
      <c r="B73" s="20"/>
      <c r="C73" s="20"/>
    </row>
    <row r="74" spans="2:4" s="153" customFormat="1" ht="27.75" customHeight="1" x14ac:dyDescent="0.25">
      <c r="B74" s="20" t="s">
        <v>32</v>
      </c>
      <c r="C74" s="20"/>
      <c r="D74" s="20"/>
    </row>
    <row r="75" spans="2:4" ht="68.25" customHeight="1" x14ac:dyDescent="0.25">
      <c r="B75" s="32" t="s">
        <v>33</v>
      </c>
      <c r="C75" s="90">
        <v>1168</v>
      </c>
      <c r="D75" s="276" t="s">
        <v>137</v>
      </c>
    </row>
    <row r="76" spans="2:4" s="153" customFormat="1" ht="33.75" customHeight="1" x14ac:dyDescent="0.25">
      <c r="B76" s="32" t="s">
        <v>34</v>
      </c>
      <c r="C76" s="90">
        <v>11002</v>
      </c>
      <c r="D76" s="82" t="s">
        <v>61</v>
      </c>
    </row>
    <row r="77" spans="2:4" ht="63" customHeight="1" x14ac:dyDescent="0.25">
      <c r="B77" s="32" t="s">
        <v>35</v>
      </c>
      <c r="C77" s="146" t="s">
        <v>103</v>
      </c>
      <c r="D77" s="88"/>
    </row>
    <row r="78" spans="2:4" ht="63" customHeight="1" x14ac:dyDescent="0.25">
      <c r="B78" s="32" t="s">
        <v>36</v>
      </c>
      <c r="C78" s="36" t="s">
        <v>104</v>
      </c>
      <c r="D78" s="88"/>
    </row>
    <row r="79" spans="2:4" ht="30" customHeight="1" x14ac:dyDescent="0.25">
      <c r="B79" s="32" t="s">
        <v>37</v>
      </c>
      <c r="C79" s="34" t="s">
        <v>112</v>
      </c>
      <c r="D79" s="88"/>
    </row>
    <row r="80" spans="2:4" ht="34.5" customHeight="1" x14ac:dyDescent="0.25">
      <c r="B80" s="35" t="s">
        <v>38</v>
      </c>
      <c r="C80" s="36" t="s">
        <v>113</v>
      </c>
      <c r="D80" s="88"/>
    </row>
    <row r="81" spans="2:4" ht="16.5" customHeight="1" x14ac:dyDescent="0.25">
      <c r="B81" s="37"/>
      <c r="C81" s="38" t="s">
        <v>39</v>
      </c>
      <c r="D81" s="88"/>
    </row>
    <row r="82" spans="2:4" ht="45.75" customHeight="1" x14ac:dyDescent="0.25">
      <c r="B82" s="39" t="s">
        <v>40</v>
      </c>
      <c r="C82" s="40"/>
      <c r="D82" s="132">
        <v>1091.8</v>
      </c>
    </row>
    <row r="83" spans="2:4" ht="19.5" customHeight="1" x14ac:dyDescent="0.25">
      <c r="B83" s="30" t="s">
        <v>30</v>
      </c>
      <c r="C83" s="30" t="s">
        <v>31</v>
      </c>
    </row>
    <row r="84" spans="2:4" ht="18" customHeight="1" x14ac:dyDescent="0.25">
      <c r="B84" s="55">
        <v>1168</v>
      </c>
      <c r="C84" s="92" t="s">
        <v>62</v>
      </c>
    </row>
    <row r="85" spans="2:4" ht="18" customHeight="1" x14ac:dyDescent="0.25">
      <c r="B85" s="162"/>
      <c r="C85" s="163"/>
    </row>
    <row r="86" spans="2:4" ht="26.25" customHeight="1" x14ac:dyDescent="0.25">
      <c r="B86" s="167" t="s">
        <v>32</v>
      </c>
    </row>
    <row r="87" spans="2:4" ht="54" customHeight="1" x14ac:dyDescent="0.25">
      <c r="B87" s="32" t="s">
        <v>33</v>
      </c>
      <c r="C87" s="33">
        <v>1168</v>
      </c>
      <c r="D87" s="276" t="s">
        <v>137</v>
      </c>
    </row>
    <row r="88" spans="2:4" ht="44.25" customHeight="1" x14ac:dyDescent="0.25">
      <c r="B88" s="32" t="s">
        <v>34</v>
      </c>
      <c r="C88" s="69">
        <v>11003</v>
      </c>
      <c r="D88" s="82" t="s">
        <v>61</v>
      </c>
    </row>
    <row r="89" spans="2:4" ht="51.75" customHeight="1" x14ac:dyDescent="0.25">
      <c r="B89" s="32" t="s">
        <v>35</v>
      </c>
      <c r="C89" s="146" t="s">
        <v>99</v>
      </c>
      <c r="D89" s="88"/>
    </row>
    <row r="90" spans="2:4" ht="45.75" customHeight="1" x14ac:dyDescent="0.25">
      <c r="B90" s="32" t="s">
        <v>36</v>
      </c>
      <c r="C90" s="36" t="s">
        <v>106</v>
      </c>
      <c r="D90" s="88"/>
    </row>
    <row r="91" spans="2:4" ht="36.75" customHeight="1" x14ac:dyDescent="0.25">
      <c r="B91" s="32" t="s">
        <v>37</v>
      </c>
      <c r="C91" s="34" t="s">
        <v>112</v>
      </c>
      <c r="D91" s="88"/>
    </row>
    <row r="92" spans="2:4" ht="36.75" customHeight="1" x14ac:dyDescent="0.25">
      <c r="B92" s="35" t="s">
        <v>38</v>
      </c>
      <c r="C92" s="36" t="s">
        <v>113</v>
      </c>
      <c r="D92" s="88"/>
    </row>
    <row r="93" spans="2:4" ht="20.25" customHeight="1" x14ac:dyDescent="0.25">
      <c r="B93" s="37"/>
      <c r="C93" s="38" t="s">
        <v>39</v>
      </c>
      <c r="D93" s="88"/>
    </row>
    <row r="94" spans="2:4" ht="44.25" customHeight="1" x14ac:dyDescent="0.25">
      <c r="B94" s="39" t="s">
        <v>40</v>
      </c>
      <c r="C94" s="40"/>
      <c r="D94" s="132">
        <v>3522</v>
      </c>
    </row>
    <row r="95" spans="2:4" ht="19.5" customHeight="1" x14ac:dyDescent="0.25">
      <c r="B95" s="159" t="s">
        <v>30</v>
      </c>
      <c r="C95" s="159" t="s">
        <v>31</v>
      </c>
    </row>
    <row r="96" spans="2:4" ht="18" customHeight="1" x14ac:dyDescent="0.25">
      <c r="B96" s="160">
        <v>1168</v>
      </c>
      <c r="C96" s="161" t="s">
        <v>62</v>
      </c>
    </row>
    <row r="97" spans="1:6" ht="18" customHeight="1" x14ac:dyDescent="0.25">
      <c r="A97" s="83"/>
      <c r="B97" s="162"/>
      <c r="C97" s="163"/>
      <c r="D97" s="83"/>
    </row>
    <row r="98" spans="1:6" ht="14.25" x14ac:dyDescent="0.25">
      <c r="B98" s="56" t="s">
        <v>32</v>
      </c>
    </row>
    <row r="99" spans="1:6" ht="56.25" customHeight="1" x14ac:dyDescent="0.25">
      <c r="A99" s="166"/>
      <c r="B99" s="154" t="s">
        <v>33</v>
      </c>
      <c r="C99" s="158">
        <v>1168</v>
      </c>
      <c r="D99" s="278" t="s">
        <v>137</v>
      </c>
    </row>
    <row r="100" spans="1:6" ht="41.25" customHeight="1" x14ac:dyDescent="0.25">
      <c r="B100" s="157" t="s">
        <v>34</v>
      </c>
      <c r="C100" s="164">
        <v>11004</v>
      </c>
      <c r="D100" s="165" t="s">
        <v>61</v>
      </c>
    </row>
    <row r="101" spans="1:6" ht="35.25" customHeight="1" x14ac:dyDescent="0.25">
      <c r="B101" s="32" t="s">
        <v>35</v>
      </c>
      <c r="C101" s="146" t="s">
        <v>100</v>
      </c>
      <c r="D101" s="88"/>
    </row>
    <row r="102" spans="1:6" ht="55.5" customHeight="1" x14ac:dyDescent="0.25">
      <c r="B102" s="32" t="s">
        <v>36</v>
      </c>
      <c r="C102" s="36" t="s">
        <v>109</v>
      </c>
      <c r="D102" s="88"/>
    </row>
    <row r="103" spans="1:6" ht="36" customHeight="1" x14ac:dyDescent="0.25">
      <c r="B103" s="32" t="s">
        <v>37</v>
      </c>
      <c r="C103" s="34" t="s">
        <v>112</v>
      </c>
      <c r="D103" s="88"/>
    </row>
    <row r="104" spans="1:6" ht="34.5" customHeight="1" x14ac:dyDescent="0.25">
      <c r="B104" s="35" t="s">
        <v>38</v>
      </c>
      <c r="C104" s="36" t="s">
        <v>113</v>
      </c>
      <c r="D104" s="166"/>
      <c r="E104" s="83"/>
      <c r="F104" s="83"/>
    </row>
    <row r="105" spans="1:6" ht="15" customHeight="1" x14ac:dyDescent="0.25">
      <c r="B105" s="37"/>
      <c r="C105" s="38" t="s">
        <v>39</v>
      </c>
      <c r="D105" s="166"/>
      <c r="E105" s="83"/>
      <c r="F105" s="83"/>
    </row>
    <row r="106" spans="1:6" ht="37.5" customHeight="1" x14ac:dyDescent="0.25">
      <c r="B106" s="39" t="s">
        <v>40</v>
      </c>
      <c r="C106" s="40"/>
      <c r="D106" s="149">
        <v>3283.4</v>
      </c>
      <c r="E106" s="216"/>
      <c r="F106" s="216"/>
    </row>
    <row r="107" spans="1:6" ht="19.5" customHeight="1" x14ac:dyDescent="0.25">
      <c r="B107" s="85"/>
      <c r="C107" s="266"/>
      <c r="E107" s="83"/>
      <c r="F107" s="83"/>
    </row>
    <row r="108" spans="1:6" s="83" customFormat="1" ht="19.5" customHeight="1" x14ac:dyDescent="0.25">
      <c r="B108" s="267"/>
      <c r="C108" s="267"/>
      <c r="D108" s="268"/>
    </row>
  </sheetData>
  <mergeCells count="4">
    <mergeCell ref="B7:D7"/>
    <mergeCell ref="B9:C9"/>
    <mergeCell ref="B25:C25"/>
    <mergeCell ref="B66:C66"/>
  </mergeCells>
  <pageMargins left="0" right="0" top="0" bottom="0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HavN1</vt:lpstr>
      <vt:lpstr>HavN2</vt:lpstr>
      <vt:lpstr>HavN3</vt:lpstr>
      <vt:lpstr>HavN4</vt:lpstr>
      <vt:lpstr>HavN5</vt:lpstr>
      <vt:lpstr>HavN6</vt:lpstr>
      <vt:lpstr>HavN7</vt:lpstr>
      <vt:lpstr>HavN1!Print_Area</vt:lpstr>
      <vt:lpstr>HavN2!Print_Area</vt:lpstr>
      <vt:lpstr>HavN3!Print_Area</vt:lpstr>
      <vt:lpstr>HavN6!Print_Area</vt:lpstr>
      <vt:lpstr>HavN7!Print_Area</vt:lpstr>
      <vt:lpstr>HavN3!Print_Titles</vt:lpstr>
      <vt:lpstr>HavN5!Print_Titles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Tatevik Barseghyan</dc:creator>
  <cp:keywords>https:/mul-edu.gov.am/tasks/docs/attachment.php?id=342547&amp;fn=Havelvacner_KGMS+POAK+-+08.06.2020.xlsx&amp;out=1&amp;token=4cd1856497ee000e38e5</cp:keywords>
  <cp:lastModifiedBy>Gurgen</cp:lastModifiedBy>
  <cp:lastPrinted>2020-06-12T11:40:08Z</cp:lastPrinted>
  <dcterms:created xsi:type="dcterms:W3CDTF">2020-06-11T13:18:48Z</dcterms:created>
  <dcterms:modified xsi:type="dcterms:W3CDTF">2020-12-09T10:11:15Z</dcterms:modified>
</cp:coreProperties>
</file>