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avelvac N2" sheetId="1" r:id="rId1"/>
  </sheets>
  <calcPr calcId="162913"/>
</workbook>
</file>

<file path=xl/calcChain.xml><?xml version="1.0" encoding="utf-8"?>
<calcChain xmlns="http://schemas.openxmlformats.org/spreadsheetml/2006/main">
  <c r="I42" i="1" l="1"/>
  <c r="I38" i="1"/>
  <c r="I29" i="1"/>
  <c r="H28" i="1"/>
  <c r="H27" i="1"/>
  <c r="H26" i="1"/>
  <c r="H25" i="1"/>
  <c r="H24" i="1"/>
  <c r="H23" i="1"/>
  <c r="H22" i="1"/>
  <c r="H19" i="1"/>
  <c r="H21" i="1"/>
  <c r="H20" i="1"/>
  <c r="H18" i="1"/>
  <c r="H17" i="1"/>
  <c r="H32" i="1"/>
  <c r="H31" i="1"/>
  <c r="H33" i="1"/>
  <c r="H34" i="1"/>
  <c r="H35" i="1"/>
  <c r="H36" i="1"/>
  <c r="H37" i="1"/>
  <c r="H40" i="1"/>
  <c r="H41" i="1"/>
  <c r="I43" i="1" l="1"/>
  <c r="H14" i="1"/>
</calcChain>
</file>

<file path=xl/sharedStrings.xml><?xml version="1.0" encoding="utf-8"?>
<sst xmlns="http://schemas.openxmlformats.org/spreadsheetml/2006/main" count="68" uniqueCount="44">
  <si>
    <t>Հ/հ</t>
  </si>
  <si>
    <t>Գույքի անվանումը</t>
  </si>
  <si>
    <t>Չափի միավորը</t>
  </si>
  <si>
    <t>Քանակը</t>
  </si>
  <si>
    <t>Միավորի գինը</t>
  </si>
  <si>
    <t>Սկզբնական արժեքը</t>
  </si>
  <si>
    <t>Հաշվեկշռային արժեքը</t>
  </si>
  <si>
    <t>ՀՀ դրամներով</t>
  </si>
  <si>
    <t>Ձեռքբերման տարեթիվը</t>
  </si>
  <si>
    <t>Ընդամենը</t>
  </si>
  <si>
    <t>Տրանսպորտային միջոցներ</t>
  </si>
  <si>
    <t>Գրասենյակային կահույք (50.0 հազար ՀՀ դրամից ավել սկզբնական արժեք ունեցող)</t>
  </si>
  <si>
    <t>Մեքենաներ և սարքավորումներ</t>
  </si>
  <si>
    <t>Համակարգչային և հարակից տեխնիկա</t>
  </si>
  <si>
    <t>Ընդհանուրը</t>
  </si>
  <si>
    <t>Հավելված N 2</t>
  </si>
  <si>
    <t>Բազկաթոռ</t>
  </si>
  <si>
    <t>Պահարան գրքապահարան</t>
  </si>
  <si>
    <t>Սառնարան  Super General</t>
  </si>
  <si>
    <t>Սեղան 2 տումբանի</t>
  </si>
  <si>
    <t>Գրասեղան 2 տումբանի</t>
  </si>
  <si>
    <t>Բազմոց /խոլ/</t>
  </si>
  <si>
    <t>Գրապահարան</t>
  </si>
  <si>
    <t>Լրագրի սեղան</t>
  </si>
  <si>
    <t>Սեղան թենիսի</t>
  </si>
  <si>
    <t>Չհրկիզվող պահարան</t>
  </si>
  <si>
    <t>Արբանյակային ալեհավաք</t>
  </si>
  <si>
    <t>Փափուկ կահույք/խոլ/</t>
  </si>
  <si>
    <t xml:space="preserve">Գրասեղան  </t>
  </si>
  <si>
    <t xml:space="preserve">Տնային կինոթատրոն </t>
  </si>
  <si>
    <t xml:space="preserve">Պերֆերատոր  </t>
  </si>
  <si>
    <t xml:space="preserve">Գեյզեր  ջրի ֆիլտր </t>
  </si>
  <si>
    <t>Սառցարան   / Սառնախցիկ / WESTWOOD</t>
  </si>
  <si>
    <t>Սառնարան  Hisensi</t>
  </si>
  <si>
    <t xml:space="preserve">Համակարգիչ </t>
  </si>
  <si>
    <t xml:space="preserve">Տպիչ բազմաֆ. սարք </t>
  </si>
  <si>
    <t>հատ</t>
  </si>
  <si>
    <t>Մարդատար ավտոմեքենա Daewoo Matiz M</t>
  </si>
  <si>
    <t>Լվ մեքենա ավտոմատ VELTEL</t>
  </si>
  <si>
    <t xml:space="preserve"> ՑԱՆԿ</t>
  </si>
  <si>
    <t>N ______-Ն որոշման</t>
  </si>
  <si>
    <t xml:space="preserve">ՀՀ կառավարության </t>
  </si>
  <si>
    <t>2020 թվականի ________________-ի</t>
  </si>
  <si>
    <t xml:space="preserve"> «Սյունիքի մարզի երեխայի և ընտանիքի աջակցության կենտրոն» հիմնադրամին անհատույց օգտագործման իրավունքով տրամադրված և հետ վերցվող և անհատույց օգտագործման իրավունքով կազմակերպությանը ամրացվող հիմնական միջոց հանդիսացող շարժական գույքի ցանկը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</si>
</sst>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/>
    <xf numFmtId="0" fontId="4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tabSelected="1" topLeftCell="A4" workbookViewId="0">
      <selection activeCell="B8" sqref="B8:I8"/>
    </sheetView>
  </sheetViews>
  <sheetFormatPr defaultRowHeight="16.5" x14ac:dyDescent="0.25"/>
  <cols>
    <col min="1" max="1" width="3.42578125" style="6" customWidth="1"/>
    <col min="2" max="2" width="4.5703125" style="6" bestFit="1" customWidth="1"/>
    <col min="3" max="3" width="49.5703125" style="6" customWidth="1"/>
    <col min="4" max="4" width="14.85546875" style="6" customWidth="1"/>
    <col min="5" max="5" width="11.28515625" style="6" customWidth="1"/>
    <col min="6" max="6" width="11.42578125" style="6" customWidth="1"/>
    <col min="7" max="7" width="14.42578125" style="6" customWidth="1"/>
    <col min="8" max="8" width="15.7109375" style="6" customWidth="1"/>
    <col min="9" max="9" width="17" style="6" customWidth="1"/>
    <col min="10" max="14" width="9.140625" style="6"/>
    <col min="15" max="15" width="12.85546875" style="6" customWidth="1"/>
    <col min="16" max="16384" width="9.140625" style="6"/>
  </cols>
  <sheetData>
    <row r="1" spans="2:9" x14ac:dyDescent="0.25">
      <c r="C1" s="7"/>
      <c r="D1" s="7"/>
      <c r="E1" s="7"/>
      <c r="F1" s="7"/>
      <c r="G1" s="7"/>
      <c r="H1" s="25" t="s">
        <v>15</v>
      </c>
      <c r="I1" s="25"/>
    </row>
    <row r="2" spans="2:9" x14ac:dyDescent="0.25">
      <c r="C2" s="25" t="s">
        <v>41</v>
      </c>
      <c r="D2" s="25"/>
      <c r="E2" s="25"/>
      <c r="F2" s="25"/>
      <c r="G2" s="25"/>
      <c r="H2" s="25"/>
      <c r="I2" s="25"/>
    </row>
    <row r="3" spans="2:9" x14ac:dyDescent="0.25">
      <c r="C3" s="25" t="s">
        <v>42</v>
      </c>
      <c r="D3" s="25"/>
      <c r="E3" s="25"/>
      <c r="F3" s="25"/>
      <c r="G3" s="25"/>
      <c r="H3" s="25"/>
      <c r="I3" s="25"/>
    </row>
    <row r="4" spans="2:9" x14ac:dyDescent="0.25">
      <c r="C4" s="7"/>
      <c r="D4" s="7"/>
      <c r="E4" s="7"/>
      <c r="F4" s="7"/>
      <c r="G4" s="7"/>
      <c r="H4" s="25" t="s">
        <v>40</v>
      </c>
      <c r="I4" s="25"/>
    </row>
    <row r="5" spans="2:9" x14ac:dyDescent="0.25">
      <c r="C5" s="7"/>
      <c r="D5" s="7"/>
      <c r="E5" s="7"/>
      <c r="F5" s="7"/>
      <c r="G5" s="7"/>
      <c r="H5" s="23"/>
      <c r="I5" s="23"/>
    </row>
    <row r="7" spans="2:9" s="13" customFormat="1" x14ac:dyDescent="0.25">
      <c r="C7" s="26" t="s">
        <v>39</v>
      </c>
      <c r="D7" s="26"/>
      <c r="E7" s="26"/>
      <c r="F7" s="26"/>
      <c r="G7" s="26"/>
      <c r="H7" s="26"/>
      <c r="I7" s="26"/>
    </row>
    <row r="8" spans="2:9" s="13" customFormat="1" ht="64.5" customHeight="1" x14ac:dyDescent="0.25">
      <c r="B8" s="27" t="s">
        <v>43</v>
      </c>
      <c r="C8" s="27"/>
      <c r="D8" s="27"/>
      <c r="E8" s="27"/>
      <c r="F8" s="27"/>
      <c r="G8" s="27"/>
      <c r="H8" s="27"/>
      <c r="I8" s="27"/>
    </row>
    <row r="9" spans="2:9" x14ac:dyDescent="0.25">
      <c r="C9" s="1"/>
      <c r="D9" s="1"/>
      <c r="E9" s="1"/>
      <c r="F9" s="1"/>
      <c r="G9" s="1"/>
      <c r="H9" s="1"/>
      <c r="I9" s="1"/>
    </row>
    <row r="10" spans="2:9" x14ac:dyDescent="0.25">
      <c r="H10" s="24" t="s">
        <v>7</v>
      </c>
      <c r="I10" s="24"/>
    </row>
    <row r="11" spans="2:9" s="2" customFormat="1" ht="49.5" x14ac:dyDescent="0.25">
      <c r="B11" s="3" t="s">
        <v>0</v>
      </c>
      <c r="C11" s="3" t="s">
        <v>1</v>
      </c>
      <c r="D11" s="4" t="s">
        <v>8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</row>
    <row r="12" spans="2:9" s="2" customFormat="1" x14ac:dyDescent="0.25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</row>
    <row r="13" spans="2:9" s="13" customFormat="1" x14ac:dyDescent="0.25">
      <c r="B13" s="9"/>
      <c r="C13" s="9" t="s">
        <v>10</v>
      </c>
      <c r="D13" s="9"/>
      <c r="E13" s="9"/>
      <c r="F13" s="3"/>
      <c r="G13" s="9"/>
      <c r="H13" s="9"/>
      <c r="I13" s="9"/>
    </row>
    <row r="14" spans="2:9" x14ac:dyDescent="0.3">
      <c r="B14" s="5">
        <v>1</v>
      </c>
      <c r="C14" s="14" t="s">
        <v>37</v>
      </c>
      <c r="D14" s="5">
        <v>2008</v>
      </c>
      <c r="E14" s="5" t="s">
        <v>36</v>
      </c>
      <c r="F14" s="22">
        <v>1</v>
      </c>
      <c r="G14" s="15">
        <v>1950000</v>
      </c>
      <c r="H14" s="15">
        <f>G14*F14</f>
        <v>1950000</v>
      </c>
      <c r="I14" s="5">
        <v>667680</v>
      </c>
    </row>
    <row r="15" spans="2:9" s="13" customFormat="1" x14ac:dyDescent="0.25">
      <c r="B15" s="9"/>
      <c r="C15" s="8" t="s">
        <v>9</v>
      </c>
      <c r="D15" s="9"/>
      <c r="E15" s="9"/>
      <c r="F15" s="3"/>
      <c r="G15" s="9"/>
      <c r="H15" s="9"/>
      <c r="I15" s="9">
        <v>667680</v>
      </c>
    </row>
    <row r="16" spans="2:9" s="13" customFormat="1" ht="33" x14ac:dyDescent="0.25">
      <c r="B16" s="9"/>
      <c r="C16" s="10" t="s">
        <v>11</v>
      </c>
      <c r="D16" s="9"/>
      <c r="E16" s="9"/>
      <c r="F16" s="3"/>
      <c r="G16" s="9"/>
      <c r="H16" s="9"/>
      <c r="I16" s="9"/>
    </row>
    <row r="17" spans="2:16" s="21" customFormat="1" x14ac:dyDescent="0.3">
      <c r="B17" s="20">
        <v>1</v>
      </c>
      <c r="C17" s="16" t="s">
        <v>17</v>
      </c>
      <c r="D17" s="16">
        <v>2007</v>
      </c>
      <c r="E17" s="5" t="s">
        <v>36</v>
      </c>
      <c r="F17" s="18">
        <v>20</v>
      </c>
      <c r="G17" s="17">
        <v>89500</v>
      </c>
      <c r="H17" s="20">
        <f t="shared" ref="H17:H28" si="0">G17*F17</f>
        <v>1790000</v>
      </c>
      <c r="I17" s="17">
        <v>0</v>
      </c>
    </row>
    <row r="18" spans="2:16" s="21" customFormat="1" x14ac:dyDescent="0.3">
      <c r="B18" s="20">
        <v>2</v>
      </c>
      <c r="C18" s="16" t="s">
        <v>19</v>
      </c>
      <c r="D18" s="16">
        <v>2007</v>
      </c>
      <c r="E18" s="5" t="s">
        <v>36</v>
      </c>
      <c r="F18" s="18">
        <v>7</v>
      </c>
      <c r="G18" s="17">
        <v>89000</v>
      </c>
      <c r="H18" s="20">
        <f t="shared" si="0"/>
        <v>623000</v>
      </c>
      <c r="I18" s="17">
        <v>0</v>
      </c>
    </row>
    <row r="19" spans="2:16" x14ac:dyDescent="0.3">
      <c r="B19" s="20">
        <v>3</v>
      </c>
      <c r="C19" s="16" t="s">
        <v>22</v>
      </c>
      <c r="D19" s="16">
        <v>2007</v>
      </c>
      <c r="E19" s="5" t="s">
        <v>36</v>
      </c>
      <c r="F19" s="19">
        <v>10</v>
      </c>
      <c r="G19" s="15">
        <v>89000</v>
      </c>
      <c r="H19" s="5">
        <f t="shared" si="0"/>
        <v>890000</v>
      </c>
      <c r="I19" s="15">
        <v>14082</v>
      </c>
    </row>
    <row r="20" spans="2:16" x14ac:dyDescent="0.3">
      <c r="B20" s="20">
        <v>4</v>
      </c>
      <c r="C20" s="16" t="s">
        <v>20</v>
      </c>
      <c r="D20" s="16">
        <v>2009</v>
      </c>
      <c r="E20" s="5" t="s">
        <v>36</v>
      </c>
      <c r="F20" s="19">
        <v>15</v>
      </c>
      <c r="G20" s="15">
        <v>89000</v>
      </c>
      <c r="H20" s="5">
        <f t="shared" si="0"/>
        <v>1335000</v>
      </c>
      <c r="I20" s="15">
        <v>144071</v>
      </c>
    </row>
    <row r="21" spans="2:16" x14ac:dyDescent="0.3">
      <c r="B21" s="20">
        <v>5</v>
      </c>
      <c r="C21" s="16" t="s">
        <v>21</v>
      </c>
      <c r="D21" s="16">
        <v>2009</v>
      </c>
      <c r="E21" s="5" t="s">
        <v>36</v>
      </c>
      <c r="F21" s="19">
        <v>2</v>
      </c>
      <c r="G21" s="15">
        <v>250000</v>
      </c>
      <c r="H21" s="5">
        <f t="shared" si="0"/>
        <v>500000</v>
      </c>
      <c r="I21" s="15">
        <v>135004</v>
      </c>
    </row>
    <row r="22" spans="2:16" x14ac:dyDescent="0.3">
      <c r="B22" s="20">
        <v>6</v>
      </c>
      <c r="C22" s="16" t="s">
        <v>23</v>
      </c>
      <c r="D22" s="16">
        <v>2009</v>
      </c>
      <c r="E22" s="5" t="s">
        <v>36</v>
      </c>
      <c r="F22" s="19">
        <v>1</v>
      </c>
      <c r="G22" s="15">
        <v>60000</v>
      </c>
      <c r="H22" s="5">
        <f t="shared" si="0"/>
        <v>60000</v>
      </c>
      <c r="I22" s="15">
        <v>3208</v>
      </c>
    </row>
    <row r="23" spans="2:16" x14ac:dyDescent="0.3">
      <c r="B23" s="20">
        <v>7</v>
      </c>
      <c r="C23" s="16" t="s">
        <v>24</v>
      </c>
      <c r="D23" s="16">
        <v>2009</v>
      </c>
      <c r="E23" s="5" t="s">
        <v>36</v>
      </c>
      <c r="F23" s="19">
        <v>1</v>
      </c>
      <c r="G23" s="15">
        <v>150000</v>
      </c>
      <c r="H23" s="5">
        <f t="shared" si="0"/>
        <v>150000</v>
      </c>
      <c r="I23" s="15">
        <v>41108</v>
      </c>
    </row>
    <row r="24" spans="2:16" x14ac:dyDescent="0.3">
      <c r="B24" s="20">
        <v>8</v>
      </c>
      <c r="C24" s="16" t="s">
        <v>25</v>
      </c>
      <c r="D24" s="16">
        <v>2009</v>
      </c>
      <c r="E24" s="5" t="s">
        <v>36</v>
      </c>
      <c r="F24" s="19">
        <v>3</v>
      </c>
      <c r="G24" s="15">
        <v>90000</v>
      </c>
      <c r="H24" s="5">
        <f t="shared" si="0"/>
        <v>270000</v>
      </c>
      <c r="I24" s="15">
        <v>22630</v>
      </c>
    </row>
    <row r="25" spans="2:16" x14ac:dyDescent="0.3">
      <c r="B25" s="20">
        <v>9</v>
      </c>
      <c r="C25" s="16" t="s">
        <v>26</v>
      </c>
      <c r="D25" s="16">
        <v>2009</v>
      </c>
      <c r="E25" s="5" t="s">
        <v>36</v>
      </c>
      <c r="F25" s="19">
        <v>1</v>
      </c>
      <c r="G25" s="15">
        <v>78000</v>
      </c>
      <c r="H25" s="5">
        <f t="shared" si="0"/>
        <v>78000</v>
      </c>
      <c r="I25" s="15">
        <v>2226</v>
      </c>
    </row>
    <row r="26" spans="2:16" x14ac:dyDescent="0.3">
      <c r="B26" s="20">
        <v>10</v>
      </c>
      <c r="C26" s="16" t="s">
        <v>27</v>
      </c>
      <c r="D26" s="16">
        <v>2011</v>
      </c>
      <c r="E26" s="5" t="s">
        <v>36</v>
      </c>
      <c r="F26" s="19">
        <v>3</v>
      </c>
      <c r="G26" s="15">
        <v>200000</v>
      </c>
      <c r="H26" s="5">
        <f t="shared" si="0"/>
        <v>600000</v>
      </c>
      <c r="I26" s="15">
        <v>0</v>
      </c>
      <c r="P26" s="6">
        <v>0</v>
      </c>
    </row>
    <row r="27" spans="2:16" x14ac:dyDescent="0.3">
      <c r="B27" s="20">
        <v>11</v>
      </c>
      <c r="C27" s="16" t="s">
        <v>16</v>
      </c>
      <c r="D27" s="16">
        <v>2011</v>
      </c>
      <c r="E27" s="5" t="s">
        <v>36</v>
      </c>
      <c r="F27" s="19">
        <v>1</v>
      </c>
      <c r="G27" s="15">
        <v>100000</v>
      </c>
      <c r="H27" s="5">
        <f t="shared" si="0"/>
        <v>100000</v>
      </c>
      <c r="I27" s="15">
        <v>4220</v>
      </c>
    </row>
    <row r="28" spans="2:16" x14ac:dyDescent="0.3">
      <c r="B28" s="20">
        <v>12</v>
      </c>
      <c r="C28" s="16" t="s">
        <v>28</v>
      </c>
      <c r="D28" s="16">
        <v>2012</v>
      </c>
      <c r="E28" s="5" t="s">
        <v>36</v>
      </c>
      <c r="F28" s="19">
        <v>1</v>
      </c>
      <c r="G28" s="15">
        <v>135000</v>
      </c>
      <c r="H28" s="5">
        <f t="shared" si="0"/>
        <v>135000</v>
      </c>
      <c r="I28" s="15">
        <v>35566</v>
      </c>
    </row>
    <row r="29" spans="2:16" s="13" customFormat="1" x14ac:dyDescent="0.25">
      <c r="B29" s="9"/>
      <c r="C29" s="8" t="s">
        <v>9</v>
      </c>
      <c r="D29" s="9"/>
      <c r="E29" s="9"/>
      <c r="F29" s="3"/>
      <c r="G29" s="9"/>
      <c r="H29" s="9"/>
      <c r="I29" s="9">
        <f>SUM(I17:I28)</f>
        <v>402115</v>
      </c>
    </row>
    <row r="30" spans="2:16" s="11" customFormat="1" x14ac:dyDescent="0.25">
      <c r="B30" s="12"/>
      <c r="C30" s="12" t="s">
        <v>12</v>
      </c>
      <c r="D30" s="12"/>
      <c r="E30" s="12"/>
      <c r="F30" s="3"/>
      <c r="G30" s="12"/>
      <c r="H30" s="12"/>
      <c r="I30" s="12"/>
    </row>
    <row r="31" spans="2:16" x14ac:dyDescent="0.3">
      <c r="B31" s="5">
        <v>1</v>
      </c>
      <c r="C31" s="16" t="s">
        <v>18</v>
      </c>
      <c r="D31" s="16">
        <v>2007</v>
      </c>
      <c r="E31" s="5" t="s">
        <v>36</v>
      </c>
      <c r="F31" s="18">
        <v>1</v>
      </c>
      <c r="G31" s="17">
        <v>326000</v>
      </c>
      <c r="H31" s="5">
        <f t="shared" ref="H31:H32" si="1">G31*F31</f>
        <v>326000</v>
      </c>
      <c r="I31" s="15">
        <v>0</v>
      </c>
    </row>
    <row r="32" spans="2:16" x14ac:dyDescent="0.3">
      <c r="B32" s="5">
        <v>2</v>
      </c>
      <c r="C32" s="16" t="s">
        <v>38</v>
      </c>
      <c r="D32" s="16">
        <v>2016</v>
      </c>
      <c r="E32" s="5" t="s">
        <v>36</v>
      </c>
      <c r="F32" s="19">
        <v>1</v>
      </c>
      <c r="G32" s="15">
        <v>150000</v>
      </c>
      <c r="H32" s="5">
        <f t="shared" si="1"/>
        <v>150000</v>
      </c>
      <c r="I32" s="15">
        <v>60000</v>
      </c>
    </row>
    <row r="33" spans="2:9" x14ac:dyDescent="0.3">
      <c r="B33" s="5">
        <v>3</v>
      </c>
      <c r="C33" s="16" t="s">
        <v>29</v>
      </c>
      <c r="D33" s="16">
        <v>2012</v>
      </c>
      <c r="E33" s="5" t="s">
        <v>36</v>
      </c>
      <c r="F33" s="19">
        <v>1</v>
      </c>
      <c r="G33" s="15">
        <v>105000</v>
      </c>
      <c r="H33" s="5">
        <f t="shared" ref="H33:H37" si="2">G33*F33</f>
        <v>105000</v>
      </c>
      <c r="I33" s="15">
        <v>0</v>
      </c>
    </row>
    <row r="34" spans="2:9" x14ac:dyDescent="0.3">
      <c r="B34" s="5">
        <v>4</v>
      </c>
      <c r="C34" s="16" t="s">
        <v>30</v>
      </c>
      <c r="D34" s="16">
        <v>2013</v>
      </c>
      <c r="E34" s="5" t="s">
        <v>36</v>
      </c>
      <c r="F34" s="19">
        <v>1</v>
      </c>
      <c r="G34" s="15">
        <v>65000</v>
      </c>
      <c r="H34" s="5">
        <f t="shared" si="2"/>
        <v>65000</v>
      </c>
      <c r="I34" s="15">
        <v>0</v>
      </c>
    </row>
    <row r="35" spans="2:9" x14ac:dyDescent="0.3">
      <c r="B35" s="5">
        <v>5</v>
      </c>
      <c r="C35" s="16" t="s">
        <v>31</v>
      </c>
      <c r="D35" s="16">
        <v>2013</v>
      </c>
      <c r="E35" s="5" t="s">
        <v>36</v>
      </c>
      <c r="F35" s="19">
        <v>1</v>
      </c>
      <c r="G35" s="15">
        <v>96000</v>
      </c>
      <c r="H35" s="5">
        <f t="shared" si="2"/>
        <v>96000</v>
      </c>
      <c r="I35" s="15">
        <v>0</v>
      </c>
    </row>
    <row r="36" spans="2:9" x14ac:dyDescent="0.3">
      <c r="B36" s="5">
        <v>6</v>
      </c>
      <c r="C36" s="16" t="s">
        <v>32</v>
      </c>
      <c r="D36" s="16">
        <v>2016</v>
      </c>
      <c r="E36" s="5" t="s">
        <v>36</v>
      </c>
      <c r="F36" s="19">
        <v>1</v>
      </c>
      <c r="G36" s="15">
        <v>125000</v>
      </c>
      <c r="H36" s="5">
        <f t="shared" si="2"/>
        <v>125000</v>
      </c>
      <c r="I36" s="15">
        <v>21875</v>
      </c>
    </row>
    <row r="37" spans="2:9" x14ac:dyDescent="0.3">
      <c r="B37" s="5">
        <v>7</v>
      </c>
      <c r="C37" s="16" t="s">
        <v>33</v>
      </c>
      <c r="D37" s="16">
        <v>2016</v>
      </c>
      <c r="E37" s="5" t="s">
        <v>36</v>
      </c>
      <c r="F37" s="19">
        <v>1</v>
      </c>
      <c r="G37" s="15">
        <v>250000</v>
      </c>
      <c r="H37" s="5">
        <f t="shared" si="2"/>
        <v>250000</v>
      </c>
      <c r="I37" s="15">
        <v>0</v>
      </c>
    </row>
    <row r="38" spans="2:9" s="13" customFormat="1" x14ac:dyDescent="0.25">
      <c r="B38" s="9"/>
      <c r="C38" s="8" t="s">
        <v>9</v>
      </c>
      <c r="D38" s="9"/>
      <c r="E38" s="9"/>
      <c r="F38" s="3"/>
      <c r="G38" s="9"/>
      <c r="H38" s="9"/>
      <c r="I38" s="9">
        <f>SUM(I31:I37)</f>
        <v>81875</v>
      </c>
    </row>
    <row r="39" spans="2:9" x14ac:dyDescent="0.25">
      <c r="B39" s="5"/>
      <c r="C39" s="12" t="s">
        <v>13</v>
      </c>
      <c r="D39" s="5"/>
      <c r="E39" s="5"/>
      <c r="F39" s="22"/>
      <c r="G39" s="5"/>
      <c r="H39" s="5"/>
      <c r="I39" s="5"/>
    </row>
    <row r="40" spans="2:9" x14ac:dyDescent="0.3">
      <c r="B40" s="5">
        <v>1</v>
      </c>
      <c r="C40" s="16" t="s">
        <v>34</v>
      </c>
      <c r="D40" s="16">
        <v>2017</v>
      </c>
      <c r="E40" s="5" t="s">
        <v>36</v>
      </c>
      <c r="F40" s="19">
        <v>8</v>
      </c>
      <c r="G40" s="15">
        <v>120000</v>
      </c>
      <c r="H40" s="5">
        <f t="shared" ref="H40:H41" si="3">G40*F40</f>
        <v>960000</v>
      </c>
      <c r="I40" s="15">
        <v>384000</v>
      </c>
    </row>
    <row r="41" spans="2:9" x14ac:dyDescent="0.3">
      <c r="B41" s="5">
        <v>2</v>
      </c>
      <c r="C41" s="16" t="s">
        <v>35</v>
      </c>
      <c r="D41" s="16">
        <v>2014</v>
      </c>
      <c r="E41" s="5" t="s">
        <v>36</v>
      </c>
      <c r="F41" s="19">
        <v>1</v>
      </c>
      <c r="G41" s="15">
        <v>90000</v>
      </c>
      <c r="H41" s="5">
        <f t="shared" si="3"/>
        <v>90000</v>
      </c>
      <c r="I41" s="15">
        <v>36000</v>
      </c>
    </row>
    <row r="42" spans="2:9" s="13" customFormat="1" x14ac:dyDescent="0.25">
      <c r="B42" s="9"/>
      <c r="C42" s="8" t="s">
        <v>9</v>
      </c>
      <c r="D42" s="9"/>
      <c r="E42" s="9"/>
      <c r="F42" s="9"/>
      <c r="G42" s="9"/>
      <c r="H42" s="9"/>
      <c r="I42" s="9">
        <f>SUM(I40:I41)</f>
        <v>420000</v>
      </c>
    </row>
    <row r="43" spans="2:9" s="13" customFormat="1" x14ac:dyDescent="0.25">
      <c r="B43" s="9"/>
      <c r="C43" s="8" t="s">
        <v>14</v>
      </c>
      <c r="D43" s="9"/>
      <c r="E43" s="9"/>
      <c r="F43" s="9"/>
      <c r="G43" s="9"/>
      <c r="H43" s="9"/>
      <c r="I43" s="9">
        <f>I42+I38+I29+I15</f>
        <v>1571670</v>
      </c>
    </row>
  </sheetData>
  <mergeCells count="7">
    <mergeCell ref="H10:I10"/>
    <mergeCell ref="H1:I1"/>
    <mergeCell ref="C2:I2"/>
    <mergeCell ref="C3:I3"/>
    <mergeCell ref="H4:I4"/>
    <mergeCell ref="C7:I7"/>
    <mergeCell ref="B8:I8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havelvac 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https:/mul2-mss.gov.am/tasks/310937/oneclick/Havelvacner_guyq.xlsx?token=4eff144bda59e3263a64ac79813f23be</cp:keywords>
  <cp:lastModifiedBy/>
  <dcterms:created xsi:type="dcterms:W3CDTF">2006-09-16T00:00:00Z</dcterms:created>
  <dcterms:modified xsi:type="dcterms:W3CDTF">2020-12-22T11:25:24Z</dcterms:modified>
</cp:coreProperties>
</file>