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naxagcer-2021\Voroshman _naxagic_23\ardir\"/>
    </mc:Choice>
  </mc:AlternateContent>
  <bookViews>
    <workbookView xWindow="0" yWindow="0" windowWidth="28800" windowHeight="12135" activeTab="1"/>
  </bookViews>
  <sheets>
    <sheet name="1" sheetId="31" r:id="rId1"/>
    <sheet name="2" sheetId="38" r:id="rId2"/>
    <sheet name="3" sheetId="55" r:id="rId3"/>
    <sheet name="4" sheetId="27" r:id="rId4"/>
    <sheet name="5" sheetId="56" r:id="rId5"/>
    <sheet name="6" sheetId="57" r:id="rId6"/>
  </sheets>
  <definedNames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_xlnm.Print_Area" localSheetId="0">'1'!$A$1:$F$36</definedName>
    <definedName name="_xlnm.Print_Area" localSheetId="1">'2'!$A$1:$I$17</definedName>
    <definedName name="_xlnm.Print_Area" localSheetId="5">'6'!$A$1:$I$17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1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0" i="27" l="1"/>
  <c r="E60" i="27"/>
  <c r="F60" i="27"/>
  <c r="D78" i="27"/>
  <c r="E78" i="27"/>
  <c r="F78" i="27"/>
  <c r="I44" i="57"/>
  <c r="I43" i="57" s="1"/>
  <c r="I42" i="57" s="1"/>
  <c r="I41" i="57" s="1"/>
  <c r="I39" i="57" s="1"/>
  <c r="I37" i="57" s="1"/>
  <c r="I35" i="57" s="1"/>
  <c r="I33" i="57" s="1"/>
  <c r="I31" i="57" s="1"/>
  <c r="I29" i="57" s="1"/>
  <c r="I27" i="57" s="1"/>
  <c r="H44" i="57"/>
  <c r="H43" i="57" s="1"/>
  <c r="H42" i="57" s="1"/>
  <c r="H41" i="57" s="1"/>
  <c r="H39" i="57" s="1"/>
  <c r="H37" i="57" s="1"/>
  <c r="H35" i="57" s="1"/>
  <c r="H33" i="57" s="1"/>
  <c r="H31" i="57" s="1"/>
  <c r="H29" i="57" s="1"/>
  <c r="H27" i="57" s="1"/>
  <c r="G44" i="57"/>
  <c r="G43" i="57"/>
  <c r="G42" i="57" s="1"/>
  <c r="G41" i="57" s="1"/>
  <c r="G39" i="57" s="1"/>
  <c r="G37" i="57" s="1"/>
  <c r="G35" i="57" s="1"/>
  <c r="G33" i="57" s="1"/>
  <c r="G31" i="57" s="1"/>
  <c r="G29" i="57" s="1"/>
  <c r="G27" i="57" s="1"/>
  <c r="I25" i="57"/>
  <c r="I24" i="57" s="1"/>
  <c r="I23" i="57" s="1"/>
  <c r="I22" i="57" s="1"/>
  <c r="I20" i="57" s="1"/>
  <c r="I18" i="57" s="1"/>
  <c r="I16" i="57" s="1"/>
  <c r="I14" i="57" s="1"/>
  <c r="I12" i="57" s="1"/>
  <c r="I10" i="57" s="1"/>
  <c r="I8" i="57" s="1"/>
  <c r="I7" i="57" s="1"/>
  <c r="H25" i="57"/>
  <c r="H24" i="57" s="1"/>
  <c r="H23" i="57" s="1"/>
  <c r="H22" i="57" s="1"/>
  <c r="H20" i="57" s="1"/>
  <c r="H18" i="57" s="1"/>
  <c r="H16" i="57" s="1"/>
  <c r="H14" i="57" s="1"/>
  <c r="H12" i="57" s="1"/>
  <c r="H10" i="57" s="1"/>
  <c r="H8" i="57" s="1"/>
  <c r="G25" i="57"/>
  <c r="G24" i="57" s="1"/>
  <c r="G23" i="57" s="1"/>
  <c r="G22" i="57" s="1"/>
  <c r="G20" i="57" s="1"/>
  <c r="G18" i="57" s="1"/>
  <c r="G16" i="57" s="1"/>
  <c r="G14" i="57" s="1"/>
  <c r="G12" i="57" s="1"/>
  <c r="G10" i="57" s="1"/>
  <c r="G8" i="57" s="1"/>
  <c r="H7" i="57" l="1"/>
  <c r="G7" i="57"/>
  <c r="B9" i="56"/>
  <c r="B7" i="56" s="1"/>
  <c r="B5" i="56" s="1"/>
  <c r="D22" i="27" l="1"/>
  <c r="E22" i="27"/>
  <c r="F22" i="27"/>
  <c r="G14" i="55"/>
  <c r="D17" i="31" l="1"/>
  <c r="D10" i="31" s="1"/>
  <c r="D9" i="31" s="1"/>
  <c r="E17" i="31"/>
  <c r="E10" i="31" s="1"/>
  <c r="E9" i="31" s="1"/>
  <c r="F17" i="31"/>
  <c r="F10" i="31" s="1"/>
  <c r="F9" i="31" s="1"/>
  <c r="G44" i="38"/>
  <c r="H44" i="38"/>
  <c r="I44" i="38"/>
  <c r="H43" i="38"/>
  <c r="H42" i="38" s="1"/>
  <c r="G43" i="38"/>
  <c r="G42" i="38" s="1"/>
  <c r="G25" i="38"/>
  <c r="G24" i="38" s="1"/>
  <c r="G23" i="38" s="1"/>
  <c r="G22" i="38" s="1"/>
  <c r="G20" i="38" s="1"/>
  <c r="G18" i="38" s="1"/>
  <c r="G16" i="38" s="1"/>
  <c r="G14" i="38" s="1"/>
  <c r="G12" i="38" s="1"/>
  <c r="G10" i="38" s="1"/>
  <c r="G8" i="38" s="1"/>
  <c r="H25" i="38"/>
  <c r="H24" i="38" s="1"/>
  <c r="H23" i="38" s="1"/>
  <c r="H22" i="38" s="1"/>
  <c r="H20" i="38" s="1"/>
  <c r="H18" i="38" s="1"/>
  <c r="H16" i="38" s="1"/>
  <c r="H14" i="38" s="1"/>
  <c r="H12" i="38" s="1"/>
  <c r="H10" i="38" s="1"/>
  <c r="H8" i="38" s="1"/>
  <c r="I25" i="38"/>
  <c r="I24" i="38" s="1"/>
  <c r="I23" i="38" s="1"/>
  <c r="I22" i="38" s="1"/>
  <c r="I20" i="38" s="1"/>
  <c r="I18" i="38" s="1"/>
  <c r="I16" i="38" s="1"/>
  <c r="I14" i="38" s="1"/>
  <c r="I12" i="38" s="1"/>
  <c r="I10" i="38" s="1"/>
  <c r="I8" i="38" s="1"/>
  <c r="G41" i="38" l="1"/>
  <c r="G39" i="38" s="1"/>
  <c r="G37" i="38" s="1"/>
  <c r="G35" i="38" s="1"/>
  <c r="G33" i="38" s="1"/>
  <c r="G31" i="38" s="1"/>
  <c r="G29" i="38" s="1"/>
  <c r="G27" i="38" s="1"/>
  <c r="D38" i="27"/>
  <c r="H41" i="38"/>
  <c r="H39" i="38" s="1"/>
  <c r="H37" i="38" s="1"/>
  <c r="H35" i="38" s="1"/>
  <c r="H33" i="38" s="1"/>
  <c r="H31" i="38" s="1"/>
  <c r="H29" i="38" s="1"/>
  <c r="H27" i="38" s="1"/>
  <c r="H7" i="38" s="1"/>
  <c r="E38" i="27"/>
  <c r="I43" i="38"/>
  <c r="I42" i="38" s="1"/>
  <c r="D31" i="31"/>
  <c r="D24" i="31" s="1"/>
  <c r="D23" i="31" s="1"/>
  <c r="D8" i="31" s="1"/>
  <c r="F31" i="31"/>
  <c r="F24" i="31" s="1"/>
  <c r="F23" i="31" s="1"/>
  <c r="F8" i="31" s="1"/>
  <c r="E31" i="31"/>
  <c r="E24" i="31" s="1"/>
  <c r="E23" i="31" s="1"/>
  <c r="E8" i="31" s="1"/>
  <c r="G7" i="38"/>
  <c r="G13" i="55"/>
  <c r="G12" i="55" s="1"/>
  <c r="G11" i="55" s="1"/>
  <c r="I41" i="38" l="1"/>
  <c r="I39" i="38" s="1"/>
  <c r="I37" i="38" s="1"/>
  <c r="I35" i="38" s="1"/>
  <c r="I33" i="38" s="1"/>
  <c r="I31" i="38" s="1"/>
  <c r="I29" i="38" s="1"/>
  <c r="I27" i="38" s="1"/>
  <c r="I7" i="38" s="1"/>
  <c r="F38" i="27"/>
  <c r="G10" i="55"/>
</calcChain>
</file>

<file path=xl/sharedStrings.xml><?xml version="1.0" encoding="utf-8"?>
<sst xmlns="http://schemas.openxmlformats.org/spreadsheetml/2006/main" count="284" uniqueCount="119">
  <si>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</si>
  <si>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</si>
  <si>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</si>
  <si>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</si>
  <si>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</si>
  <si>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</si>
  <si>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</si>
  <si>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</si>
  <si>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</si>
  <si>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</si>
  <si>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</si>
  <si>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</si>
  <si>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</si>
  <si>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</si>
  <si>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</si>
  <si>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</si>
  <si>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</si>
  <si>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</si>
  <si>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</si>
  <si>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</si>
  <si>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</si>
  <si>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</si>
  <si>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</si>
  <si>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</si>
  <si>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</si>
  <si>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</si>
  <si>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</si>
  <si>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</si>
  <si>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</si>
  <si>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</si>
  <si>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</si>
  <si>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</si>
  <si>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</si>
  <si>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</si>
  <si>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</si>
  <si>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</si>
  <si>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</si>
  <si>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</si>
  <si>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</si>
  <si>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</si>
  <si>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</si>
  <si>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</si>
  <si>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</si>
  <si>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Տարի</t>
  </si>
  <si>
    <t>Ծրագրային դասիչ</t>
  </si>
  <si>
    <t>Ծրագիր</t>
  </si>
  <si>
    <t>Միջոցառում</t>
  </si>
  <si>
    <t>Ցուցանիշների փոփոխությունը (ավելացումները նշված են դրական նշանով, իսկ նվազեցումները` փակագծերում)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</si>
  <si>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</si>
  <si>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</si>
  <si>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</si>
  <si>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</si>
  <si>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</si>
  <si>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</si>
  <si>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Ընդամենը</t>
  </si>
  <si>
    <t xml:space="preserve">Հավելված N 4 </t>
  </si>
  <si>
    <t>Կորոնավիրուսի (COVID-19) տնտեսական հետևանքների չեզոքացման  23-րդ միջոցառման շրջանակներում իրականացվող աջակցության տրամադրում</t>
  </si>
  <si>
    <t>Զբոսաշրջությանն ուղղակիորեն առնչվող առանձին ոլորտների տնտեսավարողներին կորոնավիրուսի տնտեսական հետևանքների չեզոքացման, գործունեության շարունակականության և աշխատատեղերի պահպանման նպատակով աջակցության տրամադրում</t>
  </si>
  <si>
    <t xml:space="preserve"> Ծառայությունների մատուցում</t>
  </si>
  <si>
    <t xml:space="preserve"> ՀՀ պետական եկամուտների կոմիտե</t>
  </si>
  <si>
    <t>ՀՀ պետական եկամուտների կոմիտե</t>
  </si>
  <si>
    <t>Հավելված  N 3</t>
  </si>
  <si>
    <t xml:space="preserve">          ՄԱՍ 1.  ՊԵՏԱԿԱՆ ՄԱՐՄՆԻ ԳԾՈՎ ԱՐԴՅՈՒՆՔԱՅԻՆ (ԿԱՏԱՐՈՂԱԿԱՆ) ՑՈՒՑԱՆԻՇՆԵՐԸ</t>
  </si>
  <si>
    <t xml:space="preserve"> Ծառայությունների մատուցում </t>
  </si>
  <si>
    <t xml:space="preserve"> Մասնագիտացված կազմակերպություններ </t>
  </si>
  <si>
    <t>Աջակցություն ստացող տնտեսավարողներ</t>
  </si>
  <si>
    <t>Միջոցառումն իրականացնողի անվանումը՝</t>
  </si>
  <si>
    <t>Ցուցանիշների փոփոխությունը (ավելացումները նշված են դրական նշանով)</t>
  </si>
  <si>
    <t>Առաջին կիսամյակ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</si>
  <si>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</si>
  <si>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</si>
  <si>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</si>
  <si>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</si>
  <si>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</si>
  <si>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</si>
  <si>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</si>
  <si>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</si>
  <si>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</si>
  <si>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</t>
  </si>
  <si>
    <t>11</t>
  </si>
  <si>
    <t xml:space="preserve"> ԱՅԼ  ԾԱԽՍԵՐ</t>
  </si>
  <si>
    <t xml:space="preserve">  - Պահուստային միջոցներ</t>
  </si>
  <si>
    <t>Կորոնավիրուսի (COVID-19) տնտեսական հետևանքների չեզոքացման 23-րդ միջոցառման շրջանակներում իրականացվող աջակցության տրամադրում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</si>
  <si>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</si>
  <si>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</si>
  <si>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</si>
  <si>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</si>
  <si>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        ՄԱՍ 2. ՊԵՏԱԿԱՆ ՄԱՐՄՆԻ ԳԾՈՎ ԱՐԴՅՈՒՆՔԱՅԻՆ (ԿԱՏԱՐՈՂԱԿԱՆ) ՑՈՒՑԱՆԻՇՆԵՐԸ</t>
  </si>
  <si>
    <t>ՀՀ կառավարություն</t>
  </si>
  <si>
    <t>Ցուցանիշների փոփոխությունը (նվազեցումները նշված են փակագծերում)</t>
  </si>
  <si>
    <t xml:space="preserve">Միջոցառման վրա կատարվող ծախսը (հազար դրամ) </t>
  </si>
  <si>
    <t xml:space="preserve">          ՄԱՍ 1. ՊԵՏԱԿԱՆ ՄԱՐՄՆԻ ԳԾՈՎ ԱՐԴՅՈՒՆՔԱՅԻՆ (ԿԱՏԱՐՈՂԱԿԱՆ) ՑՈՒՑԱՆԻՇՆԵՐԸ</t>
  </si>
  <si>
    <t>Հավելված N 1 
ՀՀ կառավարության 2021 թվականի
––-------------------–––––––– N –––––– որոշման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</si>
  <si>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</si>
  <si>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</si>
  <si>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</si>
  <si>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 xml:space="preserve">Հավելված N 2 
ՀՀ կառավարության 2021 թվականի
––-------------------–––––––– N –––––– որոշման </t>
  </si>
  <si>
    <t xml:space="preserve">ՀՀ կառավարության 2021 թվականի </t>
  </si>
  <si>
    <t>___________  ___-ի N _______ -Ն    որոշման</t>
  </si>
  <si>
    <t>Ճգնաժամերի հակազդման և արտակարգ իրավիճակների հետևանքների նվազեցման և վերացման ծրագիր</t>
  </si>
  <si>
    <t>ՀՀ կառավարության 2021 թվականի----</t>
  </si>
  <si>
    <t>№ ------------ -Ն որոշման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</si>
  <si>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</si>
  <si>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</si>
  <si>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</si>
  <si>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էկոնոմիկայի նախարարություն</t>
  </si>
  <si>
    <t>Հավելված N 5 
ՀՀ կառավարության 2021 թվականի
––-------------------–––––––– N –––––– որոշման</t>
  </si>
  <si>
    <t>«ՀԱՅԱUՏԱՆԻ ՀԱՆՐԱՊԵՏՈՒԹՅԱՆ 2021 ԹՎԱԿԱՆԻ ՊԵՏԱԿԱՆ ԲՅՈՒՋԵԻ ՄԱUԻՆ» ՀԱՅԱUՏԱՆԻ ՀԱՆՐԱՊԵՏՈՒԹՅԱՆ OՐԵՆՔԻ N 6 ՀԱՎԵԼՎԱԾԻ N 1 ԱՂՅՈՒՍԱԿՈՒՄ ԿԱՏԱՐՎՈՂ ՓՈՓՈԽՈՒԹՅՈՒՆՆԵՐԸ</t>
  </si>
  <si>
    <t xml:space="preserve">Կորոնավիրուսի (COVID-19) տնտեսական հետևանքների չեզոքացման հետևանքով տրամադրված վարկերի տոկոսադրույքների սուբսիդավորում 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</si>
  <si>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</si>
  <si>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>ՀԱՅԱՍՏԱՆԻ ՀԱՆՐԱՊԵՏՈՒԹՅԱՆ ԿԱՌԱՎԱՐՈՒԹՅԱՆ 2020 ԹՎԱԿԱՆԻ ԴԵԿՏԵՄԲԵՐԻ 30-Ի N 2215-Ն ՈՐՈՇՄԱՆ N 3 և N 4 ՀԱՎԵԼՎԱԾՆԵՐՈՒՄ ԿԱՏԱՐՎՈՂ  ՓՈՓՈԽՈՒԹՅՈՒՆՆԵՐԸ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</si>
  <si>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 </t>
  </si>
  <si>
    <t xml:space="preserve">ՀԱՅԱՍՏԱՆԻ ՀԱՆՐԱՊԵՏՈՒԹՅԱՆ ԿԱՌԱՎԱՐՈՒԹՅԱՆ 2020 ԹՎԱԿԱՆԻ ԴԵԿՏԵՄԲԵՐԻ 30-Ի N 2215-Ն ՈՐՈՇՄԱՆ N 9 ՀԱՎԵԼՎԱԾԻ NN 9.11 ԵՎ 9.47 ԱՂՅՈՒՍԱԿՆԵՐՈՒՄ ԿԱՏԱՐՎՈՂ ՓՈՓՈԽՈՒԹՅՈՒՆՆԵՐԸ </t>
  </si>
  <si>
    <t xml:space="preserve">ՀԱՅԱՍՏԱՆԻ ՀԱՆՐԱՊԵՏՈՒԹՅԱՆ ԿԱՌԱՎԱՐՈՒԹՅԱՆ 2020 ԹՎԱԿԱՆԻ ԴԵԿՏԵՄԲԵՐԻ 30-Ի N 2215-Ն ՈՐՈՇՄԱՆ N 9.1 ՀԱՎԵԼՎԱԾԻ NN 9.1.28 ԵՎ 9.1.58 ԱՂՅՈՒՍԱԿՆԵՐՈՒՄ ԿԱՏԱՐՎՈՂ ՓՈՓՈԽՈՒԹՅՈՒՆՆԵՐԸ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</si>
  <si>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</si>
  <si>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Հավելված N 6 
ՀՀ կառավարության 2021 թվականի
––-------------------–––––––– N –––––– որոշման </t>
  </si>
  <si>
    <t>հազ. դրամներով</t>
  </si>
  <si>
    <t>հազ. դրամ</t>
  </si>
  <si>
    <t xml:space="preserve">ՀՀ կառավարության 2020թ օգոստոսի 13-ի N 1358-Լ որոշմամբ հաստատված ծրագրի չափանիշները բավարարող շահառուներ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</si>
</sst>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</numFmts>
  <fonts count="5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GHEA Grapalat"/>
      <family val="3"/>
    </font>
    <font>
      <sz val="11"/>
      <name val="Calibri"/>
      <family val="2"/>
      <scheme val="minor"/>
    </font>
    <font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i/>
      <sz val="8"/>
      <name val="GHEA Grapalat"/>
      <family val="2"/>
    </font>
    <font>
      <b/>
      <i/>
      <sz val="10"/>
      <name val="GHEA Grapalat"/>
      <family val="3"/>
    </font>
    <font>
      <i/>
      <sz val="10"/>
      <name val="GHEA Grapalat"/>
      <family val="2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sz val="12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3" fillId="0" borderId="0"/>
    <xf numFmtId="165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1" fillId="0" borderId="0"/>
    <xf numFmtId="169" fontId="1" fillId="0" borderId="0" applyFont="0" applyFill="0" applyBorder="0" applyAlignment="0" applyProtection="0"/>
    <xf numFmtId="0" fontId="20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21" fillId="0" borderId="0"/>
    <xf numFmtId="0" fontId="6" fillId="0" borderId="0"/>
    <xf numFmtId="0" fontId="13" fillId="0" borderId="0"/>
    <xf numFmtId="164" fontId="13" fillId="0" borderId="0" applyFont="0" applyFill="0" applyBorder="0" applyAlignment="0" applyProtection="0"/>
    <xf numFmtId="0" fontId="23" fillId="0" borderId="0"/>
    <xf numFmtId="0" fontId="14" fillId="0" borderId="0"/>
    <xf numFmtId="165" fontId="13" fillId="0" borderId="0" applyFont="0" applyFill="0" applyBorder="0" applyAlignment="0" applyProtection="0"/>
    <xf numFmtId="0" fontId="6" fillId="0" borderId="0"/>
    <xf numFmtId="0" fontId="8" fillId="9" borderId="30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6" fillId="4" borderId="0" applyNumberFormat="0" applyBorder="0" applyAlignment="0" applyProtection="0"/>
    <xf numFmtId="0" fontId="27" fillId="7" borderId="26" applyNumberFormat="0" applyAlignment="0" applyProtection="0"/>
    <xf numFmtId="0" fontId="28" fillId="8" borderId="29" applyNumberFormat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0" borderId="23" applyNumberFormat="0" applyFill="0" applyAlignment="0" applyProtection="0"/>
    <xf numFmtId="0" fontId="32" fillId="0" borderId="24" applyNumberFormat="0" applyFill="0" applyAlignment="0" applyProtection="0"/>
    <xf numFmtId="0" fontId="33" fillId="0" borderId="25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26" applyNumberFormat="0" applyAlignment="0" applyProtection="0"/>
    <xf numFmtId="0" fontId="35" fillId="0" borderId="28" applyNumberFormat="0" applyFill="0" applyAlignment="0" applyProtection="0"/>
    <xf numFmtId="0" fontId="36" fillId="5" borderId="0" applyNumberFormat="0" applyBorder="0" applyAlignment="0" applyProtection="0"/>
    <xf numFmtId="0" fontId="37" fillId="7" borderId="27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  <xf numFmtId="43" fontId="13" fillId="0" borderId="0" applyFont="0" applyFill="0" applyBorder="0" applyAlignment="0" applyProtection="0"/>
  </cellStyleXfs>
  <cellXfs count="234">
    <xf numFmtId="0" fontId="0" fillId="0" borderId="0" xfId="0"/>
    <xf numFmtId="0" fontId="9" fillId="0" borderId="0" xfId="0" applyFont="1"/>
    <xf numFmtId="0" fontId="15" fillId="2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9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15" fillId="0" borderId="18" xfId="24" applyFont="1" applyBorder="1" applyAlignment="1">
      <alignment horizontal="center" vertical="top" wrapText="1"/>
    </xf>
    <xf numFmtId="0" fontId="12" fillId="0" borderId="18" xfId="0" applyFont="1" applyFill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9" xfId="0" applyFont="1" applyFill="1" applyBorder="1" applyAlignment="1">
      <alignment horizontal="left" vertical="top" wrapText="1"/>
    </xf>
    <xf numFmtId="168" fontId="15" fillId="0" borderId="0" xfId="8" applyNumberFormat="1" applyFont="1" applyBorder="1" applyAlignment="1">
      <alignment horizontal="center" vertical="center" wrapText="1"/>
    </xf>
    <xf numFmtId="0" fontId="15" fillId="0" borderId="18" xfId="14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19" fillId="2" borderId="18" xfId="0" applyFont="1" applyFill="1" applyBorder="1" applyAlignment="1">
      <alignment horizontal="left" vertical="center" wrapText="1"/>
    </xf>
    <xf numFmtId="0" fontId="41" fillId="2" borderId="18" xfId="0" applyFont="1" applyFill="1" applyBorder="1" applyAlignment="1">
      <alignment horizontal="left" vertical="center" wrapText="1"/>
    </xf>
    <xf numFmtId="0" fontId="22" fillId="2" borderId="18" xfId="0" applyFont="1" applyFill="1" applyBorder="1" applyAlignment="1">
      <alignment vertical="center"/>
    </xf>
    <xf numFmtId="0" fontId="9" fillId="0" borderId="18" xfId="0" applyFont="1" applyBorder="1" applyAlignment="1">
      <alignment horizontal="left" vertical="top" wrapText="1"/>
    </xf>
    <xf numFmtId="0" fontId="9" fillId="0" borderId="0" xfId="0" applyFont="1" applyBorder="1"/>
    <xf numFmtId="0" fontId="42" fillId="0" borderId="18" xfId="0" applyFont="1" applyFill="1" applyBorder="1" applyAlignment="1">
      <alignment horizontal="center"/>
    </xf>
    <xf numFmtId="0" fontId="9" fillId="0" borderId="18" xfId="0" applyFont="1" applyFill="1" applyBorder="1" applyAlignment="1">
      <alignment vertical="top" wrapText="1"/>
    </xf>
    <xf numFmtId="0" fontId="9" fillId="0" borderId="18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left" vertical="top" wrapText="1"/>
    </xf>
    <xf numFmtId="168" fontId="15" fillId="0" borderId="0" xfId="8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vertical="center" wrapText="1"/>
    </xf>
    <xf numFmtId="43" fontId="9" fillId="0" borderId="0" xfId="0" applyNumberFormat="1" applyFont="1"/>
    <xf numFmtId="0" fontId="12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170" fontId="9" fillId="0" borderId="0" xfId="0" applyNumberFormat="1" applyFont="1"/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1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24" fillId="2" borderId="0" xfId="0" applyFont="1" applyFill="1" applyAlignment="1">
      <alignment horizontal="center" vertical="center" wrapText="1"/>
    </xf>
    <xf numFmtId="0" fontId="9" fillId="0" borderId="18" xfId="0" applyFont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0" fontId="43" fillId="0" borderId="18" xfId="0" applyFont="1" applyBorder="1" applyAlignment="1">
      <alignment horizontal="center" vertical="top" wrapText="1"/>
    </xf>
    <xf numFmtId="0" fontId="22" fillId="0" borderId="18" xfId="24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43" fillId="0" borderId="18" xfId="0" applyFont="1" applyBorder="1" applyAlignment="1">
      <alignment horizontal="left" vertical="top" wrapText="1"/>
    </xf>
    <xf numFmtId="0" fontId="19" fillId="2" borderId="3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top" wrapText="1"/>
    </xf>
    <xf numFmtId="0" fontId="41" fillId="2" borderId="3" xfId="0" applyFont="1" applyFill="1" applyBorder="1" applyAlignment="1">
      <alignment horizontal="left" vertical="center" wrapText="1"/>
    </xf>
    <xf numFmtId="0" fontId="43" fillId="0" borderId="0" xfId="0" applyFont="1" applyFill="1"/>
    <xf numFmtId="0" fontId="18" fillId="0" borderId="0" xfId="0" applyFont="1" applyFill="1" applyAlignment="1">
      <alignment horizontal="right"/>
    </xf>
    <xf numFmtId="0" fontId="43" fillId="0" borderId="0" xfId="0" applyFont="1" applyFill="1" applyAlignment="1">
      <alignment horizontal="right"/>
    </xf>
    <xf numFmtId="0" fontId="43" fillId="0" borderId="0" xfId="0" applyFont="1" applyFill="1" applyAlignment="1">
      <alignment horizontal="left" vertical="top" wrapText="1"/>
    </xf>
    <xf numFmtId="0" fontId="43" fillId="0" borderId="18" xfId="0" applyFont="1" applyFill="1" applyBorder="1" applyAlignment="1">
      <alignment horizontal="center" vertical="top" wrapText="1"/>
    </xf>
    <xf numFmtId="0" fontId="43" fillId="0" borderId="18" xfId="0" applyFont="1" applyFill="1" applyBorder="1" applyAlignment="1">
      <alignment vertical="center" wrapText="1"/>
    </xf>
    <xf numFmtId="0" fontId="43" fillId="0" borderId="18" xfId="0" applyFont="1" applyFill="1" applyBorder="1" applyAlignment="1">
      <alignment vertical="top" wrapText="1"/>
    </xf>
    <xf numFmtId="0" fontId="22" fillId="2" borderId="0" xfId="14" applyFont="1" applyFill="1">
      <alignment horizontal="left" vertical="top" wrapText="1"/>
    </xf>
    <xf numFmtId="0" fontId="22" fillId="2" borderId="18" xfId="14" applyFont="1" applyFill="1" applyBorder="1" applyAlignment="1">
      <alignment horizontal="center" vertical="top" wrapText="1"/>
    </xf>
    <xf numFmtId="0" fontId="22" fillId="0" borderId="18" xfId="0" applyFont="1" applyBorder="1" applyAlignment="1">
      <alignment vertical="top"/>
    </xf>
    <xf numFmtId="0" fontId="22" fillId="0" borderId="18" xfId="14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vertical="top"/>
    </xf>
    <xf numFmtId="168" fontId="22" fillId="2" borderId="18" xfId="8" applyNumberFormat="1" applyFont="1" applyFill="1" applyBorder="1" applyAlignment="1">
      <alignment horizontal="center" vertical="center"/>
    </xf>
    <xf numFmtId="0" fontId="44" fillId="0" borderId="18" xfId="0" applyFont="1" applyBorder="1" applyAlignment="1">
      <alignment horizontal="left" vertical="center" wrapText="1"/>
    </xf>
    <xf numFmtId="0" fontId="22" fillId="0" borderId="18" xfId="0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top" wrapText="1"/>
    </xf>
    <xf numFmtId="171" fontId="22" fillId="2" borderId="18" xfId="14" applyNumberFormat="1" applyFont="1" applyFill="1" applyBorder="1" applyAlignment="1">
      <alignment horizontal="center" vertical="center" wrapText="1"/>
    </xf>
    <xf numFmtId="171" fontId="22" fillId="2" borderId="18" xfId="8" applyNumberFormat="1" applyFont="1" applyFill="1" applyBorder="1" applyAlignment="1">
      <alignment horizontal="center" vertical="center"/>
    </xf>
    <xf numFmtId="171" fontId="22" fillId="2" borderId="17" xfId="8" applyNumberFormat="1" applyFont="1" applyFill="1" applyBorder="1" applyAlignment="1">
      <alignment horizontal="center" vertical="center"/>
    </xf>
    <xf numFmtId="171" fontId="19" fillId="0" borderId="18" xfId="0" applyNumberFormat="1" applyFont="1" applyFill="1" applyBorder="1" applyAlignment="1">
      <alignment horizontal="center" vertical="center" wrapText="1"/>
    </xf>
    <xf numFmtId="171" fontId="19" fillId="2" borderId="18" xfId="0" applyNumberFormat="1" applyFont="1" applyFill="1" applyBorder="1" applyAlignment="1">
      <alignment horizontal="center" vertical="center" wrapText="1"/>
    </xf>
    <xf numFmtId="171" fontId="41" fillId="2" borderId="3" xfId="0" applyNumberFormat="1" applyFont="1" applyFill="1" applyBorder="1" applyAlignment="1">
      <alignment horizontal="center" vertical="center" wrapText="1"/>
    </xf>
    <xf numFmtId="171" fontId="41" fillId="2" borderId="18" xfId="0" applyNumberFormat="1" applyFont="1" applyFill="1" applyBorder="1" applyAlignment="1">
      <alignment horizontal="center" vertical="center" wrapText="1"/>
    </xf>
    <xf numFmtId="171" fontId="19" fillId="2" borderId="3" xfId="0" applyNumberFormat="1" applyFont="1" applyFill="1" applyBorder="1" applyAlignment="1">
      <alignment horizontal="center" vertical="center" wrapText="1"/>
    </xf>
    <xf numFmtId="171" fontId="22" fillId="2" borderId="18" xfId="0" applyNumberFormat="1" applyFont="1" applyFill="1" applyBorder="1" applyAlignment="1">
      <alignment horizontal="center" vertical="center" wrapText="1"/>
    </xf>
    <xf numFmtId="171" fontId="22" fillId="2" borderId="18" xfId="0" applyNumberFormat="1" applyFont="1" applyFill="1" applyBorder="1" applyAlignment="1">
      <alignment horizontal="center" vertical="center"/>
    </xf>
    <xf numFmtId="171" fontId="43" fillId="0" borderId="18" xfId="0" applyNumberFormat="1" applyFont="1" applyBorder="1" applyAlignment="1">
      <alignment horizontal="center" vertical="center" wrapText="1"/>
    </xf>
    <xf numFmtId="171" fontId="44" fillId="0" borderId="18" xfId="0" applyNumberFormat="1" applyFont="1" applyBorder="1" applyAlignment="1">
      <alignment horizontal="center" vertical="center" wrapText="1"/>
    </xf>
    <xf numFmtId="49" fontId="19" fillId="2" borderId="18" xfId="14" applyNumberFormat="1" applyFont="1" applyFill="1" applyBorder="1" applyAlignment="1">
      <alignment horizontal="center" vertical="center" wrapText="1"/>
    </xf>
    <xf numFmtId="49" fontId="19" fillId="0" borderId="18" xfId="14" applyNumberFormat="1" applyFont="1" applyFill="1" applyBorder="1" applyAlignment="1">
      <alignment horizontal="center" vertical="center" wrapText="1"/>
    </xf>
    <xf numFmtId="49" fontId="22" fillId="2" borderId="16" xfId="14" applyNumberFormat="1" applyFont="1" applyFill="1" applyBorder="1" applyAlignment="1">
      <alignment horizontal="center" vertical="center" wrapText="1"/>
    </xf>
    <xf numFmtId="49" fontId="22" fillId="2" borderId="2" xfId="14" applyNumberFormat="1" applyFont="1" applyFill="1" applyBorder="1" applyAlignment="1">
      <alignment horizontal="center" vertical="center" wrapText="1"/>
    </xf>
    <xf numFmtId="49" fontId="19" fillId="2" borderId="16" xfId="14" applyNumberFormat="1" applyFont="1" applyFill="1" applyBorder="1" applyAlignment="1">
      <alignment horizontal="center" vertical="center" wrapText="1"/>
    </xf>
    <xf numFmtId="49" fontId="19" fillId="2" borderId="2" xfId="14" applyNumberFormat="1" applyFont="1" applyFill="1" applyBorder="1" applyAlignment="1">
      <alignment horizontal="center" vertical="center" wrapText="1"/>
    </xf>
    <xf numFmtId="49" fontId="19" fillId="2" borderId="3" xfId="14" applyNumberFormat="1" applyFont="1" applyFill="1" applyBorder="1" applyAlignment="1">
      <alignment horizontal="center" vertical="center" wrapText="1"/>
    </xf>
    <xf numFmtId="0" fontId="43" fillId="0" borderId="0" xfId="0" applyFont="1"/>
    <xf numFmtId="0" fontId="43" fillId="0" borderId="0" xfId="0" applyFont="1" applyFill="1" applyAlignment="1">
      <alignment horizontal="center" vertical="center"/>
    </xf>
    <xf numFmtId="0" fontId="43" fillId="0" borderId="0" xfId="0" applyFont="1" applyFill="1" applyAlignment="1">
      <alignment vertical="center"/>
    </xf>
    <xf numFmtId="167" fontId="22" fillId="0" borderId="0" xfId="8" applyNumberFormat="1" applyFont="1" applyFill="1" applyAlignment="1">
      <alignment horizontal="center" vertical="center"/>
    </xf>
    <xf numFmtId="167" fontId="18" fillId="0" borderId="18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168" fontId="19" fillId="2" borderId="18" xfId="8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vertical="center"/>
    </xf>
    <xf numFmtId="0" fontId="19" fillId="0" borderId="21" xfId="0" applyFont="1" applyFill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44" fillId="0" borderId="2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 wrapText="1"/>
    </xf>
    <xf numFmtId="0" fontId="44" fillId="0" borderId="20" xfId="0" applyFont="1" applyFill="1" applyBorder="1" applyAlignment="1">
      <alignment horizontal="left" vertical="center" wrapText="1"/>
    </xf>
    <xf numFmtId="0" fontId="22" fillId="0" borderId="0" xfId="14" applyFont="1">
      <alignment horizontal="left" vertical="top" wrapText="1"/>
    </xf>
    <xf numFmtId="0" fontId="22" fillId="0" borderId="0" xfId="14" applyFont="1" applyAlignment="1">
      <alignment horizontal="left" vertical="top" wrapText="1"/>
    </xf>
    <xf numFmtId="168" fontId="19" fillId="0" borderId="18" xfId="8" applyNumberFormat="1" applyFont="1" applyFill="1" applyBorder="1" applyAlignment="1">
      <alignment horizontal="center" vertical="center"/>
    </xf>
    <xf numFmtId="1" fontId="45" fillId="0" borderId="18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top" wrapText="1"/>
    </xf>
    <xf numFmtId="171" fontId="15" fillId="0" borderId="20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top" wrapText="1"/>
    </xf>
    <xf numFmtId="171" fontId="15" fillId="0" borderId="0" xfId="0" applyNumberFormat="1" applyFont="1" applyFill="1" applyBorder="1" applyAlignment="1">
      <alignment horizontal="center" vertical="center" wrapText="1"/>
    </xf>
    <xf numFmtId="171" fontId="18" fillId="0" borderId="18" xfId="0" applyNumberFormat="1" applyFont="1" applyBorder="1" applyAlignment="1">
      <alignment horizontal="center" vertical="center" wrapText="1"/>
    </xf>
    <xf numFmtId="171" fontId="19" fillId="0" borderId="18" xfId="8" applyNumberFormat="1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left" vertical="top" wrapText="1"/>
    </xf>
    <xf numFmtId="171" fontId="15" fillId="0" borderId="18" xfId="0" applyNumberFormat="1" applyFont="1" applyFill="1" applyBorder="1" applyAlignment="1">
      <alignment horizontal="center" vertical="center" wrapText="1"/>
    </xf>
    <xf numFmtId="0" fontId="47" fillId="0" borderId="18" xfId="0" applyFont="1" applyBorder="1" applyAlignment="1">
      <alignment horizontal="left" vertical="top" wrapText="1"/>
    </xf>
    <xf numFmtId="0" fontId="48" fillId="0" borderId="18" xfId="0" applyFont="1" applyBorder="1" applyAlignment="1">
      <alignment horizontal="left" vertical="top" wrapText="1"/>
    </xf>
    <xf numFmtId="0" fontId="49" fillId="0" borderId="18" xfId="0" applyFont="1" applyBorder="1" applyAlignment="1">
      <alignment horizontal="left" vertical="top" wrapText="1"/>
    </xf>
    <xf numFmtId="0" fontId="12" fillId="2" borderId="18" xfId="0" applyFont="1" applyFill="1" applyBorder="1" applyAlignment="1">
      <alignment horizontal="left" vertical="center" wrapText="1"/>
    </xf>
    <xf numFmtId="0" fontId="15" fillId="0" borderId="0" xfId="0" applyFont="1" applyFill="1"/>
    <xf numFmtId="0" fontId="10" fillId="0" borderId="0" xfId="0" applyFont="1" applyAlignment="1"/>
    <xf numFmtId="0" fontId="10" fillId="0" borderId="0" xfId="0" applyFont="1" applyAlignment="1">
      <alignment horizontal="right" vertical="center" wrapText="1"/>
    </xf>
    <xf numFmtId="0" fontId="22" fillId="2" borderId="18" xfId="14" applyFont="1" applyFill="1" applyBorder="1" applyAlignment="1">
      <alignment horizontal="center" vertical="top" wrapText="1"/>
    </xf>
    <xf numFmtId="0" fontId="43" fillId="0" borderId="18" xfId="0" applyFont="1" applyFill="1" applyBorder="1" applyAlignment="1">
      <alignment horizontal="center" vertical="center" wrapText="1"/>
    </xf>
    <xf numFmtId="49" fontId="19" fillId="2" borderId="18" xfId="14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/>
    </xf>
    <xf numFmtId="0" fontId="9" fillId="0" borderId="18" xfId="0" applyFont="1" applyBorder="1" applyAlignment="1">
      <alignment horizontal="center" vertical="top" wrapText="1"/>
    </xf>
    <xf numFmtId="0" fontId="10" fillId="0" borderId="18" xfId="0" applyNumberFormat="1" applyFont="1" applyFill="1" applyBorder="1" applyAlignment="1">
      <alignment horizontal="center" vertical="center" wrapText="1"/>
    </xf>
    <xf numFmtId="167" fontId="12" fillId="2" borderId="2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43" fontId="24" fillId="0" borderId="18" xfId="0" applyNumberFormat="1" applyFont="1" applyBorder="1" applyAlignment="1"/>
    <xf numFmtId="0" fontId="50" fillId="0" borderId="18" xfId="0" applyFont="1" applyBorder="1" applyAlignment="1"/>
    <xf numFmtId="0" fontId="51" fillId="34" borderId="18" xfId="0" applyFont="1" applyFill="1" applyBorder="1" applyAlignment="1">
      <alignment horizontal="center" vertical="center" wrapText="1"/>
    </xf>
    <xf numFmtId="168" fontId="24" fillId="34" borderId="18" xfId="0" applyNumberFormat="1" applyFont="1" applyFill="1" applyBorder="1" applyAlignment="1"/>
    <xf numFmtId="0" fontId="1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2" fillId="0" borderId="22" xfId="0" applyFont="1" applyBorder="1" applyAlignment="1">
      <alignment horizontal="center" vertical="center" wrapText="1"/>
    </xf>
    <xf numFmtId="167" fontId="50" fillId="0" borderId="18" xfId="0" applyNumberFormat="1" applyFont="1" applyBorder="1" applyAlignment="1"/>
    <xf numFmtId="0" fontId="0" fillId="0" borderId="0" xfId="0" applyAlignment="1">
      <alignment vertical="top" wrapText="1"/>
    </xf>
    <xf numFmtId="0" fontId="10" fillId="0" borderId="18" xfId="0" applyFont="1" applyBorder="1" applyAlignment="1">
      <alignment vertical="center" wrapText="1"/>
    </xf>
    <xf numFmtId="0" fontId="50" fillId="0" borderId="18" xfId="0" applyFont="1" applyBorder="1" applyAlignment="1">
      <alignment vertical="top" wrapText="1"/>
    </xf>
    <xf numFmtId="171" fontId="44" fillId="0" borderId="22" xfId="0" applyNumberFormat="1" applyFont="1" applyBorder="1" applyAlignment="1">
      <alignment horizontal="center" vertical="center" wrapText="1"/>
    </xf>
    <xf numFmtId="171" fontId="44" fillId="0" borderId="2" xfId="0" applyNumberFormat="1" applyFont="1" applyBorder="1" applyAlignment="1">
      <alignment horizontal="center" vertical="center" wrapText="1"/>
    </xf>
    <xf numFmtId="171" fontId="44" fillId="0" borderId="3" xfId="0" applyNumberFormat="1" applyFont="1" applyBorder="1" applyAlignment="1">
      <alignment horizontal="center" vertical="center" wrapText="1"/>
    </xf>
    <xf numFmtId="168" fontId="18" fillId="0" borderId="19" xfId="8" applyNumberFormat="1" applyFont="1" applyFill="1" applyBorder="1" applyAlignment="1">
      <alignment horizontal="left"/>
    </xf>
    <xf numFmtId="168" fontId="18" fillId="0" borderId="21" xfId="8" applyNumberFormat="1" applyFont="1" applyFill="1" applyBorder="1" applyAlignment="1">
      <alignment horizontal="left"/>
    </xf>
    <xf numFmtId="168" fontId="19" fillId="0" borderId="19" xfId="8" applyNumberFormat="1" applyFont="1" applyFill="1" applyBorder="1" applyAlignment="1">
      <alignment horizontal="left"/>
    </xf>
    <xf numFmtId="168" fontId="19" fillId="0" borderId="21" xfId="8" applyNumberFormat="1" applyFont="1" applyFill="1" applyBorder="1" applyAlignment="1">
      <alignment horizontal="left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43" fillId="0" borderId="21" xfId="0" applyFont="1" applyBorder="1" applyAlignment="1">
      <alignment horizontal="center"/>
    </xf>
    <xf numFmtId="0" fontId="43" fillId="0" borderId="8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3" fillId="0" borderId="6" xfId="0" applyFont="1" applyBorder="1" applyAlignment="1">
      <alignment horizontal="center" vertical="top" wrapText="1"/>
    </xf>
    <xf numFmtId="0" fontId="43" fillId="0" borderId="2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top" wrapText="1"/>
    </xf>
    <xf numFmtId="0" fontId="19" fillId="0" borderId="14" xfId="0" applyFont="1" applyFill="1" applyBorder="1" applyAlignment="1">
      <alignment horizontal="center" vertical="top" wrapText="1"/>
    </xf>
    <xf numFmtId="0" fontId="19" fillId="0" borderId="15" xfId="0" applyFont="1" applyFill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18" fillId="0" borderId="7" xfId="0" applyFont="1" applyBorder="1" applyAlignment="1">
      <alignment horizontal="center" vertical="top" wrapText="1"/>
    </xf>
    <xf numFmtId="0" fontId="18" fillId="0" borderId="21" xfId="0" applyFont="1" applyBorder="1" applyAlignment="1">
      <alignment horizontal="center" vertical="top" wrapText="1"/>
    </xf>
    <xf numFmtId="0" fontId="9" fillId="0" borderId="12" xfId="0" applyFont="1" applyFill="1" applyBorder="1" applyAlignment="1">
      <alignment horizontal="right" vertical="center"/>
    </xf>
    <xf numFmtId="0" fontId="43" fillId="0" borderId="19" xfId="0" applyFont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22" fillId="2" borderId="18" xfId="14" applyFont="1" applyFill="1" applyBorder="1" applyAlignment="1">
      <alignment horizontal="center" vertical="top" wrapText="1"/>
    </xf>
    <xf numFmtId="0" fontId="43" fillId="0" borderId="18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top"/>
    </xf>
    <xf numFmtId="49" fontId="19" fillId="2" borderId="18" xfId="14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wrapText="1"/>
    </xf>
    <xf numFmtId="0" fontId="43" fillId="0" borderId="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22" fillId="2" borderId="2" xfId="14" applyFont="1" applyFill="1" applyBorder="1" applyAlignment="1">
      <alignment horizontal="center" vertical="top" wrapText="1"/>
    </xf>
    <xf numFmtId="0" fontId="22" fillId="2" borderId="3" xfId="14" applyFont="1" applyFill="1" applyBorder="1" applyAlignment="1">
      <alignment horizontal="center" vertical="top" wrapText="1"/>
    </xf>
    <xf numFmtId="0" fontId="18" fillId="0" borderId="0" xfId="0" applyFont="1" applyFill="1" applyAlignment="1">
      <alignment horizontal="right"/>
    </xf>
    <xf numFmtId="0" fontId="43" fillId="0" borderId="0" xfId="0" applyFont="1" applyFill="1" applyAlignment="1">
      <alignment horizontal="right"/>
    </xf>
    <xf numFmtId="0" fontId="19" fillId="0" borderId="19" xfId="0" applyFont="1" applyFill="1" applyBorder="1" applyAlignment="1">
      <alignment horizontal="left" vertical="center" wrapText="1"/>
    </xf>
    <xf numFmtId="0" fontId="19" fillId="0" borderId="2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left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1" fontId="45" fillId="0" borderId="18" xfId="0" applyNumberFormat="1" applyFont="1" applyFill="1" applyBorder="1" applyAlignment="1">
      <alignment horizontal="center" vertical="center"/>
    </xf>
    <xf numFmtId="1" fontId="46" fillId="0" borderId="19" xfId="0" applyNumberFormat="1" applyFont="1" applyFill="1" applyBorder="1" applyAlignment="1">
      <alignment horizontal="left" vertical="center"/>
    </xf>
    <xf numFmtId="1" fontId="46" fillId="0" borderId="21" xfId="0" applyNumberFormat="1" applyFont="1" applyFill="1" applyBorder="1" applyAlignment="1">
      <alignment horizontal="left" vertical="center"/>
    </xf>
    <xf numFmtId="1" fontId="46" fillId="0" borderId="20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24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5" fillId="0" borderId="19" xfId="0" applyFont="1" applyFill="1" applyBorder="1" applyAlignment="1">
      <alignment horizontal="left" vertical="top" wrapText="1"/>
    </xf>
    <xf numFmtId="0" fontId="15" fillId="0" borderId="20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center"/>
    </xf>
    <xf numFmtId="0" fontId="9" fillId="0" borderId="2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/>
    </xf>
    <xf numFmtId="0" fontId="9" fillId="0" borderId="20" xfId="0" applyFont="1" applyFill="1" applyBorder="1" applyAlignment="1">
      <alignment horizontal="center" vertical="top"/>
    </xf>
    <xf numFmtId="0" fontId="12" fillId="2" borderId="0" xfId="0" applyFont="1" applyFill="1" applyAlignment="1">
      <alignment horizontal="left"/>
    </xf>
    <xf numFmtId="0" fontId="10" fillId="0" borderId="0" xfId="0" applyFont="1" applyAlignment="1">
      <alignment horizontal="right"/>
    </xf>
    <xf numFmtId="0" fontId="9" fillId="0" borderId="18" xfId="0" applyFont="1" applyBorder="1" applyAlignment="1">
      <alignment horizontal="center" vertical="top" wrapText="1"/>
    </xf>
    <xf numFmtId="0" fontId="15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72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2" xfId="10"/>
    <cellStyle name="Comma 2 2" xfId="71"/>
    <cellStyle name="Comma 3" xfId="17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te" xfId="30" builtinId="10" customBuiltin="1"/>
    <cellStyle name="Output 2" xfId="67"/>
    <cellStyle name="Percent 2" xfId="2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7"/>
  <sheetViews>
    <sheetView zoomScaleNormal="100" workbookViewId="0">
      <selection activeCell="D6" sqref="D6:F6"/>
    </sheetView>
  </sheetViews>
  <sheetFormatPr defaultColWidth="9.140625" defaultRowHeight="13.5" x14ac:dyDescent="0.25"/>
  <cols>
    <col min="1" max="1" width="10.42578125" style="1" customWidth="1"/>
    <col min="2" max="2" width="15.42578125" style="1" customWidth="1"/>
    <col min="3" max="3" width="71.7109375" style="1" customWidth="1"/>
    <col min="4" max="4" width="17.28515625" style="1" customWidth="1"/>
    <col min="5" max="5" width="17.42578125" style="1" customWidth="1"/>
    <col min="6" max="6" width="16.28515625" style="9" customWidth="1"/>
    <col min="7" max="16384" width="9.140625" style="1"/>
  </cols>
  <sheetData>
    <row r="1" spans="1:6" ht="64.5" customHeight="1" x14ac:dyDescent="0.25">
      <c r="D1" s="172" t="s">
        <v>92</v>
      </c>
      <c r="E1" s="172"/>
      <c r="F1" s="172"/>
    </row>
    <row r="3" spans="1:6" ht="66.75" customHeight="1" x14ac:dyDescent="0.25">
      <c r="A3" s="173" t="s">
        <v>109</v>
      </c>
      <c r="B3" s="173"/>
      <c r="C3" s="173"/>
      <c r="D3" s="173"/>
      <c r="E3" s="173"/>
      <c r="F3" s="173"/>
    </row>
    <row r="5" spans="1:6" ht="27.75" customHeight="1" x14ac:dyDescent="0.25">
      <c r="E5" s="176" t="s">
        <v>116</v>
      </c>
      <c r="F5" s="176"/>
    </row>
    <row r="6" spans="1:6" s="4" customFormat="1" ht="47.25" customHeight="1" x14ac:dyDescent="0.25">
      <c r="A6" s="171" t="s">
        <v>3</v>
      </c>
      <c r="B6" s="171"/>
      <c r="C6" s="171" t="s">
        <v>4</v>
      </c>
      <c r="D6" s="177" t="s">
        <v>47</v>
      </c>
      <c r="E6" s="178"/>
      <c r="F6" s="179"/>
    </row>
    <row r="7" spans="1:6" s="4" customFormat="1" ht="37.5" customHeight="1" x14ac:dyDescent="0.25">
      <c r="A7" s="50" t="s">
        <v>6</v>
      </c>
      <c r="B7" s="50" t="s">
        <v>7</v>
      </c>
      <c r="C7" s="171"/>
      <c r="D7" s="51" t="s">
        <v>68</v>
      </c>
      <c r="E7" s="52" t="s">
        <v>35</v>
      </c>
      <c r="F7" s="52" t="s">
        <v>2</v>
      </c>
    </row>
    <row r="8" spans="1:6" s="4" customFormat="1" ht="19.5" customHeight="1" x14ac:dyDescent="0.25">
      <c r="A8" s="53"/>
      <c r="B8" s="174" t="s">
        <v>25</v>
      </c>
      <c r="C8" s="175"/>
      <c r="D8" s="118">
        <f t="shared" ref="D8:F8" si="0">D9+D23</f>
        <v>0</v>
      </c>
      <c r="E8" s="118">
        <f t="shared" si="0"/>
        <v>0</v>
      </c>
      <c r="F8" s="118">
        <f t="shared" si="0"/>
        <v>0</v>
      </c>
    </row>
    <row r="9" spans="1:6" s="4" customFormat="1" ht="21" customHeight="1" x14ac:dyDescent="0.3">
      <c r="A9" s="152" t="s">
        <v>36</v>
      </c>
      <c r="B9" s="153"/>
      <c r="C9" s="153"/>
      <c r="D9" s="119">
        <f t="shared" ref="D9:F9" si="1">D10</f>
        <v>3300000</v>
      </c>
      <c r="E9" s="119">
        <f t="shared" si="1"/>
        <v>3300000</v>
      </c>
      <c r="F9" s="119">
        <f t="shared" si="1"/>
        <v>3300000</v>
      </c>
    </row>
    <row r="10" spans="1:6" s="4" customFormat="1" ht="17.25" customHeight="1" x14ac:dyDescent="0.25">
      <c r="A10" s="168">
        <v>1224</v>
      </c>
      <c r="B10" s="171"/>
      <c r="C10" s="122" t="s">
        <v>14</v>
      </c>
      <c r="D10" s="149">
        <f t="shared" ref="D10:F10" si="2">D17</f>
        <v>3300000</v>
      </c>
      <c r="E10" s="149">
        <f t="shared" si="2"/>
        <v>3300000</v>
      </c>
      <c r="F10" s="149">
        <f t="shared" si="2"/>
        <v>3300000</v>
      </c>
    </row>
    <row r="11" spans="1:6" s="4" customFormat="1" ht="32.25" customHeight="1" x14ac:dyDescent="0.25">
      <c r="A11" s="169"/>
      <c r="B11" s="171"/>
      <c r="C11" s="123" t="s">
        <v>93</v>
      </c>
      <c r="D11" s="150"/>
      <c r="E11" s="150"/>
      <c r="F11" s="150"/>
    </row>
    <row r="12" spans="1:6" s="4" customFormat="1" ht="17.25" customHeight="1" x14ac:dyDescent="0.25">
      <c r="A12" s="169"/>
      <c r="B12" s="171"/>
      <c r="C12" s="122" t="s">
        <v>15</v>
      </c>
      <c r="D12" s="150"/>
      <c r="E12" s="150"/>
      <c r="F12" s="150"/>
    </row>
    <row r="13" spans="1:6" s="4" customFormat="1" ht="29.25" customHeight="1" x14ac:dyDescent="0.25">
      <c r="A13" s="169"/>
      <c r="B13" s="171"/>
      <c r="C13" s="124" t="s">
        <v>94</v>
      </c>
      <c r="D13" s="150"/>
      <c r="E13" s="150"/>
      <c r="F13" s="150"/>
    </row>
    <row r="14" spans="1:6" s="4" customFormat="1" ht="20.25" customHeight="1" x14ac:dyDescent="0.25">
      <c r="A14" s="169"/>
      <c r="B14" s="171"/>
      <c r="C14" s="122" t="s">
        <v>16</v>
      </c>
      <c r="D14" s="150"/>
      <c r="E14" s="150"/>
      <c r="F14" s="150"/>
    </row>
    <row r="15" spans="1:6" s="4" customFormat="1" ht="36" customHeight="1" x14ac:dyDescent="0.25">
      <c r="A15" s="170"/>
      <c r="B15" s="171"/>
      <c r="C15" s="124" t="s">
        <v>95</v>
      </c>
      <c r="D15" s="151"/>
      <c r="E15" s="151"/>
      <c r="F15" s="151"/>
    </row>
    <row r="16" spans="1:6" ht="16.5" x14ac:dyDescent="0.3">
      <c r="A16" s="156"/>
      <c r="B16" s="157"/>
      <c r="C16" s="158" t="s">
        <v>8</v>
      </c>
      <c r="D16" s="159"/>
      <c r="E16" s="160"/>
      <c r="F16" s="161"/>
    </row>
    <row r="17" spans="1:6" s="4" customFormat="1" ht="20.25" customHeight="1" x14ac:dyDescent="0.25">
      <c r="A17" s="162"/>
      <c r="B17" s="165">
        <v>11009</v>
      </c>
      <c r="C17" s="122" t="s">
        <v>17</v>
      </c>
      <c r="D17" s="149">
        <f>'2'!G26</f>
        <v>3300000</v>
      </c>
      <c r="E17" s="149">
        <f>'2'!H26</f>
        <v>3300000</v>
      </c>
      <c r="F17" s="149">
        <f>'2'!I26</f>
        <v>3300000</v>
      </c>
    </row>
    <row r="18" spans="1:6" s="4" customFormat="1" ht="33.75" customHeight="1" x14ac:dyDescent="0.25">
      <c r="A18" s="163"/>
      <c r="B18" s="166"/>
      <c r="C18" s="123" t="s">
        <v>56</v>
      </c>
      <c r="D18" s="150"/>
      <c r="E18" s="150"/>
      <c r="F18" s="150"/>
    </row>
    <row r="19" spans="1:6" s="4" customFormat="1" ht="16.5" customHeight="1" x14ac:dyDescent="0.25">
      <c r="A19" s="163"/>
      <c r="B19" s="166"/>
      <c r="C19" s="122" t="s">
        <v>18</v>
      </c>
      <c r="D19" s="150"/>
      <c r="E19" s="150"/>
      <c r="F19" s="150"/>
    </row>
    <row r="20" spans="1:6" s="4" customFormat="1" ht="63.75" customHeight="1" x14ac:dyDescent="0.25">
      <c r="A20" s="163"/>
      <c r="B20" s="166"/>
      <c r="C20" s="124" t="s">
        <v>57</v>
      </c>
      <c r="D20" s="150"/>
      <c r="E20" s="150"/>
      <c r="F20" s="150"/>
    </row>
    <row r="21" spans="1:6" s="4" customFormat="1" ht="19.5" customHeight="1" x14ac:dyDescent="0.25">
      <c r="A21" s="163"/>
      <c r="B21" s="166"/>
      <c r="C21" s="122" t="s">
        <v>19</v>
      </c>
      <c r="D21" s="150"/>
      <c r="E21" s="150"/>
      <c r="F21" s="150"/>
    </row>
    <row r="22" spans="1:6" s="4" customFormat="1" ht="22.5" customHeight="1" x14ac:dyDescent="0.25">
      <c r="A22" s="164"/>
      <c r="B22" s="167"/>
      <c r="C22" s="124" t="s">
        <v>58</v>
      </c>
      <c r="D22" s="151"/>
      <c r="E22" s="151"/>
      <c r="F22" s="151"/>
    </row>
    <row r="23" spans="1:6" s="4" customFormat="1" ht="21" customHeight="1" x14ac:dyDescent="0.3">
      <c r="A23" s="154" t="s">
        <v>69</v>
      </c>
      <c r="B23" s="155"/>
      <c r="C23" s="155"/>
      <c r="D23" s="119">
        <f t="shared" ref="D23:F23" si="3">D24</f>
        <v>-3300000</v>
      </c>
      <c r="E23" s="119">
        <f t="shared" si="3"/>
        <v>-3300000</v>
      </c>
      <c r="F23" s="119">
        <f t="shared" si="3"/>
        <v>-3300000</v>
      </c>
    </row>
    <row r="24" spans="1:6" s="4" customFormat="1" ht="17.25" customHeight="1" x14ac:dyDescent="0.25">
      <c r="A24" s="168" t="s">
        <v>70</v>
      </c>
      <c r="B24" s="171"/>
      <c r="C24" s="122" t="s">
        <v>14</v>
      </c>
      <c r="D24" s="149">
        <f t="shared" ref="D24:F24" si="4">D31</f>
        <v>-3300000</v>
      </c>
      <c r="E24" s="149">
        <f t="shared" si="4"/>
        <v>-3300000</v>
      </c>
      <c r="F24" s="149">
        <f t="shared" si="4"/>
        <v>-3300000</v>
      </c>
    </row>
    <row r="25" spans="1:6" s="4" customFormat="1" ht="17.25" customHeight="1" x14ac:dyDescent="0.25">
      <c r="A25" s="169"/>
      <c r="B25" s="171"/>
      <c r="C25" s="123" t="s">
        <v>71</v>
      </c>
      <c r="D25" s="150"/>
      <c r="E25" s="150"/>
      <c r="F25" s="150"/>
    </row>
    <row r="26" spans="1:6" s="4" customFormat="1" ht="17.25" customHeight="1" x14ac:dyDescent="0.25">
      <c r="A26" s="169"/>
      <c r="B26" s="171"/>
      <c r="C26" s="122" t="s">
        <v>15</v>
      </c>
      <c r="D26" s="150"/>
      <c r="E26" s="150"/>
      <c r="F26" s="150"/>
    </row>
    <row r="27" spans="1:6" s="4" customFormat="1" ht="36.75" customHeight="1" x14ac:dyDescent="0.25">
      <c r="A27" s="169"/>
      <c r="B27" s="171"/>
      <c r="C27" s="124" t="s">
        <v>72</v>
      </c>
      <c r="D27" s="150"/>
      <c r="E27" s="150"/>
      <c r="F27" s="150"/>
    </row>
    <row r="28" spans="1:6" s="4" customFormat="1" ht="20.25" customHeight="1" x14ac:dyDescent="0.25">
      <c r="A28" s="169"/>
      <c r="B28" s="171"/>
      <c r="C28" s="122" t="s">
        <v>16</v>
      </c>
      <c r="D28" s="150"/>
      <c r="E28" s="150"/>
      <c r="F28" s="150"/>
    </row>
    <row r="29" spans="1:6" s="4" customFormat="1" ht="33" customHeight="1" x14ac:dyDescent="0.25">
      <c r="A29" s="170"/>
      <c r="B29" s="171"/>
      <c r="C29" s="124" t="s">
        <v>73</v>
      </c>
      <c r="D29" s="151"/>
      <c r="E29" s="151"/>
      <c r="F29" s="151"/>
    </row>
    <row r="30" spans="1:6" ht="18.75" customHeight="1" x14ac:dyDescent="0.3">
      <c r="A30" s="156"/>
      <c r="B30" s="157"/>
      <c r="C30" s="158" t="s">
        <v>8</v>
      </c>
      <c r="D30" s="159"/>
      <c r="E30" s="160"/>
      <c r="F30" s="161"/>
    </row>
    <row r="31" spans="1:6" s="4" customFormat="1" ht="20.25" customHeight="1" x14ac:dyDescent="0.25">
      <c r="A31" s="162"/>
      <c r="B31" s="165" t="s">
        <v>74</v>
      </c>
      <c r="C31" s="122" t="s">
        <v>17</v>
      </c>
      <c r="D31" s="149">
        <f>'2'!G44</f>
        <v>-3300000</v>
      </c>
      <c r="E31" s="149">
        <f>'2'!H44</f>
        <v>-3300000</v>
      </c>
      <c r="F31" s="149">
        <f>'2'!I44</f>
        <v>-3300000</v>
      </c>
    </row>
    <row r="32" spans="1:6" s="4" customFormat="1" ht="21" customHeight="1" x14ac:dyDescent="0.25">
      <c r="A32" s="163"/>
      <c r="B32" s="166"/>
      <c r="C32" s="123" t="s">
        <v>71</v>
      </c>
      <c r="D32" s="150"/>
      <c r="E32" s="150"/>
      <c r="F32" s="150"/>
    </row>
    <row r="33" spans="1:6" s="4" customFormat="1" ht="16.5" customHeight="1" x14ac:dyDescent="0.25">
      <c r="A33" s="163"/>
      <c r="B33" s="166"/>
      <c r="C33" s="122" t="s">
        <v>18</v>
      </c>
      <c r="D33" s="150"/>
      <c r="E33" s="150"/>
      <c r="F33" s="150"/>
    </row>
    <row r="34" spans="1:6" s="4" customFormat="1" ht="48" customHeight="1" x14ac:dyDescent="0.25">
      <c r="A34" s="163"/>
      <c r="B34" s="166"/>
      <c r="C34" s="124" t="s">
        <v>75</v>
      </c>
      <c r="D34" s="150"/>
      <c r="E34" s="150"/>
      <c r="F34" s="150"/>
    </row>
    <row r="35" spans="1:6" s="4" customFormat="1" ht="19.5" customHeight="1" x14ac:dyDescent="0.25">
      <c r="A35" s="163"/>
      <c r="B35" s="166"/>
      <c r="C35" s="122" t="s">
        <v>19</v>
      </c>
      <c r="D35" s="150"/>
      <c r="E35" s="150"/>
      <c r="F35" s="150"/>
    </row>
    <row r="36" spans="1:6" s="4" customFormat="1" ht="22.5" customHeight="1" x14ac:dyDescent="0.25">
      <c r="A36" s="164"/>
      <c r="B36" s="167"/>
      <c r="C36" s="124" t="s">
        <v>58</v>
      </c>
      <c r="D36" s="151"/>
      <c r="E36" s="151"/>
      <c r="F36" s="151"/>
    </row>
    <row r="37" spans="1:6" x14ac:dyDescent="0.25">
      <c r="E37" s="36"/>
    </row>
  </sheetData>
  <mergeCells count="33">
    <mergeCell ref="A16:B16"/>
    <mergeCell ref="C16:F16"/>
    <mergeCell ref="A3:F3"/>
    <mergeCell ref="A6:B6"/>
    <mergeCell ref="C6:C7"/>
    <mergeCell ref="B8:C8"/>
    <mergeCell ref="A10:A15"/>
    <mergeCell ref="B10:B15"/>
    <mergeCell ref="E10:E15"/>
    <mergeCell ref="D10:D15"/>
    <mergeCell ref="E5:F5"/>
    <mergeCell ref="D6:F6"/>
    <mergeCell ref="E17:E22"/>
    <mergeCell ref="F17:F22"/>
    <mergeCell ref="D17:D22"/>
    <mergeCell ref="D1:F1"/>
    <mergeCell ref="F10:F15"/>
    <mergeCell ref="F31:F36"/>
    <mergeCell ref="A9:C9"/>
    <mergeCell ref="A23:C23"/>
    <mergeCell ref="A30:B30"/>
    <mergeCell ref="C30:F30"/>
    <mergeCell ref="A31:A36"/>
    <mergeCell ref="B31:B36"/>
    <mergeCell ref="D31:D36"/>
    <mergeCell ref="E31:E36"/>
    <mergeCell ref="A24:A29"/>
    <mergeCell ref="B24:B29"/>
    <mergeCell ref="D24:D29"/>
    <mergeCell ref="E24:E29"/>
    <mergeCell ref="F24:F29"/>
    <mergeCell ref="A17:A22"/>
    <mergeCell ref="B17:B22"/>
  </mergeCells>
  <pageMargins left="0.22" right="0.23622047244094491" top="0.53" bottom="0.48" header="0.38" footer="0.34"/>
  <pageSetup paperSize="9" scale="6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zoomScaleNormal="100" workbookViewId="0">
      <selection activeCell="G5" sqref="G5:I5"/>
    </sheetView>
  </sheetViews>
  <sheetFormatPr defaultColWidth="9.140625" defaultRowHeight="16.5" x14ac:dyDescent="0.3"/>
  <cols>
    <col min="1" max="1" width="9" style="58" customWidth="1"/>
    <col min="2" max="2" width="8.28515625" style="58" customWidth="1"/>
    <col min="3" max="3" width="6.7109375" style="58" customWidth="1"/>
    <col min="4" max="4" width="8.5703125" style="58" customWidth="1"/>
    <col min="5" max="5" width="12.7109375" style="58" customWidth="1"/>
    <col min="6" max="6" width="60.28515625" style="58" customWidth="1"/>
    <col min="7" max="7" width="19.140625" style="58" customWidth="1"/>
    <col min="8" max="8" width="20.140625" style="58" customWidth="1"/>
    <col min="9" max="9" width="17.85546875" style="58" customWidth="1"/>
    <col min="10" max="11" width="9.140625" style="58"/>
    <col min="12" max="12" width="10.7109375" style="58" bestFit="1" customWidth="1"/>
    <col min="13" max="16384" width="9.140625" style="58"/>
  </cols>
  <sheetData>
    <row r="1" spans="1:9" ht="53.25" customHeight="1" x14ac:dyDescent="0.3">
      <c r="F1" s="59"/>
      <c r="G1" s="184" t="s">
        <v>96</v>
      </c>
      <c r="H1" s="184"/>
      <c r="I1" s="184"/>
    </row>
    <row r="2" spans="1:9" ht="18" customHeight="1" x14ac:dyDescent="0.3">
      <c r="F2" s="59"/>
      <c r="G2" s="59"/>
      <c r="H2" s="59"/>
      <c r="I2" s="59"/>
    </row>
    <row r="3" spans="1:9" ht="39.75" customHeight="1" x14ac:dyDescent="0.3">
      <c r="A3" s="186" t="s">
        <v>110</v>
      </c>
      <c r="B3" s="186"/>
      <c r="C3" s="186"/>
      <c r="D3" s="186"/>
      <c r="E3" s="186"/>
      <c r="F3" s="186"/>
      <c r="G3" s="186"/>
      <c r="H3" s="186"/>
      <c r="I3" s="186"/>
    </row>
    <row r="4" spans="1:9" ht="24" customHeight="1" x14ac:dyDescent="0.3">
      <c r="I4" s="10" t="s">
        <v>116</v>
      </c>
    </row>
    <row r="5" spans="1:9" s="61" customFormat="1" ht="46.5" customHeight="1" x14ac:dyDescent="0.25">
      <c r="A5" s="187" t="s">
        <v>20</v>
      </c>
      <c r="B5" s="188"/>
      <c r="C5" s="189"/>
      <c r="D5" s="190" t="s">
        <v>3</v>
      </c>
      <c r="E5" s="190"/>
      <c r="F5" s="190" t="s">
        <v>24</v>
      </c>
      <c r="G5" s="187" t="s">
        <v>47</v>
      </c>
      <c r="H5" s="188"/>
      <c r="I5" s="189"/>
    </row>
    <row r="6" spans="1:9" s="61" customFormat="1" ht="27.75" customHeight="1" x14ac:dyDescent="0.25">
      <c r="A6" s="43" t="s">
        <v>21</v>
      </c>
      <c r="B6" s="43" t="s">
        <v>22</v>
      </c>
      <c r="C6" s="43" t="s">
        <v>23</v>
      </c>
      <c r="D6" s="44" t="s">
        <v>6</v>
      </c>
      <c r="E6" s="44" t="s">
        <v>7</v>
      </c>
      <c r="F6" s="190"/>
      <c r="G6" s="49" t="s">
        <v>68</v>
      </c>
      <c r="H6" s="17" t="s">
        <v>35</v>
      </c>
      <c r="I6" s="17" t="s">
        <v>2</v>
      </c>
    </row>
    <row r="7" spans="1:9" s="61" customFormat="1" ht="22.5" customHeight="1" x14ac:dyDescent="0.25">
      <c r="A7" s="62"/>
      <c r="B7" s="63"/>
      <c r="C7" s="64"/>
      <c r="D7" s="63"/>
      <c r="E7" s="63"/>
      <c r="F7" s="56" t="s">
        <v>33</v>
      </c>
      <c r="G7" s="80">
        <f t="shared" ref="G7:I7" si="0">G8+G27</f>
        <v>0</v>
      </c>
      <c r="H7" s="80">
        <f t="shared" si="0"/>
        <v>0</v>
      </c>
      <c r="I7" s="80">
        <f t="shared" si="0"/>
        <v>0</v>
      </c>
    </row>
    <row r="8" spans="1:9" s="65" customFormat="1" x14ac:dyDescent="0.25">
      <c r="A8" s="89" t="s">
        <v>37</v>
      </c>
      <c r="B8" s="73"/>
      <c r="C8" s="73"/>
      <c r="D8" s="63"/>
      <c r="E8" s="63"/>
      <c r="F8" s="25" t="s">
        <v>38</v>
      </c>
      <c r="G8" s="81">
        <f t="shared" ref="G8:I8" si="1">G10</f>
        <v>3300000</v>
      </c>
      <c r="H8" s="81">
        <f t="shared" si="1"/>
        <v>3300000</v>
      </c>
      <c r="I8" s="81">
        <f t="shared" si="1"/>
        <v>3300000</v>
      </c>
    </row>
    <row r="9" spans="1:9" s="65" customFormat="1" ht="20.25" customHeight="1" x14ac:dyDescent="0.25">
      <c r="A9" s="89"/>
      <c r="B9" s="73"/>
      <c r="C9" s="73"/>
      <c r="D9" s="63"/>
      <c r="E9" s="63"/>
      <c r="F9" s="57" t="s">
        <v>9</v>
      </c>
      <c r="G9" s="82"/>
      <c r="H9" s="82"/>
      <c r="I9" s="82"/>
    </row>
    <row r="10" spans="1:9" s="65" customFormat="1" ht="36.75" customHeight="1" x14ac:dyDescent="0.25">
      <c r="A10" s="89"/>
      <c r="B10" s="89" t="s">
        <v>31</v>
      </c>
      <c r="C10" s="73"/>
      <c r="D10" s="66"/>
      <c r="E10" s="67"/>
      <c r="F10" s="25" t="s">
        <v>41</v>
      </c>
      <c r="G10" s="81">
        <f t="shared" ref="G10:I10" si="2">G12</f>
        <v>3300000</v>
      </c>
      <c r="H10" s="81">
        <f t="shared" si="2"/>
        <v>3300000</v>
      </c>
      <c r="I10" s="81">
        <f t="shared" si="2"/>
        <v>3300000</v>
      </c>
    </row>
    <row r="11" spans="1:9" s="65" customFormat="1" ht="19.5" customHeight="1" x14ac:dyDescent="0.25">
      <c r="A11" s="89"/>
      <c r="B11" s="89"/>
      <c r="C11" s="73"/>
      <c r="D11" s="66"/>
      <c r="E11" s="67"/>
      <c r="F11" s="26" t="s">
        <v>9</v>
      </c>
      <c r="G11" s="83"/>
      <c r="H11" s="83"/>
      <c r="I11" s="83"/>
    </row>
    <row r="12" spans="1:9" s="65" customFormat="1" ht="33" x14ac:dyDescent="0.25">
      <c r="A12" s="89"/>
      <c r="B12" s="89"/>
      <c r="C12" s="89" t="s">
        <v>31</v>
      </c>
      <c r="D12" s="66"/>
      <c r="E12" s="67"/>
      <c r="F12" s="55" t="s">
        <v>42</v>
      </c>
      <c r="G12" s="84">
        <f t="shared" ref="G12:I12" si="3">G14</f>
        <v>3300000</v>
      </c>
      <c r="H12" s="84">
        <f t="shared" si="3"/>
        <v>3300000</v>
      </c>
      <c r="I12" s="84">
        <f t="shared" si="3"/>
        <v>3300000</v>
      </c>
    </row>
    <row r="13" spans="1:9" s="65" customFormat="1" x14ac:dyDescent="0.25">
      <c r="A13" s="90"/>
      <c r="B13" s="90"/>
      <c r="C13" s="90"/>
      <c r="D13" s="68"/>
      <c r="E13" s="69"/>
      <c r="F13" s="26" t="s">
        <v>9</v>
      </c>
      <c r="G13" s="83"/>
      <c r="H13" s="83"/>
      <c r="I13" s="83"/>
    </row>
    <row r="14" spans="1:9" s="65" customFormat="1" ht="20.25" customHeight="1" x14ac:dyDescent="0.25">
      <c r="A14" s="89"/>
      <c r="B14" s="89"/>
      <c r="C14" s="89"/>
      <c r="D14" s="66"/>
      <c r="E14" s="67"/>
      <c r="F14" s="25" t="s">
        <v>36</v>
      </c>
      <c r="G14" s="81">
        <f t="shared" ref="G14:I14" si="4">G16</f>
        <v>3300000</v>
      </c>
      <c r="H14" s="81">
        <f t="shared" si="4"/>
        <v>3300000</v>
      </c>
      <c r="I14" s="81">
        <f t="shared" si="4"/>
        <v>3300000</v>
      </c>
    </row>
    <row r="15" spans="1:9" s="65" customFormat="1" x14ac:dyDescent="0.25">
      <c r="A15" s="89"/>
      <c r="B15" s="89"/>
      <c r="C15" s="89"/>
      <c r="D15" s="66"/>
      <c r="E15" s="67"/>
      <c r="F15" s="26" t="s">
        <v>9</v>
      </c>
      <c r="G15" s="83"/>
      <c r="H15" s="81"/>
      <c r="I15" s="77"/>
    </row>
    <row r="16" spans="1:9" s="65" customFormat="1" ht="34.5" customHeight="1" x14ac:dyDescent="0.25">
      <c r="A16" s="91"/>
      <c r="B16" s="92"/>
      <c r="C16" s="92"/>
      <c r="D16" s="191">
        <v>1224</v>
      </c>
      <c r="E16" s="185"/>
      <c r="F16" s="125" t="s">
        <v>93</v>
      </c>
      <c r="G16" s="85">
        <f t="shared" ref="G16:I16" si="5">G18</f>
        <v>3300000</v>
      </c>
      <c r="H16" s="85">
        <f t="shared" si="5"/>
        <v>3300000</v>
      </c>
      <c r="I16" s="85">
        <f t="shared" si="5"/>
        <v>3300000</v>
      </c>
    </row>
    <row r="17" spans="1:9" s="65" customFormat="1" ht="21.75" customHeight="1" x14ac:dyDescent="0.25">
      <c r="A17" s="93"/>
      <c r="B17" s="94"/>
      <c r="C17" s="94"/>
      <c r="D17" s="191"/>
      <c r="E17" s="181"/>
      <c r="F17" s="27" t="s">
        <v>34</v>
      </c>
      <c r="G17" s="86"/>
      <c r="H17" s="86"/>
      <c r="I17" s="78"/>
    </row>
    <row r="18" spans="1:9" ht="55.5" customHeight="1" x14ac:dyDescent="0.3">
      <c r="A18" s="93"/>
      <c r="B18" s="94"/>
      <c r="C18" s="94"/>
      <c r="D18" s="191"/>
      <c r="E18" s="72">
        <v>11009</v>
      </c>
      <c r="F18" s="54" t="s">
        <v>56</v>
      </c>
      <c r="G18" s="87">
        <f t="shared" ref="G18:I18" si="6">G20</f>
        <v>3300000</v>
      </c>
      <c r="H18" s="87">
        <f t="shared" si="6"/>
        <v>3300000</v>
      </c>
      <c r="I18" s="87">
        <f t="shared" si="6"/>
        <v>3300000</v>
      </c>
    </row>
    <row r="19" spans="1:9" ht="22.5" customHeight="1" x14ac:dyDescent="0.3">
      <c r="A19" s="93"/>
      <c r="B19" s="94"/>
      <c r="C19" s="94"/>
      <c r="D19" s="191"/>
      <c r="E19" s="182"/>
      <c r="F19" s="26" t="s">
        <v>10</v>
      </c>
      <c r="G19" s="83"/>
      <c r="H19" s="79"/>
      <c r="I19" s="79"/>
    </row>
    <row r="20" spans="1:9" ht="21.75" customHeight="1" x14ac:dyDescent="0.3">
      <c r="A20" s="93"/>
      <c r="B20" s="94"/>
      <c r="C20" s="94"/>
      <c r="D20" s="191"/>
      <c r="E20" s="182"/>
      <c r="F20" s="71" t="s">
        <v>59</v>
      </c>
      <c r="G20" s="88">
        <f t="shared" ref="G20:I20" si="7">G22</f>
        <v>3300000</v>
      </c>
      <c r="H20" s="88">
        <f t="shared" si="7"/>
        <v>3300000</v>
      </c>
      <c r="I20" s="88">
        <f t="shared" si="7"/>
        <v>3300000</v>
      </c>
    </row>
    <row r="21" spans="1:9" ht="34.5" customHeight="1" x14ac:dyDescent="0.3">
      <c r="A21" s="93"/>
      <c r="B21" s="94"/>
      <c r="C21" s="94"/>
      <c r="D21" s="191"/>
      <c r="E21" s="182"/>
      <c r="F21" s="26" t="s">
        <v>11</v>
      </c>
      <c r="G21" s="83"/>
      <c r="H21" s="83"/>
      <c r="I21" s="83"/>
    </row>
    <row r="22" spans="1:9" ht="17.25" customHeight="1" x14ac:dyDescent="0.3">
      <c r="A22" s="93"/>
      <c r="B22" s="94"/>
      <c r="C22" s="94"/>
      <c r="D22" s="191"/>
      <c r="E22" s="182"/>
      <c r="F22" s="26" t="s">
        <v>12</v>
      </c>
      <c r="G22" s="83">
        <f t="shared" ref="G22:I25" si="8">G23</f>
        <v>3300000</v>
      </c>
      <c r="H22" s="83">
        <f t="shared" si="8"/>
        <v>3300000</v>
      </c>
      <c r="I22" s="83">
        <f t="shared" si="8"/>
        <v>3300000</v>
      </c>
    </row>
    <row r="23" spans="1:9" ht="23.25" customHeight="1" x14ac:dyDescent="0.3">
      <c r="A23" s="93"/>
      <c r="B23" s="94"/>
      <c r="C23" s="94"/>
      <c r="D23" s="191"/>
      <c r="E23" s="182"/>
      <c r="F23" s="26" t="s">
        <v>13</v>
      </c>
      <c r="G23" s="83">
        <f t="shared" si="8"/>
        <v>3300000</v>
      </c>
      <c r="H23" s="83">
        <f t="shared" si="8"/>
        <v>3300000</v>
      </c>
      <c r="I23" s="83">
        <f t="shared" si="8"/>
        <v>3300000</v>
      </c>
    </row>
    <row r="24" spans="1:9" ht="21" customHeight="1" x14ac:dyDescent="0.3">
      <c r="A24" s="93"/>
      <c r="B24" s="94"/>
      <c r="C24" s="94"/>
      <c r="D24" s="191"/>
      <c r="E24" s="182"/>
      <c r="F24" s="26" t="s">
        <v>48</v>
      </c>
      <c r="G24" s="83">
        <f t="shared" si="8"/>
        <v>3300000</v>
      </c>
      <c r="H24" s="83">
        <f t="shared" si="8"/>
        <v>3300000</v>
      </c>
      <c r="I24" s="83">
        <f t="shared" si="8"/>
        <v>3300000</v>
      </c>
    </row>
    <row r="25" spans="1:9" ht="37.5" customHeight="1" x14ac:dyDescent="0.3">
      <c r="A25" s="93"/>
      <c r="B25" s="94"/>
      <c r="C25" s="94"/>
      <c r="D25" s="191"/>
      <c r="E25" s="182"/>
      <c r="F25" s="26" t="s">
        <v>49</v>
      </c>
      <c r="G25" s="83">
        <f t="shared" si="8"/>
        <v>3300000</v>
      </c>
      <c r="H25" s="83">
        <f t="shared" si="8"/>
        <v>3300000</v>
      </c>
      <c r="I25" s="83">
        <f t="shared" si="8"/>
        <v>3300000</v>
      </c>
    </row>
    <row r="26" spans="1:9" ht="18.75" customHeight="1" x14ac:dyDescent="0.3">
      <c r="A26" s="93"/>
      <c r="B26" s="95"/>
      <c r="C26" s="95"/>
      <c r="D26" s="192"/>
      <c r="E26" s="182"/>
      <c r="F26" s="26" t="s">
        <v>50</v>
      </c>
      <c r="G26" s="83">
        <v>3300000</v>
      </c>
      <c r="H26" s="83">
        <v>3300000</v>
      </c>
      <c r="I26" s="83">
        <v>3300000</v>
      </c>
    </row>
    <row r="27" spans="1:9" s="65" customFormat="1" ht="33" x14ac:dyDescent="0.25">
      <c r="A27" s="89" t="s">
        <v>79</v>
      </c>
      <c r="B27" s="73"/>
      <c r="C27" s="73"/>
      <c r="D27" s="63"/>
      <c r="E27" s="63"/>
      <c r="F27" s="25" t="s">
        <v>76</v>
      </c>
      <c r="G27" s="81">
        <f t="shared" ref="G27:I27" si="9">G29</f>
        <v>-3300000</v>
      </c>
      <c r="H27" s="81">
        <f t="shared" si="9"/>
        <v>-3300000</v>
      </c>
      <c r="I27" s="81">
        <f t="shared" si="9"/>
        <v>-3300000</v>
      </c>
    </row>
    <row r="28" spans="1:9" s="65" customFormat="1" ht="20.25" customHeight="1" x14ac:dyDescent="0.25">
      <c r="A28" s="89"/>
      <c r="B28" s="73"/>
      <c r="C28" s="73"/>
      <c r="D28" s="63"/>
      <c r="E28" s="63"/>
      <c r="F28" s="57" t="s">
        <v>9</v>
      </c>
      <c r="G28" s="82"/>
      <c r="H28" s="82"/>
      <c r="I28" s="82"/>
    </row>
    <row r="29" spans="1:9" s="65" customFormat="1" ht="36.75" customHeight="1" x14ac:dyDescent="0.25">
      <c r="A29" s="89"/>
      <c r="B29" s="89" t="s">
        <v>31</v>
      </c>
      <c r="C29" s="73"/>
      <c r="D29" s="66"/>
      <c r="E29" s="67"/>
      <c r="F29" s="25" t="s">
        <v>77</v>
      </c>
      <c r="G29" s="81">
        <f t="shared" ref="G29:I29" si="10">G31</f>
        <v>-3300000</v>
      </c>
      <c r="H29" s="81">
        <f t="shared" si="10"/>
        <v>-3300000</v>
      </c>
      <c r="I29" s="81">
        <f t="shared" si="10"/>
        <v>-3300000</v>
      </c>
    </row>
    <row r="30" spans="1:9" s="65" customFormat="1" ht="19.5" customHeight="1" x14ac:dyDescent="0.25">
      <c r="A30" s="89"/>
      <c r="B30" s="89"/>
      <c r="C30" s="73"/>
      <c r="D30" s="66"/>
      <c r="E30" s="67"/>
      <c r="F30" s="27" t="s">
        <v>9</v>
      </c>
      <c r="G30" s="83"/>
      <c r="H30" s="83"/>
      <c r="I30" s="83"/>
    </row>
    <row r="31" spans="1:9" s="65" customFormat="1" ht="21" customHeight="1" x14ac:dyDescent="0.25">
      <c r="A31" s="89"/>
      <c r="B31" s="89"/>
      <c r="C31" s="89" t="s">
        <v>31</v>
      </c>
      <c r="D31" s="66"/>
      <c r="E31" s="67"/>
      <c r="F31" s="76" t="s">
        <v>71</v>
      </c>
      <c r="G31" s="84">
        <f t="shared" ref="G31:I31" si="11">G33</f>
        <v>-3300000</v>
      </c>
      <c r="H31" s="84">
        <f t="shared" si="11"/>
        <v>-3300000</v>
      </c>
      <c r="I31" s="84">
        <f t="shared" si="11"/>
        <v>-3300000</v>
      </c>
    </row>
    <row r="32" spans="1:9" s="65" customFormat="1" x14ac:dyDescent="0.25">
      <c r="A32" s="90"/>
      <c r="B32" s="90"/>
      <c r="C32" s="90"/>
      <c r="D32" s="68"/>
      <c r="E32" s="69"/>
      <c r="F32" s="26" t="s">
        <v>9</v>
      </c>
      <c r="G32" s="83"/>
      <c r="H32" s="83"/>
      <c r="I32" s="83"/>
    </row>
    <row r="33" spans="1:9" s="65" customFormat="1" x14ac:dyDescent="0.25">
      <c r="A33" s="89"/>
      <c r="B33" s="89"/>
      <c r="C33" s="89"/>
      <c r="D33" s="66"/>
      <c r="E33" s="67"/>
      <c r="F33" s="71" t="s">
        <v>78</v>
      </c>
      <c r="G33" s="81">
        <f t="shared" ref="G33:I33" si="12">G35</f>
        <v>-3300000</v>
      </c>
      <c r="H33" s="81">
        <f t="shared" si="12"/>
        <v>-3300000</v>
      </c>
      <c r="I33" s="81">
        <f t="shared" si="12"/>
        <v>-3300000</v>
      </c>
    </row>
    <row r="34" spans="1:9" s="65" customFormat="1" x14ac:dyDescent="0.25">
      <c r="A34" s="89"/>
      <c r="B34" s="89"/>
      <c r="C34" s="89"/>
      <c r="D34" s="66"/>
      <c r="E34" s="67"/>
      <c r="F34" s="26" t="s">
        <v>9</v>
      </c>
      <c r="G34" s="83"/>
      <c r="H34" s="83"/>
      <c r="I34" s="83"/>
    </row>
    <row r="35" spans="1:9" s="65" customFormat="1" ht="24" customHeight="1" x14ac:dyDescent="0.25">
      <c r="A35" s="183"/>
      <c r="B35" s="183"/>
      <c r="C35" s="183"/>
      <c r="D35" s="180">
        <v>1139</v>
      </c>
      <c r="E35" s="181"/>
      <c r="F35" s="125" t="s">
        <v>71</v>
      </c>
      <c r="G35" s="81">
        <f t="shared" ref="G35:I35" si="13">G37</f>
        <v>-3300000</v>
      </c>
      <c r="H35" s="81">
        <f t="shared" si="13"/>
        <v>-3300000</v>
      </c>
      <c r="I35" s="81">
        <f t="shared" si="13"/>
        <v>-3300000</v>
      </c>
    </row>
    <row r="36" spans="1:9" s="65" customFormat="1" ht="21" customHeight="1" x14ac:dyDescent="0.25">
      <c r="A36" s="183"/>
      <c r="B36" s="183"/>
      <c r="C36" s="183"/>
      <c r="D36" s="180"/>
      <c r="E36" s="181"/>
      <c r="F36" s="26" t="s">
        <v>9</v>
      </c>
      <c r="G36" s="86"/>
      <c r="H36" s="86"/>
      <c r="I36" s="78"/>
    </row>
    <row r="37" spans="1:9" ht="33" customHeight="1" x14ac:dyDescent="0.3">
      <c r="A37" s="183"/>
      <c r="B37" s="183"/>
      <c r="C37" s="183"/>
      <c r="D37" s="180"/>
      <c r="E37" s="72">
        <v>11001</v>
      </c>
      <c r="F37" s="74" t="s">
        <v>71</v>
      </c>
      <c r="G37" s="87">
        <f t="shared" ref="G37:I37" si="14">G39</f>
        <v>-3300000</v>
      </c>
      <c r="H37" s="87">
        <f t="shared" si="14"/>
        <v>-3300000</v>
      </c>
      <c r="I37" s="87">
        <f t="shared" si="14"/>
        <v>-3300000</v>
      </c>
    </row>
    <row r="38" spans="1:9" ht="21" customHeight="1" x14ac:dyDescent="0.3">
      <c r="A38" s="183"/>
      <c r="B38" s="183"/>
      <c r="C38" s="183"/>
      <c r="D38" s="180"/>
      <c r="E38" s="182"/>
      <c r="F38" s="27" t="s">
        <v>10</v>
      </c>
      <c r="G38" s="83"/>
      <c r="H38" s="79"/>
      <c r="I38" s="79"/>
    </row>
    <row r="39" spans="1:9" ht="21.75" customHeight="1" x14ac:dyDescent="0.3">
      <c r="A39" s="183"/>
      <c r="B39" s="183"/>
      <c r="C39" s="183"/>
      <c r="D39" s="180"/>
      <c r="E39" s="182"/>
      <c r="F39" s="54" t="s">
        <v>69</v>
      </c>
      <c r="G39" s="88">
        <f t="shared" ref="G39:I39" si="15">G41</f>
        <v>-3300000</v>
      </c>
      <c r="H39" s="88">
        <f t="shared" si="15"/>
        <v>-3300000</v>
      </c>
      <c r="I39" s="88">
        <f t="shared" si="15"/>
        <v>-3300000</v>
      </c>
    </row>
    <row r="40" spans="1:9" ht="34.5" customHeight="1" x14ac:dyDescent="0.3">
      <c r="A40" s="183"/>
      <c r="B40" s="183"/>
      <c r="C40" s="183"/>
      <c r="D40" s="180"/>
      <c r="E40" s="182"/>
      <c r="F40" s="26" t="s">
        <v>11</v>
      </c>
      <c r="G40" s="83"/>
      <c r="H40" s="83"/>
      <c r="I40" s="83"/>
    </row>
    <row r="41" spans="1:9" ht="17.25" customHeight="1" x14ac:dyDescent="0.3">
      <c r="A41" s="183"/>
      <c r="B41" s="183"/>
      <c r="C41" s="183"/>
      <c r="D41" s="180"/>
      <c r="E41" s="182"/>
      <c r="F41" s="75" t="s">
        <v>12</v>
      </c>
      <c r="G41" s="83">
        <f t="shared" ref="G41:G43" si="16">G42</f>
        <v>-3300000</v>
      </c>
      <c r="H41" s="83">
        <f t="shared" ref="H41:H43" si="17">H42</f>
        <v>-3300000</v>
      </c>
      <c r="I41" s="83">
        <f t="shared" ref="I41:I43" si="18">I42</f>
        <v>-3300000</v>
      </c>
    </row>
    <row r="42" spans="1:9" ht="17.25" customHeight="1" x14ac:dyDescent="0.3">
      <c r="A42" s="183"/>
      <c r="B42" s="183"/>
      <c r="C42" s="183"/>
      <c r="D42" s="180"/>
      <c r="E42" s="182"/>
      <c r="F42" s="26" t="s">
        <v>13</v>
      </c>
      <c r="G42" s="83">
        <f t="shared" si="16"/>
        <v>-3300000</v>
      </c>
      <c r="H42" s="83">
        <f t="shared" si="17"/>
        <v>-3300000</v>
      </c>
      <c r="I42" s="83">
        <f t="shared" si="18"/>
        <v>-3300000</v>
      </c>
    </row>
    <row r="43" spans="1:9" ht="21" customHeight="1" x14ac:dyDescent="0.3">
      <c r="A43" s="183"/>
      <c r="B43" s="183"/>
      <c r="C43" s="183"/>
      <c r="D43" s="180"/>
      <c r="E43" s="182"/>
      <c r="F43" s="26" t="s">
        <v>80</v>
      </c>
      <c r="G43" s="83">
        <f t="shared" si="16"/>
        <v>-3300000</v>
      </c>
      <c r="H43" s="83">
        <f t="shared" si="17"/>
        <v>-3300000</v>
      </c>
      <c r="I43" s="83">
        <f t="shared" si="18"/>
        <v>-3300000</v>
      </c>
    </row>
    <row r="44" spans="1:9" ht="20.25" customHeight="1" x14ac:dyDescent="0.3">
      <c r="A44" s="183"/>
      <c r="B44" s="183"/>
      <c r="C44" s="183"/>
      <c r="D44" s="180"/>
      <c r="E44" s="182"/>
      <c r="F44" s="26" t="s">
        <v>81</v>
      </c>
      <c r="G44" s="83">
        <f t="shared" ref="G44:I44" si="19">-G26</f>
        <v>-3300000</v>
      </c>
      <c r="H44" s="83">
        <f t="shared" si="19"/>
        <v>-3300000</v>
      </c>
      <c r="I44" s="83">
        <f t="shared" si="19"/>
        <v>-3300000</v>
      </c>
    </row>
  </sheetData>
  <mergeCells count="15">
    <mergeCell ref="G1:I1"/>
    <mergeCell ref="E19:E26"/>
    <mergeCell ref="E16:E17"/>
    <mergeCell ref="A3:I3"/>
    <mergeCell ref="A5:C5"/>
    <mergeCell ref="D5:E5"/>
    <mergeCell ref="F5:F6"/>
    <mergeCell ref="D16:D26"/>
    <mergeCell ref="G5:I5"/>
    <mergeCell ref="D35:D44"/>
    <mergeCell ref="E35:E36"/>
    <mergeCell ref="E38:E44"/>
    <mergeCell ref="A35:A44"/>
    <mergeCell ref="B35:B44"/>
    <mergeCell ref="C35:C44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zoomScaleNormal="100" workbookViewId="0">
      <selection activeCell="F14" sqref="F14"/>
    </sheetView>
  </sheetViews>
  <sheetFormatPr defaultRowHeight="16.5" x14ac:dyDescent="0.25"/>
  <cols>
    <col min="1" max="1" width="9.7109375" style="110" customWidth="1"/>
    <col min="2" max="2" width="15.85546875" style="111" customWidth="1"/>
    <col min="3" max="3" width="21.42578125" style="111" customWidth="1"/>
    <col min="4" max="4" width="16.42578125" style="111" customWidth="1"/>
    <col min="5" max="5" width="25.140625" style="111" customWidth="1"/>
    <col min="6" max="6" width="45" style="111" customWidth="1"/>
    <col min="7" max="7" width="22.28515625" style="110" customWidth="1"/>
    <col min="8" max="16384" width="9.140625" style="110"/>
  </cols>
  <sheetData>
    <row r="1" spans="1:42" s="96" customFormat="1" ht="19.5" customHeight="1" x14ac:dyDescent="0.3">
      <c r="C1" s="59"/>
      <c r="D1" s="193" t="s">
        <v>61</v>
      </c>
      <c r="E1" s="193"/>
      <c r="F1" s="193"/>
      <c r="G1" s="193"/>
    </row>
    <row r="2" spans="1:42" s="1" customFormat="1" ht="19.5" customHeight="1" x14ac:dyDescent="0.3">
      <c r="C2" s="193" t="s">
        <v>97</v>
      </c>
      <c r="D2" s="193"/>
      <c r="E2" s="193"/>
      <c r="F2" s="193"/>
      <c r="G2" s="19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s="1" customFormat="1" ht="19.5" customHeight="1" x14ac:dyDescent="0.3">
      <c r="C3" s="193" t="s">
        <v>98</v>
      </c>
      <c r="D3" s="193"/>
      <c r="E3" s="193"/>
      <c r="F3" s="193"/>
      <c r="G3" s="19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s="96" customFormat="1" x14ac:dyDescent="0.3">
      <c r="C4" s="194"/>
      <c r="D4" s="194"/>
      <c r="E4" s="194"/>
      <c r="F4" s="60"/>
      <c r="G4" s="60"/>
    </row>
    <row r="5" spans="1:42" s="96" customFormat="1" ht="47.25" customHeight="1" x14ac:dyDescent="0.3">
      <c r="A5" s="204" t="s">
        <v>111</v>
      </c>
      <c r="B5" s="204"/>
      <c r="C5" s="204"/>
      <c r="D5" s="204"/>
      <c r="E5" s="204"/>
      <c r="F5" s="204"/>
      <c r="G5" s="204"/>
    </row>
    <row r="6" spans="1:42" s="58" customFormat="1" ht="21" customHeight="1" x14ac:dyDescent="0.3">
      <c r="A6" s="97"/>
      <c r="B6" s="97"/>
      <c r="C6" s="98"/>
      <c r="D6" s="98"/>
      <c r="E6" s="98"/>
      <c r="F6" s="97"/>
      <c r="G6" s="99" t="s">
        <v>116</v>
      </c>
    </row>
    <row r="7" spans="1:42" s="58" customFormat="1" ht="102.75" customHeight="1" x14ac:dyDescent="0.3">
      <c r="A7" s="205" t="s">
        <v>44</v>
      </c>
      <c r="B7" s="206"/>
      <c r="C7" s="207" t="s">
        <v>51</v>
      </c>
      <c r="D7" s="207"/>
      <c r="E7" s="207"/>
      <c r="F7" s="207" t="s">
        <v>52</v>
      </c>
      <c r="G7" s="100" t="s">
        <v>53</v>
      </c>
    </row>
    <row r="8" spans="1:42" s="58" customFormat="1" ht="22.5" customHeight="1" x14ac:dyDescent="0.3">
      <c r="A8" s="101" t="s">
        <v>45</v>
      </c>
      <c r="B8" s="101" t="s">
        <v>46</v>
      </c>
      <c r="C8" s="207"/>
      <c r="D8" s="207"/>
      <c r="E8" s="207"/>
      <c r="F8" s="207"/>
      <c r="G8" s="100" t="s">
        <v>43</v>
      </c>
    </row>
    <row r="9" spans="1:42" s="58" customFormat="1" x14ac:dyDescent="0.3">
      <c r="A9" s="113">
        <v>1</v>
      </c>
      <c r="B9" s="113">
        <v>2</v>
      </c>
      <c r="C9" s="208">
        <v>3</v>
      </c>
      <c r="D9" s="208"/>
      <c r="E9" s="208"/>
      <c r="F9" s="113">
        <v>4</v>
      </c>
      <c r="G9" s="113">
        <v>5</v>
      </c>
    </row>
    <row r="10" spans="1:42" s="58" customFormat="1" x14ac:dyDescent="0.3">
      <c r="A10" s="209" t="s">
        <v>54</v>
      </c>
      <c r="B10" s="210"/>
      <c r="C10" s="210"/>
      <c r="D10" s="210"/>
      <c r="E10" s="210"/>
      <c r="F10" s="211"/>
      <c r="G10" s="102">
        <f>+G11</f>
        <v>3300000</v>
      </c>
    </row>
    <row r="11" spans="1:42" s="58" customFormat="1" ht="20.25" customHeight="1" x14ac:dyDescent="0.3">
      <c r="A11" s="201" t="s">
        <v>105</v>
      </c>
      <c r="B11" s="202"/>
      <c r="C11" s="202"/>
      <c r="D11" s="202"/>
      <c r="E11" s="202"/>
      <c r="F11" s="203"/>
      <c r="G11" s="112">
        <f>+G12</f>
        <v>3300000</v>
      </c>
    </row>
    <row r="12" spans="1:42" s="58" customFormat="1" ht="29.25" customHeight="1" x14ac:dyDescent="0.3">
      <c r="A12" s="101">
        <v>1224</v>
      </c>
      <c r="B12" s="103" t="s">
        <v>99</v>
      </c>
      <c r="C12" s="104"/>
      <c r="D12" s="104"/>
      <c r="E12" s="105"/>
      <c r="F12" s="106"/>
      <c r="G12" s="102">
        <f>+G13+G15</f>
        <v>3300000</v>
      </c>
    </row>
    <row r="13" spans="1:42" s="58" customFormat="1" ht="63" customHeight="1" x14ac:dyDescent="0.3">
      <c r="A13" s="101"/>
      <c r="B13" s="107">
        <v>11009</v>
      </c>
      <c r="C13" s="195" t="s">
        <v>56</v>
      </c>
      <c r="D13" s="196"/>
      <c r="E13" s="197"/>
      <c r="F13" s="108" t="s">
        <v>60</v>
      </c>
      <c r="G13" s="102">
        <f>G14</f>
        <v>3300000</v>
      </c>
    </row>
    <row r="14" spans="1:42" s="58" customFormat="1" ht="51" customHeight="1" x14ac:dyDescent="0.3">
      <c r="A14" s="101"/>
      <c r="B14" s="30"/>
      <c r="C14" s="198"/>
      <c r="D14" s="199"/>
      <c r="E14" s="200"/>
      <c r="F14" s="109" t="s">
        <v>118</v>
      </c>
      <c r="G14" s="70">
        <f>'2'!I26</f>
        <v>3300000</v>
      </c>
    </row>
  </sheetData>
  <mergeCells count="13">
    <mergeCell ref="D1:G1"/>
    <mergeCell ref="C4:E4"/>
    <mergeCell ref="C13:E13"/>
    <mergeCell ref="C14:E14"/>
    <mergeCell ref="A11:F11"/>
    <mergeCell ref="A5:G5"/>
    <mergeCell ref="A7:B7"/>
    <mergeCell ref="C7:E8"/>
    <mergeCell ref="F7:F8"/>
    <mergeCell ref="C9:E9"/>
    <mergeCell ref="A10:F10"/>
    <mergeCell ref="C2:G2"/>
    <mergeCell ref="C3:G3"/>
  </mergeCells>
  <pageMargins left="0.4" right="0.32" top="0.51" bottom="0.45" header="0.3" footer="0.3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78"/>
  <sheetViews>
    <sheetView topLeftCell="A4" zoomScale="89" zoomScaleNormal="89" workbookViewId="0">
      <selection activeCell="D24" sqref="D24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71.140625" style="1" customWidth="1"/>
    <col min="4" max="4" width="17.28515625" style="1" customWidth="1"/>
    <col min="5" max="5" width="16.5703125" style="1" customWidth="1"/>
    <col min="6" max="6" width="15" style="1" customWidth="1"/>
    <col min="7" max="7" width="9.140625" style="1"/>
    <col min="8" max="8" width="12.42578125" style="1" bestFit="1" customWidth="1"/>
    <col min="9" max="16384" width="9.140625" style="1"/>
  </cols>
  <sheetData>
    <row r="1" spans="1:9" ht="22.5" customHeight="1" x14ac:dyDescent="0.3">
      <c r="E1" s="23"/>
      <c r="F1" s="24" t="s">
        <v>55</v>
      </c>
    </row>
    <row r="2" spans="1:9" ht="22.5" customHeight="1" x14ac:dyDescent="0.3">
      <c r="D2" s="127" t="s">
        <v>100</v>
      </c>
      <c r="E2" s="127"/>
      <c r="F2" s="127"/>
    </row>
    <row r="3" spans="1:9" ht="27" customHeight="1" x14ac:dyDescent="0.3">
      <c r="D3" s="126"/>
      <c r="E3" s="227" t="s">
        <v>101</v>
      </c>
      <c r="F3" s="227"/>
      <c r="G3" s="127"/>
      <c r="H3" s="127"/>
      <c r="I3" s="127"/>
    </row>
    <row r="4" spans="1:9" ht="26.25" customHeight="1" x14ac:dyDescent="0.3">
      <c r="B4" s="2"/>
      <c r="C4" s="2"/>
      <c r="D4" s="2"/>
      <c r="E4" s="2"/>
      <c r="F4" s="24"/>
    </row>
    <row r="5" spans="1:9" ht="45" customHeight="1" x14ac:dyDescent="0.25">
      <c r="A5" s="213" t="s">
        <v>112</v>
      </c>
      <c r="B5" s="213"/>
      <c r="C5" s="213"/>
      <c r="D5" s="213"/>
      <c r="E5" s="213"/>
      <c r="F5" s="213"/>
    </row>
    <row r="6" spans="1:9" ht="17.25" x14ac:dyDescent="0.3">
      <c r="A6" s="214" t="s">
        <v>36</v>
      </c>
      <c r="B6" s="214"/>
      <c r="C6" s="214"/>
      <c r="D6" s="214"/>
      <c r="E6" s="214"/>
      <c r="F6" s="214"/>
    </row>
    <row r="7" spans="1:9" ht="12.75" customHeight="1" x14ac:dyDescent="0.3">
      <c r="A7" s="11"/>
      <c r="B7" s="11"/>
      <c r="C7" s="11"/>
      <c r="D7" s="45"/>
      <c r="E7" s="13"/>
      <c r="F7" s="11"/>
    </row>
    <row r="8" spans="1:9" ht="15" customHeight="1" x14ac:dyDescent="0.25">
      <c r="A8" s="226" t="s">
        <v>87</v>
      </c>
      <c r="B8" s="226"/>
      <c r="C8" s="226"/>
      <c r="D8" s="226"/>
      <c r="E8" s="226"/>
      <c r="F8" s="226"/>
    </row>
    <row r="9" spans="1:9" ht="15" customHeight="1" x14ac:dyDescent="0.25">
      <c r="A9" s="12"/>
      <c r="B9" s="12"/>
      <c r="C9" s="12"/>
      <c r="D9" s="46"/>
      <c r="E9" s="14"/>
      <c r="F9" s="12"/>
    </row>
    <row r="10" spans="1:9" x14ac:dyDescent="0.25">
      <c r="E10" s="212" t="s">
        <v>117</v>
      </c>
      <c r="F10" s="212"/>
    </row>
    <row r="11" spans="1:9" s="5" customFormat="1" ht="19.5" customHeight="1" x14ac:dyDescent="0.25">
      <c r="B11" s="8" t="s">
        <v>0</v>
      </c>
      <c r="C11" s="8" t="s">
        <v>1</v>
      </c>
      <c r="D11" s="15"/>
      <c r="E11" s="15"/>
    </row>
    <row r="12" spans="1:9" s="5" customFormat="1" ht="35.25" customHeight="1" x14ac:dyDescent="0.25">
      <c r="B12" s="18">
        <v>1224</v>
      </c>
      <c r="C12" s="19" t="s">
        <v>93</v>
      </c>
      <c r="D12" s="114"/>
      <c r="E12" s="16"/>
    </row>
    <row r="13" spans="1:9" ht="15.75" customHeight="1" x14ac:dyDescent="0.25"/>
    <row r="14" spans="1:9" s="5" customFormat="1" ht="35.25" customHeight="1" x14ac:dyDescent="0.25">
      <c r="B14" s="6" t="s">
        <v>39</v>
      </c>
      <c r="C14" s="38">
        <v>1224</v>
      </c>
      <c r="D14" s="187" t="s">
        <v>67</v>
      </c>
      <c r="E14" s="188"/>
      <c r="F14" s="189"/>
    </row>
    <row r="15" spans="1:9" ht="30.75" customHeight="1" x14ac:dyDescent="0.25">
      <c r="B15" s="3" t="s">
        <v>26</v>
      </c>
      <c r="C15" s="120">
        <v>11009</v>
      </c>
      <c r="D15" s="22" t="s">
        <v>68</v>
      </c>
      <c r="E15" s="22" t="s">
        <v>32</v>
      </c>
      <c r="F15" s="22" t="s">
        <v>5</v>
      </c>
    </row>
    <row r="16" spans="1:9" ht="39.75" customHeight="1" x14ac:dyDescent="0.25">
      <c r="B16" s="20" t="s">
        <v>27</v>
      </c>
      <c r="C16" s="28" t="s">
        <v>82</v>
      </c>
      <c r="D16" s="218"/>
      <c r="E16" s="221"/>
      <c r="F16" s="217"/>
    </row>
    <row r="17" spans="1:9" ht="60" customHeight="1" x14ac:dyDescent="0.25">
      <c r="B17" s="3" t="s">
        <v>28</v>
      </c>
      <c r="C17" s="28" t="s">
        <v>57</v>
      </c>
      <c r="D17" s="219"/>
      <c r="E17" s="222"/>
      <c r="F17" s="217"/>
    </row>
    <row r="18" spans="1:9" ht="27" customHeight="1" x14ac:dyDescent="0.25">
      <c r="B18" s="3" t="s">
        <v>29</v>
      </c>
      <c r="C18" s="35" t="s">
        <v>63</v>
      </c>
      <c r="D18" s="219"/>
      <c r="E18" s="222"/>
      <c r="F18" s="217"/>
    </row>
    <row r="19" spans="1:9" ht="28.5" customHeight="1" x14ac:dyDescent="0.25">
      <c r="B19" s="32" t="s">
        <v>66</v>
      </c>
      <c r="C19" s="38" t="s">
        <v>64</v>
      </c>
      <c r="D19" s="219"/>
      <c r="E19" s="222"/>
      <c r="F19" s="217"/>
    </row>
    <row r="20" spans="1:9" ht="19.5" customHeight="1" x14ac:dyDescent="0.25">
      <c r="B20" s="224" t="s">
        <v>30</v>
      </c>
      <c r="C20" s="225"/>
      <c r="D20" s="220"/>
      <c r="E20" s="223"/>
      <c r="F20" s="217"/>
    </row>
    <row r="21" spans="1:9" ht="21.75" customHeight="1" x14ac:dyDescent="0.25">
      <c r="B21" s="215" t="s">
        <v>65</v>
      </c>
      <c r="C21" s="216"/>
      <c r="D21" s="42"/>
      <c r="E21" s="42"/>
      <c r="F21" s="42"/>
      <c r="I21" s="39"/>
    </row>
    <row r="22" spans="1:9" ht="21" customHeight="1" x14ac:dyDescent="0.25">
      <c r="B22" s="215" t="s">
        <v>90</v>
      </c>
      <c r="C22" s="216"/>
      <c r="D22" s="115">
        <f>'2'!G26</f>
        <v>3300000</v>
      </c>
      <c r="E22" s="115">
        <f>'2'!H26</f>
        <v>3300000</v>
      </c>
      <c r="F22" s="115">
        <f>'2'!I26</f>
        <v>3300000</v>
      </c>
    </row>
    <row r="23" spans="1:9" s="29" customFormat="1" ht="23.25" customHeight="1" x14ac:dyDescent="0.25">
      <c r="B23" s="7"/>
      <c r="C23" s="7"/>
      <c r="D23" s="7"/>
      <c r="E23" s="34"/>
      <c r="F23" s="34"/>
    </row>
    <row r="24" spans="1:9" ht="37.5" customHeight="1" x14ac:dyDescent="0.25">
      <c r="A24" s="48"/>
      <c r="B24" s="48"/>
      <c r="C24" s="48" t="s">
        <v>88</v>
      </c>
      <c r="D24" s="48"/>
      <c r="E24" s="48"/>
      <c r="F24" s="48"/>
    </row>
    <row r="25" spans="1:9" ht="15" customHeight="1" x14ac:dyDescent="0.25">
      <c r="A25" s="226" t="s">
        <v>87</v>
      </c>
      <c r="B25" s="226"/>
      <c r="C25" s="226"/>
      <c r="D25" s="226"/>
      <c r="E25" s="226"/>
      <c r="F25" s="226"/>
    </row>
    <row r="26" spans="1:9" ht="15" customHeight="1" x14ac:dyDescent="0.25">
      <c r="A26" s="47"/>
      <c r="B26" s="47"/>
      <c r="C26" s="47"/>
      <c r="D26" s="47"/>
      <c r="E26" s="47"/>
      <c r="F26" s="47"/>
    </row>
    <row r="27" spans="1:9" s="5" customFormat="1" ht="19.5" customHeight="1" x14ac:dyDescent="0.25">
      <c r="B27" s="8" t="s">
        <v>0</v>
      </c>
      <c r="C27" s="8" t="s">
        <v>1</v>
      </c>
      <c r="D27" s="15"/>
      <c r="E27" s="15"/>
    </row>
    <row r="28" spans="1:9" s="5" customFormat="1" ht="29.25" customHeight="1" x14ac:dyDescent="0.25">
      <c r="B28" s="18">
        <v>1139</v>
      </c>
      <c r="C28" s="19" t="s">
        <v>84</v>
      </c>
      <c r="D28" s="116"/>
      <c r="E28" s="116"/>
      <c r="F28" s="116"/>
    </row>
    <row r="29" spans="1:9" ht="15.75" customHeight="1" x14ac:dyDescent="0.25"/>
    <row r="30" spans="1:9" ht="21" customHeight="1" x14ac:dyDescent="0.25">
      <c r="B30" s="7"/>
      <c r="C30" s="7"/>
      <c r="D30" s="7"/>
      <c r="E30" s="21"/>
      <c r="F30" s="21"/>
    </row>
    <row r="31" spans="1:9" s="5" customFormat="1" ht="31.5" customHeight="1" x14ac:dyDescent="0.25">
      <c r="B31" s="31" t="s">
        <v>39</v>
      </c>
      <c r="C31" s="38" t="s">
        <v>83</v>
      </c>
      <c r="D31" s="187" t="s">
        <v>89</v>
      </c>
      <c r="E31" s="188"/>
      <c r="F31" s="189"/>
    </row>
    <row r="32" spans="1:9" ht="30.75" customHeight="1" x14ac:dyDescent="0.25">
      <c r="B32" s="32" t="s">
        <v>26</v>
      </c>
      <c r="C32" s="120" t="s">
        <v>85</v>
      </c>
      <c r="D32" s="22" t="s">
        <v>68</v>
      </c>
      <c r="E32" s="22" t="s">
        <v>32</v>
      </c>
      <c r="F32" s="22" t="s">
        <v>5</v>
      </c>
    </row>
    <row r="33" spans="1:6" ht="21.75" customHeight="1" x14ac:dyDescent="0.25">
      <c r="B33" s="33" t="s">
        <v>27</v>
      </c>
      <c r="C33" s="28" t="s">
        <v>84</v>
      </c>
      <c r="D33" s="228"/>
      <c r="E33" s="229"/>
      <c r="F33" s="230"/>
    </row>
    <row r="34" spans="1:6" ht="60.75" customHeight="1" x14ac:dyDescent="0.25">
      <c r="B34" s="32" t="s">
        <v>28</v>
      </c>
      <c r="C34" s="28" t="s">
        <v>86</v>
      </c>
      <c r="D34" s="228"/>
      <c r="E34" s="229"/>
      <c r="F34" s="230"/>
    </row>
    <row r="35" spans="1:6" ht="27" customHeight="1" x14ac:dyDescent="0.25">
      <c r="B35" s="32" t="s">
        <v>29</v>
      </c>
      <c r="C35" s="35" t="s">
        <v>63</v>
      </c>
      <c r="D35" s="228"/>
      <c r="E35" s="229"/>
      <c r="F35" s="230"/>
    </row>
    <row r="36" spans="1:6" ht="28.5" customHeight="1" x14ac:dyDescent="0.25">
      <c r="B36" s="32" t="s">
        <v>66</v>
      </c>
      <c r="C36" s="35" t="s">
        <v>88</v>
      </c>
      <c r="D36" s="228"/>
      <c r="E36" s="229"/>
      <c r="F36" s="230"/>
    </row>
    <row r="37" spans="1:6" ht="19.5" customHeight="1" x14ac:dyDescent="0.25">
      <c r="B37" s="224" t="s">
        <v>30</v>
      </c>
      <c r="C37" s="225"/>
      <c r="D37" s="228"/>
      <c r="E37" s="229"/>
      <c r="F37" s="230"/>
    </row>
    <row r="38" spans="1:6" ht="21" customHeight="1" x14ac:dyDescent="0.25">
      <c r="B38" s="231" t="s">
        <v>40</v>
      </c>
      <c r="C38" s="231"/>
      <c r="D38" s="121">
        <f>'2'!G42</f>
        <v>-3300000</v>
      </c>
      <c r="E38" s="121">
        <f>'2'!H42</f>
        <v>-3300000</v>
      </c>
      <c r="F38" s="121">
        <f>'2'!I42</f>
        <v>-3300000</v>
      </c>
    </row>
    <row r="39" spans="1:6" ht="21" customHeight="1" x14ac:dyDescent="0.25">
      <c r="B39" s="7"/>
      <c r="C39" s="7"/>
      <c r="D39" s="117"/>
      <c r="E39" s="117"/>
      <c r="F39" s="117"/>
    </row>
    <row r="40" spans="1:6" ht="21" customHeight="1" x14ac:dyDescent="0.3">
      <c r="B40" s="7"/>
      <c r="C40" s="7"/>
      <c r="D40" s="117"/>
      <c r="E40" s="117"/>
      <c r="F40" s="24"/>
    </row>
    <row r="41" spans="1:6" ht="45" customHeight="1" x14ac:dyDescent="0.25">
      <c r="A41" s="213" t="s">
        <v>113</v>
      </c>
      <c r="B41" s="213"/>
      <c r="C41" s="213"/>
      <c r="D41" s="213"/>
      <c r="E41" s="213"/>
      <c r="F41" s="213"/>
    </row>
    <row r="42" spans="1:6" ht="17.25" x14ac:dyDescent="0.3">
      <c r="A42" s="214" t="s">
        <v>59</v>
      </c>
      <c r="B42" s="214"/>
      <c r="C42" s="214"/>
      <c r="D42" s="214"/>
      <c r="E42" s="214"/>
      <c r="F42" s="214"/>
    </row>
    <row r="43" spans="1:6" ht="12.75" customHeight="1" x14ac:dyDescent="0.3">
      <c r="A43" s="40"/>
      <c r="B43" s="40"/>
      <c r="C43" s="40"/>
      <c r="D43" s="45"/>
      <c r="E43" s="40"/>
      <c r="F43" s="40"/>
    </row>
    <row r="44" spans="1:6" ht="15" customHeight="1" x14ac:dyDescent="0.25">
      <c r="A44" s="226" t="s">
        <v>62</v>
      </c>
      <c r="B44" s="226"/>
      <c r="C44" s="226"/>
      <c r="D44" s="226"/>
      <c r="E44" s="226"/>
      <c r="F44" s="226"/>
    </row>
    <row r="45" spans="1:6" ht="15" customHeight="1" x14ac:dyDescent="0.25">
      <c r="A45" s="41"/>
      <c r="B45" s="41"/>
      <c r="C45" s="41"/>
      <c r="D45" s="46"/>
      <c r="E45" s="41"/>
      <c r="F45" s="41"/>
    </row>
    <row r="47" spans="1:6" s="5" customFormat="1" ht="19.5" customHeight="1" x14ac:dyDescent="0.25">
      <c r="B47" s="8" t="s">
        <v>0</v>
      </c>
      <c r="C47" s="8" t="s">
        <v>1</v>
      </c>
      <c r="D47" s="15"/>
      <c r="E47" s="15"/>
    </row>
    <row r="48" spans="1:6" s="5" customFormat="1" ht="35.25" customHeight="1" x14ac:dyDescent="0.25">
      <c r="B48" s="18">
        <v>1224</v>
      </c>
      <c r="C48" s="19" t="s">
        <v>93</v>
      </c>
      <c r="D48" s="114"/>
      <c r="E48" s="16"/>
    </row>
    <row r="49" spans="1:9" ht="15.75" customHeight="1" x14ac:dyDescent="0.25"/>
    <row r="51" spans="1:9" ht="21" customHeight="1" x14ac:dyDescent="0.25">
      <c r="B51" s="7"/>
      <c r="C51" s="7"/>
      <c r="D51" s="7"/>
      <c r="E51" s="21"/>
      <c r="F51" s="21"/>
    </row>
    <row r="52" spans="1:9" s="5" customFormat="1" ht="42" customHeight="1" x14ac:dyDescent="0.25">
      <c r="B52" s="6" t="s">
        <v>39</v>
      </c>
      <c r="C52" s="37">
        <v>1224</v>
      </c>
      <c r="D52" s="187" t="s">
        <v>67</v>
      </c>
      <c r="E52" s="188"/>
      <c r="F52" s="189"/>
    </row>
    <row r="53" spans="1:9" ht="30.75" customHeight="1" x14ac:dyDescent="0.25">
      <c r="B53" s="3" t="s">
        <v>26</v>
      </c>
      <c r="C53" s="18">
        <v>11009</v>
      </c>
      <c r="D53" s="22" t="s">
        <v>68</v>
      </c>
      <c r="E53" s="22" t="s">
        <v>32</v>
      </c>
      <c r="F53" s="22" t="s">
        <v>5</v>
      </c>
    </row>
    <row r="54" spans="1:9" ht="34.5" customHeight="1" x14ac:dyDescent="0.25">
      <c r="B54" s="20" t="s">
        <v>27</v>
      </c>
      <c r="C54" s="28" t="s">
        <v>82</v>
      </c>
      <c r="D54" s="218"/>
      <c r="E54" s="221"/>
      <c r="F54" s="217"/>
    </row>
    <row r="55" spans="1:9" ht="55.5" customHeight="1" x14ac:dyDescent="0.25">
      <c r="B55" s="3" t="s">
        <v>28</v>
      </c>
      <c r="C55" s="28" t="s">
        <v>57</v>
      </c>
      <c r="D55" s="219"/>
      <c r="E55" s="222"/>
      <c r="F55" s="217"/>
    </row>
    <row r="56" spans="1:9" ht="27" customHeight="1" x14ac:dyDescent="0.25">
      <c r="B56" s="3" t="s">
        <v>29</v>
      </c>
      <c r="C56" s="35" t="s">
        <v>63</v>
      </c>
      <c r="D56" s="219"/>
      <c r="E56" s="222"/>
      <c r="F56" s="217"/>
    </row>
    <row r="57" spans="1:9" ht="28.5" customHeight="1" x14ac:dyDescent="0.25">
      <c r="B57" s="32" t="s">
        <v>66</v>
      </c>
      <c r="C57" s="38" t="s">
        <v>64</v>
      </c>
      <c r="D57" s="219"/>
      <c r="E57" s="222"/>
      <c r="F57" s="217"/>
    </row>
    <row r="58" spans="1:9" ht="19.5" customHeight="1" x14ac:dyDescent="0.25">
      <c r="B58" s="224" t="s">
        <v>30</v>
      </c>
      <c r="C58" s="225"/>
      <c r="D58" s="220"/>
      <c r="E58" s="223"/>
      <c r="F58" s="217"/>
    </row>
    <row r="59" spans="1:9" ht="21.75" customHeight="1" x14ac:dyDescent="0.25">
      <c r="B59" s="215" t="s">
        <v>65</v>
      </c>
      <c r="C59" s="216"/>
      <c r="D59" s="42"/>
      <c r="E59" s="42"/>
      <c r="F59" s="42"/>
      <c r="I59" s="39"/>
    </row>
    <row r="60" spans="1:9" ht="21" customHeight="1" x14ac:dyDescent="0.25">
      <c r="B60" s="215" t="s">
        <v>40</v>
      </c>
      <c r="C60" s="216"/>
      <c r="D60" s="115">
        <f>'2'!G26</f>
        <v>3300000</v>
      </c>
      <c r="E60" s="115">
        <f>'2'!H26</f>
        <v>3300000</v>
      </c>
      <c r="F60" s="115">
        <f>'2'!I26</f>
        <v>3300000</v>
      </c>
    </row>
    <row r="63" spans="1:9" ht="45" customHeight="1" x14ac:dyDescent="0.25">
      <c r="A63" s="48"/>
      <c r="B63" s="48"/>
      <c r="C63" s="48" t="s">
        <v>88</v>
      </c>
      <c r="D63" s="48"/>
      <c r="E63" s="48"/>
      <c r="F63" s="48"/>
    </row>
    <row r="64" spans="1:9" ht="15" customHeight="1" x14ac:dyDescent="0.25">
      <c r="A64" s="226" t="s">
        <v>91</v>
      </c>
      <c r="B64" s="226"/>
      <c r="C64" s="226"/>
      <c r="D64" s="226"/>
      <c r="E64" s="226"/>
      <c r="F64" s="226"/>
    </row>
    <row r="65" spans="1:6" ht="15" customHeight="1" x14ac:dyDescent="0.25">
      <c r="A65" s="47"/>
      <c r="B65" s="47"/>
      <c r="C65" s="47"/>
      <c r="D65" s="47"/>
      <c r="E65" s="47"/>
      <c r="F65" s="47"/>
    </row>
    <row r="66" spans="1:6" s="5" customFormat="1" ht="19.5" customHeight="1" x14ac:dyDescent="0.25">
      <c r="B66" s="8" t="s">
        <v>0</v>
      </c>
      <c r="C66" s="8" t="s">
        <v>1</v>
      </c>
      <c r="D66" s="15"/>
      <c r="E66" s="15"/>
    </row>
    <row r="67" spans="1:6" s="5" customFormat="1" ht="35.25" customHeight="1" x14ac:dyDescent="0.25">
      <c r="B67" s="18">
        <v>1139</v>
      </c>
      <c r="C67" s="19" t="s">
        <v>84</v>
      </c>
      <c r="D67" s="116"/>
      <c r="E67" s="116"/>
      <c r="F67" s="116"/>
    </row>
    <row r="68" spans="1:6" ht="15.75" customHeight="1" x14ac:dyDescent="0.25"/>
    <row r="70" spans="1:6" ht="21" customHeight="1" x14ac:dyDescent="0.25">
      <c r="B70" s="7"/>
      <c r="C70" s="7"/>
      <c r="D70" s="7"/>
      <c r="E70" s="21"/>
      <c r="F70" s="21"/>
    </row>
    <row r="71" spans="1:6" s="5" customFormat="1" ht="42" customHeight="1" x14ac:dyDescent="0.25">
      <c r="B71" s="6" t="s">
        <v>39</v>
      </c>
      <c r="C71" s="37" t="s">
        <v>83</v>
      </c>
      <c r="D71" s="187" t="s">
        <v>89</v>
      </c>
      <c r="E71" s="188"/>
      <c r="F71" s="189"/>
    </row>
    <row r="72" spans="1:6" ht="30.75" customHeight="1" x14ac:dyDescent="0.25">
      <c r="B72" s="3" t="s">
        <v>26</v>
      </c>
      <c r="C72" s="18" t="s">
        <v>85</v>
      </c>
      <c r="D72" s="22" t="s">
        <v>68</v>
      </c>
      <c r="E72" s="22" t="s">
        <v>32</v>
      </c>
      <c r="F72" s="22" t="s">
        <v>5</v>
      </c>
    </row>
    <row r="73" spans="1:6" ht="39.75" customHeight="1" x14ac:dyDescent="0.25">
      <c r="B73" s="20" t="s">
        <v>27</v>
      </c>
      <c r="C73" s="28" t="s">
        <v>84</v>
      </c>
      <c r="D73" s="218"/>
      <c r="E73" s="221"/>
      <c r="F73" s="217"/>
    </row>
    <row r="74" spans="1:6" ht="55.5" customHeight="1" x14ac:dyDescent="0.25">
      <c r="B74" s="3" t="s">
        <v>28</v>
      </c>
      <c r="C74" s="28" t="s">
        <v>86</v>
      </c>
      <c r="D74" s="219"/>
      <c r="E74" s="222"/>
      <c r="F74" s="217"/>
    </row>
    <row r="75" spans="1:6" ht="27" customHeight="1" x14ac:dyDescent="0.25">
      <c r="B75" s="3" t="s">
        <v>29</v>
      </c>
      <c r="C75" s="35" t="s">
        <v>63</v>
      </c>
      <c r="D75" s="219"/>
      <c r="E75" s="222"/>
      <c r="F75" s="217"/>
    </row>
    <row r="76" spans="1:6" ht="28.5" customHeight="1" x14ac:dyDescent="0.25">
      <c r="B76" s="3" t="s">
        <v>66</v>
      </c>
      <c r="C76" s="35" t="s">
        <v>88</v>
      </c>
      <c r="D76" s="219"/>
      <c r="E76" s="222"/>
      <c r="F76" s="217"/>
    </row>
    <row r="77" spans="1:6" ht="19.5" customHeight="1" x14ac:dyDescent="0.25">
      <c r="B77" s="224" t="s">
        <v>30</v>
      </c>
      <c r="C77" s="225"/>
      <c r="D77" s="220"/>
      <c r="E77" s="223"/>
      <c r="F77" s="217"/>
    </row>
    <row r="78" spans="1:6" ht="21" customHeight="1" x14ac:dyDescent="0.25">
      <c r="B78" s="215" t="s">
        <v>40</v>
      </c>
      <c r="C78" s="216"/>
      <c r="D78" s="115">
        <f>'2'!G44</f>
        <v>-3300000</v>
      </c>
      <c r="E78" s="115">
        <f>'2'!H44</f>
        <v>-3300000</v>
      </c>
      <c r="F78" s="115">
        <f>'2'!I44</f>
        <v>-3300000</v>
      </c>
    </row>
  </sheetData>
  <mergeCells count="36">
    <mergeCell ref="E3:F3"/>
    <mergeCell ref="D73:D77"/>
    <mergeCell ref="E73:E77"/>
    <mergeCell ref="F73:F77"/>
    <mergeCell ref="D33:D37"/>
    <mergeCell ref="E33:E37"/>
    <mergeCell ref="F33:F37"/>
    <mergeCell ref="A5:F5"/>
    <mergeCell ref="A6:F6"/>
    <mergeCell ref="A8:F8"/>
    <mergeCell ref="B38:C38"/>
    <mergeCell ref="A25:F25"/>
    <mergeCell ref="B78:C78"/>
    <mergeCell ref="B59:C59"/>
    <mergeCell ref="B60:C60"/>
    <mergeCell ref="A64:F64"/>
    <mergeCell ref="D71:F71"/>
    <mergeCell ref="B77:C77"/>
    <mergeCell ref="A44:F44"/>
    <mergeCell ref="D54:D58"/>
    <mergeCell ref="E54:E58"/>
    <mergeCell ref="F54:F58"/>
    <mergeCell ref="D52:F52"/>
    <mergeCell ref="B58:C58"/>
    <mergeCell ref="E10:F10"/>
    <mergeCell ref="A41:F41"/>
    <mergeCell ref="A42:F42"/>
    <mergeCell ref="B22:C22"/>
    <mergeCell ref="F16:F20"/>
    <mergeCell ref="D16:D20"/>
    <mergeCell ref="E16:E20"/>
    <mergeCell ref="B21:C21"/>
    <mergeCell ref="D14:F14"/>
    <mergeCell ref="D31:F31"/>
    <mergeCell ref="B37:C37"/>
    <mergeCell ref="B20:C20"/>
  </mergeCells>
  <pageMargins left="0" right="0" top="0" bottom="0" header="0.31496062992125984" footer="0.31496062992125984"/>
  <pageSetup paperSize="9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A14" sqref="A14"/>
    </sheetView>
  </sheetViews>
  <sheetFormatPr defaultRowHeight="15" x14ac:dyDescent="0.25"/>
  <cols>
    <col min="1" max="1" width="67" customWidth="1"/>
    <col min="2" max="2" width="68.85546875" customWidth="1"/>
    <col min="3" max="3" width="16.7109375" customWidth="1"/>
    <col min="4" max="4" width="21.85546875" customWidth="1"/>
    <col min="5" max="5" width="18.140625" customWidth="1"/>
    <col min="6" max="6" width="17" customWidth="1"/>
    <col min="7" max="7" width="33.7109375" customWidth="1"/>
  </cols>
  <sheetData>
    <row r="1" spans="1:7" s="1" customFormat="1" ht="64.5" customHeight="1" x14ac:dyDescent="0.25">
      <c r="B1" s="128" t="s">
        <v>106</v>
      </c>
      <c r="F1" s="143"/>
      <c r="G1" s="143"/>
    </row>
    <row r="2" spans="1:7" s="1" customFormat="1" ht="13.5" x14ac:dyDescent="0.25">
      <c r="G2" s="9"/>
    </row>
    <row r="3" spans="1:7" s="1" customFormat="1" ht="51.75" customHeight="1" x14ac:dyDescent="0.25">
      <c r="A3" s="232" t="s">
        <v>107</v>
      </c>
      <c r="B3" s="232"/>
      <c r="C3" s="142"/>
      <c r="D3" s="142"/>
      <c r="E3" s="142"/>
      <c r="F3" s="142"/>
      <c r="G3" s="142"/>
    </row>
    <row r="4" spans="1:7" ht="43.5" customHeight="1" x14ac:dyDescent="0.25">
      <c r="A4" s="135" t="s">
        <v>102</v>
      </c>
      <c r="B4" s="136" t="s">
        <v>67</v>
      </c>
    </row>
    <row r="5" spans="1:7" ht="22.5" customHeight="1" x14ac:dyDescent="0.3">
      <c r="A5" s="137" t="s">
        <v>103</v>
      </c>
      <c r="B5" s="138">
        <f>+B7</f>
        <v>-1980</v>
      </c>
    </row>
    <row r="6" spans="1:7" ht="17.25" x14ac:dyDescent="0.3">
      <c r="A6" s="135" t="s">
        <v>104</v>
      </c>
      <c r="B6" s="139"/>
    </row>
    <row r="7" spans="1:7" ht="27.75" customHeight="1" x14ac:dyDescent="0.3">
      <c r="A7" s="140" t="s">
        <v>105</v>
      </c>
      <c r="B7" s="141">
        <f>+B9</f>
        <v>-1980</v>
      </c>
    </row>
    <row r="8" spans="1:7" s="146" customFormat="1" ht="21" customHeight="1" x14ac:dyDescent="0.3">
      <c r="A8" s="144" t="s">
        <v>34</v>
      </c>
      <c r="B8" s="145"/>
    </row>
    <row r="9" spans="1:7" s="146" customFormat="1" ht="59.25" customHeight="1" x14ac:dyDescent="0.3">
      <c r="A9" s="147" t="s">
        <v>108</v>
      </c>
      <c r="B9" s="138">
        <f>SUM(B10:B13)</f>
        <v>-1980</v>
      </c>
    </row>
    <row r="10" spans="1:7" s="146" customFormat="1" ht="51.75" x14ac:dyDescent="0.3">
      <c r="A10" s="148" t="s">
        <v>56</v>
      </c>
      <c r="B10" s="138">
        <v>-1980</v>
      </c>
    </row>
  </sheetData>
  <mergeCells count="1"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Normal="100" workbookViewId="0">
      <selection activeCell="G12" sqref="G12"/>
    </sheetView>
  </sheetViews>
  <sheetFormatPr defaultColWidth="9.140625" defaultRowHeight="16.5" x14ac:dyDescent="0.3"/>
  <cols>
    <col min="1" max="1" width="9" style="58" customWidth="1"/>
    <col min="2" max="2" width="8.28515625" style="58" customWidth="1"/>
    <col min="3" max="3" width="6.7109375" style="58" customWidth="1"/>
    <col min="4" max="4" width="8.5703125" style="58" customWidth="1"/>
    <col min="5" max="5" width="12.7109375" style="58" customWidth="1"/>
    <col min="6" max="6" width="60.28515625" style="58" customWidth="1"/>
    <col min="7" max="7" width="19.140625" style="58" customWidth="1"/>
    <col min="8" max="8" width="20.140625" style="58" customWidth="1"/>
    <col min="9" max="9" width="17.85546875" style="58" customWidth="1"/>
    <col min="10" max="10" width="9.140625" style="58"/>
    <col min="11" max="11" width="10.7109375" style="58" bestFit="1" customWidth="1"/>
    <col min="12" max="16384" width="9.140625" style="58"/>
  </cols>
  <sheetData>
    <row r="1" spans="1:9" ht="53.25" customHeight="1" x14ac:dyDescent="0.3">
      <c r="F1" s="133"/>
      <c r="G1" s="184" t="s">
        <v>115</v>
      </c>
      <c r="H1" s="184"/>
      <c r="I1" s="184"/>
    </row>
    <row r="2" spans="1:9" ht="18" customHeight="1" x14ac:dyDescent="0.3">
      <c r="F2" s="133"/>
      <c r="G2" s="133"/>
      <c r="H2" s="133"/>
      <c r="I2" s="133"/>
    </row>
    <row r="3" spans="1:9" ht="39.75" customHeight="1" x14ac:dyDescent="0.3">
      <c r="A3" s="233" t="s">
        <v>114</v>
      </c>
      <c r="B3" s="233"/>
      <c r="C3" s="233"/>
      <c r="D3" s="233"/>
      <c r="E3" s="233"/>
      <c r="F3" s="233"/>
      <c r="G3" s="233"/>
      <c r="H3" s="233"/>
      <c r="I3" s="233"/>
    </row>
    <row r="4" spans="1:9" ht="24" customHeight="1" x14ac:dyDescent="0.3">
      <c r="I4" s="10" t="s">
        <v>116</v>
      </c>
    </row>
    <row r="5" spans="1:9" s="61" customFormat="1" ht="46.5" customHeight="1" x14ac:dyDescent="0.25">
      <c r="A5" s="187" t="s">
        <v>20</v>
      </c>
      <c r="B5" s="188"/>
      <c r="C5" s="189"/>
      <c r="D5" s="190" t="s">
        <v>3</v>
      </c>
      <c r="E5" s="190"/>
      <c r="F5" s="190" t="s">
        <v>24</v>
      </c>
      <c r="G5" s="187" t="s">
        <v>47</v>
      </c>
      <c r="H5" s="188"/>
      <c r="I5" s="189"/>
    </row>
    <row r="6" spans="1:9" s="61" customFormat="1" ht="27.75" customHeight="1" x14ac:dyDescent="0.25">
      <c r="A6" s="43" t="s">
        <v>21</v>
      </c>
      <c r="B6" s="43" t="s">
        <v>22</v>
      </c>
      <c r="C6" s="43" t="s">
        <v>23</v>
      </c>
      <c r="D6" s="132" t="s">
        <v>6</v>
      </c>
      <c r="E6" s="132" t="s">
        <v>7</v>
      </c>
      <c r="F6" s="190"/>
      <c r="G6" s="134" t="s">
        <v>68</v>
      </c>
      <c r="H6" s="17" t="s">
        <v>35</v>
      </c>
      <c r="I6" s="17" t="s">
        <v>2</v>
      </c>
    </row>
    <row r="7" spans="1:9" s="61" customFormat="1" ht="22.5" customHeight="1" x14ac:dyDescent="0.25">
      <c r="A7" s="62"/>
      <c r="B7" s="63"/>
      <c r="C7" s="64"/>
      <c r="D7" s="63"/>
      <c r="E7" s="63"/>
      <c r="F7" s="56" t="s">
        <v>33</v>
      </c>
      <c r="G7" s="80">
        <f t="shared" ref="G7:I7" si="0">G8+G27</f>
        <v>0</v>
      </c>
      <c r="H7" s="80">
        <f t="shared" si="0"/>
        <v>0</v>
      </c>
      <c r="I7" s="80">
        <f t="shared" si="0"/>
        <v>0</v>
      </c>
    </row>
    <row r="8" spans="1:9" s="65" customFormat="1" x14ac:dyDescent="0.25">
      <c r="A8" s="131" t="s">
        <v>37</v>
      </c>
      <c r="B8" s="130"/>
      <c r="C8" s="130"/>
      <c r="D8" s="63"/>
      <c r="E8" s="63"/>
      <c r="F8" s="25" t="s">
        <v>38</v>
      </c>
      <c r="G8" s="81">
        <f t="shared" ref="G8:I8" si="1">G10</f>
        <v>3300000</v>
      </c>
      <c r="H8" s="81">
        <f t="shared" si="1"/>
        <v>3300000</v>
      </c>
      <c r="I8" s="81">
        <f t="shared" si="1"/>
        <v>3300000</v>
      </c>
    </row>
    <row r="9" spans="1:9" s="65" customFormat="1" ht="20.25" customHeight="1" x14ac:dyDescent="0.25">
      <c r="A9" s="131"/>
      <c r="B9" s="130"/>
      <c r="C9" s="130"/>
      <c r="D9" s="63"/>
      <c r="E9" s="63"/>
      <c r="F9" s="57" t="s">
        <v>9</v>
      </c>
      <c r="G9" s="82"/>
      <c r="H9" s="82"/>
      <c r="I9" s="82"/>
    </row>
    <row r="10" spans="1:9" s="65" customFormat="1" ht="36.75" customHeight="1" x14ac:dyDescent="0.25">
      <c r="A10" s="131"/>
      <c r="B10" s="131" t="s">
        <v>31</v>
      </c>
      <c r="C10" s="130"/>
      <c r="D10" s="129"/>
      <c r="E10" s="67"/>
      <c r="F10" s="25" t="s">
        <v>41</v>
      </c>
      <c r="G10" s="81">
        <f t="shared" ref="G10:I10" si="2">G12</f>
        <v>3300000</v>
      </c>
      <c r="H10" s="81">
        <f t="shared" si="2"/>
        <v>3300000</v>
      </c>
      <c r="I10" s="81">
        <f t="shared" si="2"/>
        <v>3300000</v>
      </c>
    </row>
    <row r="11" spans="1:9" s="65" customFormat="1" ht="19.5" customHeight="1" x14ac:dyDescent="0.25">
      <c r="A11" s="131"/>
      <c r="B11" s="131"/>
      <c r="C11" s="130"/>
      <c r="D11" s="129"/>
      <c r="E11" s="67"/>
      <c r="F11" s="26" t="s">
        <v>9</v>
      </c>
      <c r="G11" s="83"/>
      <c r="H11" s="83"/>
      <c r="I11" s="83"/>
    </row>
    <row r="12" spans="1:9" s="65" customFormat="1" ht="33" x14ac:dyDescent="0.25">
      <c r="A12" s="131"/>
      <c r="B12" s="131"/>
      <c r="C12" s="131" t="s">
        <v>31</v>
      </c>
      <c r="D12" s="129"/>
      <c r="E12" s="67"/>
      <c r="F12" s="55" t="s">
        <v>42</v>
      </c>
      <c r="G12" s="84">
        <f t="shared" ref="G12:I12" si="3">G14</f>
        <v>3300000</v>
      </c>
      <c r="H12" s="84">
        <f t="shared" si="3"/>
        <v>3300000</v>
      </c>
      <c r="I12" s="84">
        <f t="shared" si="3"/>
        <v>3300000</v>
      </c>
    </row>
    <row r="13" spans="1:9" s="65" customFormat="1" x14ac:dyDescent="0.25">
      <c r="A13" s="90"/>
      <c r="B13" s="90"/>
      <c r="C13" s="90"/>
      <c r="D13" s="68"/>
      <c r="E13" s="69"/>
      <c r="F13" s="26" t="s">
        <v>9</v>
      </c>
      <c r="G13" s="83"/>
      <c r="H13" s="83"/>
      <c r="I13" s="83"/>
    </row>
    <row r="14" spans="1:9" s="65" customFormat="1" ht="20.25" customHeight="1" x14ac:dyDescent="0.25">
      <c r="A14" s="131"/>
      <c r="B14" s="131"/>
      <c r="C14" s="131"/>
      <c r="D14" s="129"/>
      <c r="E14" s="67"/>
      <c r="F14" s="25" t="s">
        <v>36</v>
      </c>
      <c r="G14" s="81">
        <f t="shared" ref="G14:I14" si="4">G16</f>
        <v>3300000</v>
      </c>
      <c r="H14" s="81">
        <f t="shared" si="4"/>
        <v>3300000</v>
      </c>
      <c r="I14" s="81">
        <f t="shared" si="4"/>
        <v>3300000</v>
      </c>
    </row>
    <row r="15" spans="1:9" s="65" customFormat="1" x14ac:dyDescent="0.25">
      <c r="A15" s="131"/>
      <c r="B15" s="131"/>
      <c r="C15" s="131"/>
      <c r="D15" s="129"/>
      <c r="E15" s="67"/>
      <c r="F15" s="26" t="s">
        <v>9</v>
      </c>
      <c r="G15" s="83"/>
      <c r="H15" s="81"/>
      <c r="I15" s="77"/>
    </row>
    <row r="16" spans="1:9" s="65" customFormat="1" ht="34.5" customHeight="1" x14ac:dyDescent="0.25">
      <c r="A16" s="91"/>
      <c r="B16" s="92"/>
      <c r="C16" s="92"/>
      <c r="D16" s="191">
        <v>1224</v>
      </c>
      <c r="E16" s="185"/>
      <c r="F16" s="125" t="s">
        <v>93</v>
      </c>
      <c r="G16" s="85">
        <f t="shared" ref="G16:I16" si="5">G18</f>
        <v>3300000</v>
      </c>
      <c r="H16" s="85">
        <f t="shared" si="5"/>
        <v>3300000</v>
      </c>
      <c r="I16" s="85">
        <f t="shared" si="5"/>
        <v>3300000</v>
      </c>
    </row>
    <row r="17" spans="1:9" s="65" customFormat="1" ht="21.75" customHeight="1" x14ac:dyDescent="0.25">
      <c r="A17" s="93"/>
      <c r="B17" s="94"/>
      <c r="C17" s="94"/>
      <c r="D17" s="191"/>
      <c r="E17" s="181"/>
      <c r="F17" s="27" t="s">
        <v>34</v>
      </c>
      <c r="G17" s="86"/>
      <c r="H17" s="86"/>
      <c r="I17" s="78"/>
    </row>
    <row r="18" spans="1:9" ht="55.5" customHeight="1" x14ac:dyDescent="0.3">
      <c r="A18" s="93"/>
      <c r="B18" s="94"/>
      <c r="C18" s="94"/>
      <c r="D18" s="191"/>
      <c r="E18" s="72">
        <v>11009</v>
      </c>
      <c r="F18" s="54" t="s">
        <v>56</v>
      </c>
      <c r="G18" s="87">
        <f t="shared" ref="G18:I18" si="6">G20</f>
        <v>3300000</v>
      </c>
      <c r="H18" s="87">
        <f t="shared" si="6"/>
        <v>3300000</v>
      </c>
      <c r="I18" s="87">
        <f t="shared" si="6"/>
        <v>3300000</v>
      </c>
    </row>
    <row r="19" spans="1:9" ht="22.5" customHeight="1" x14ac:dyDescent="0.3">
      <c r="A19" s="93"/>
      <c r="B19" s="94"/>
      <c r="C19" s="94"/>
      <c r="D19" s="191"/>
      <c r="E19" s="182"/>
      <c r="F19" s="26" t="s">
        <v>10</v>
      </c>
      <c r="G19" s="83"/>
      <c r="H19" s="79"/>
      <c r="I19" s="79"/>
    </row>
    <row r="20" spans="1:9" ht="21.75" customHeight="1" x14ac:dyDescent="0.3">
      <c r="A20" s="93"/>
      <c r="B20" s="94"/>
      <c r="C20" s="94"/>
      <c r="D20" s="191"/>
      <c r="E20" s="182"/>
      <c r="F20" s="71" t="s">
        <v>59</v>
      </c>
      <c r="G20" s="88">
        <f t="shared" ref="G20:I20" si="7">G22</f>
        <v>3300000</v>
      </c>
      <c r="H20" s="88">
        <f t="shared" si="7"/>
        <v>3300000</v>
      </c>
      <c r="I20" s="88">
        <f t="shared" si="7"/>
        <v>3300000</v>
      </c>
    </row>
    <row r="21" spans="1:9" ht="34.5" customHeight="1" x14ac:dyDescent="0.3">
      <c r="A21" s="93"/>
      <c r="B21" s="94"/>
      <c r="C21" s="94"/>
      <c r="D21" s="191"/>
      <c r="E21" s="182"/>
      <c r="F21" s="26" t="s">
        <v>11</v>
      </c>
      <c r="G21" s="83"/>
      <c r="H21" s="83"/>
      <c r="I21" s="83"/>
    </row>
    <row r="22" spans="1:9" ht="17.25" customHeight="1" x14ac:dyDescent="0.3">
      <c r="A22" s="93"/>
      <c r="B22" s="94"/>
      <c r="C22" s="94"/>
      <c r="D22" s="191"/>
      <c r="E22" s="182"/>
      <c r="F22" s="26" t="s">
        <v>12</v>
      </c>
      <c r="G22" s="83">
        <f t="shared" ref="G22:I25" si="8">G23</f>
        <v>3300000</v>
      </c>
      <c r="H22" s="83">
        <f t="shared" si="8"/>
        <v>3300000</v>
      </c>
      <c r="I22" s="83">
        <f t="shared" si="8"/>
        <v>3300000</v>
      </c>
    </row>
    <row r="23" spans="1:9" ht="23.25" customHeight="1" x14ac:dyDescent="0.3">
      <c r="A23" s="93"/>
      <c r="B23" s="94"/>
      <c r="C23" s="94"/>
      <c r="D23" s="191"/>
      <c r="E23" s="182"/>
      <c r="F23" s="26" t="s">
        <v>13</v>
      </c>
      <c r="G23" s="83">
        <f t="shared" si="8"/>
        <v>3300000</v>
      </c>
      <c r="H23" s="83">
        <f t="shared" si="8"/>
        <v>3300000</v>
      </c>
      <c r="I23" s="83">
        <f t="shared" si="8"/>
        <v>3300000</v>
      </c>
    </row>
    <row r="24" spans="1:9" ht="21" customHeight="1" x14ac:dyDescent="0.3">
      <c r="A24" s="93"/>
      <c r="B24" s="94"/>
      <c r="C24" s="94"/>
      <c r="D24" s="191"/>
      <c r="E24" s="182"/>
      <c r="F24" s="26" t="s">
        <v>48</v>
      </c>
      <c r="G24" s="83">
        <f t="shared" si="8"/>
        <v>3300000</v>
      </c>
      <c r="H24" s="83">
        <f t="shared" si="8"/>
        <v>3300000</v>
      </c>
      <c r="I24" s="83">
        <f t="shared" si="8"/>
        <v>3300000</v>
      </c>
    </row>
    <row r="25" spans="1:9" ht="37.5" customHeight="1" x14ac:dyDescent="0.3">
      <c r="A25" s="93"/>
      <c r="B25" s="94"/>
      <c r="C25" s="94"/>
      <c r="D25" s="191"/>
      <c r="E25" s="182"/>
      <c r="F25" s="26" t="s">
        <v>49</v>
      </c>
      <c r="G25" s="83">
        <f t="shared" si="8"/>
        <v>3300000</v>
      </c>
      <c r="H25" s="83">
        <f t="shared" si="8"/>
        <v>3300000</v>
      </c>
      <c r="I25" s="83">
        <f t="shared" si="8"/>
        <v>3300000</v>
      </c>
    </row>
    <row r="26" spans="1:9" ht="18.75" customHeight="1" x14ac:dyDescent="0.3">
      <c r="A26" s="93"/>
      <c r="B26" s="95"/>
      <c r="C26" s="95"/>
      <c r="D26" s="192"/>
      <c r="E26" s="182"/>
      <c r="F26" s="26" t="s">
        <v>50</v>
      </c>
      <c r="G26" s="83">
        <v>3300000</v>
      </c>
      <c r="H26" s="83">
        <v>3300000</v>
      </c>
      <c r="I26" s="83">
        <v>3300000</v>
      </c>
    </row>
    <row r="27" spans="1:9" s="65" customFormat="1" ht="33" x14ac:dyDescent="0.25">
      <c r="A27" s="131" t="s">
        <v>79</v>
      </c>
      <c r="B27" s="130"/>
      <c r="C27" s="130"/>
      <c r="D27" s="63"/>
      <c r="E27" s="63"/>
      <c r="F27" s="25" t="s">
        <v>76</v>
      </c>
      <c r="G27" s="81">
        <f t="shared" ref="G27:I27" si="9">G29</f>
        <v>-3300000</v>
      </c>
      <c r="H27" s="81">
        <f t="shared" si="9"/>
        <v>-3300000</v>
      </c>
      <c r="I27" s="81">
        <f t="shared" si="9"/>
        <v>-3300000</v>
      </c>
    </row>
    <row r="28" spans="1:9" s="65" customFormat="1" ht="20.25" customHeight="1" x14ac:dyDescent="0.25">
      <c r="A28" s="131"/>
      <c r="B28" s="130"/>
      <c r="C28" s="130"/>
      <c r="D28" s="63"/>
      <c r="E28" s="63"/>
      <c r="F28" s="57" t="s">
        <v>9</v>
      </c>
      <c r="G28" s="82"/>
      <c r="H28" s="82"/>
      <c r="I28" s="82"/>
    </row>
    <row r="29" spans="1:9" s="65" customFormat="1" ht="36.75" customHeight="1" x14ac:dyDescent="0.25">
      <c r="A29" s="131"/>
      <c r="B29" s="131" t="s">
        <v>31</v>
      </c>
      <c r="C29" s="130"/>
      <c r="D29" s="129"/>
      <c r="E29" s="67"/>
      <c r="F29" s="25" t="s">
        <v>77</v>
      </c>
      <c r="G29" s="81">
        <f t="shared" ref="G29:I29" si="10">G31</f>
        <v>-3300000</v>
      </c>
      <c r="H29" s="81">
        <f t="shared" si="10"/>
        <v>-3300000</v>
      </c>
      <c r="I29" s="81">
        <f t="shared" si="10"/>
        <v>-3300000</v>
      </c>
    </row>
    <row r="30" spans="1:9" s="65" customFormat="1" ht="19.5" customHeight="1" x14ac:dyDescent="0.25">
      <c r="A30" s="131"/>
      <c r="B30" s="131"/>
      <c r="C30" s="130"/>
      <c r="D30" s="129"/>
      <c r="E30" s="67"/>
      <c r="F30" s="27" t="s">
        <v>9</v>
      </c>
      <c r="G30" s="83"/>
      <c r="H30" s="83"/>
      <c r="I30" s="83"/>
    </row>
    <row r="31" spans="1:9" s="65" customFormat="1" ht="21" customHeight="1" x14ac:dyDescent="0.25">
      <c r="A31" s="131"/>
      <c r="B31" s="131"/>
      <c r="C31" s="131" t="s">
        <v>31</v>
      </c>
      <c r="D31" s="129"/>
      <c r="E31" s="67"/>
      <c r="F31" s="76" t="s">
        <v>71</v>
      </c>
      <c r="G31" s="84">
        <f t="shared" ref="G31:I31" si="11">G33</f>
        <v>-3300000</v>
      </c>
      <c r="H31" s="84">
        <f t="shared" si="11"/>
        <v>-3300000</v>
      </c>
      <c r="I31" s="84">
        <f t="shared" si="11"/>
        <v>-3300000</v>
      </c>
    </row>
    <row r="32" spans="1:9" s="65" customFormat="1" x14ac:dyDescent="0.25">
      <c r="A32" s="90"/>
      <c r="B32" s="90"/>
      <c r="C32" s="90"/>
      <c r="D32" s="68"/>
      <c r="E32" s="69"/>
      <c r="F32" s="26" t="s">
        <v>9</v>
      </c>
      <c r="G32" s="83"/>
      <c r="H32" s="83"/>
      <c r="I32" s="83"/>
    </row>
    <row r="33" spans="1:9" s="65" customFormat="1" x14ac:dyDescent="0.25">
      <c r="A33" s="131"/>
      <c r="B33" s="131"/>
      <c r="C33" s="131"/>
      <c r="D33" s="129"/>
      <c r="E33" s="67"/>
      <c r="F33" s="71" t="s">
        <v>78</v>
      </c>
      <c r="G33" s="81">
        <f t="shared" ref="G33:I33" si="12">G35</f>
        <v>-3300000</v>
      </c>
      <c r="H33" s="81">
        <f t="shared" si="12"/>
        <v>-3300000</v>
      </c>
      <c r="I33" s="81">
        <f t="shared" si="12"/>
        <v>-3300000</v>
      </c>
    </row>
    <row r="34" spans="1:9" s="65" customFormat="1" x14ac:dyDescent="0.25">
      <c r="A34" s="131"/>
      <c r="B34" s="131"/>
      <c r="C34" s="131"/>
      <c r="D34" s="129"/>
      <c r="E34" s="67"/>
      <c r="F34" s="26" t="s">
        <v>9</v>
      </c>
      <c r="G34" s="83"/>
      <c r="H34" s="83"/>
      <c r="I34" s="83"/>
    </row>
    <row r="35" spans="1:9" s="65" customFormat="1" ht="24" customHeight="1" x14ac:dyDescent="0.25">
      <c r="A35" s="183"/>
      <c r="B35" s="183"/>
      <c r="C35" s="183"/>
      <c r="D35" s="180">
        <v>1139</v>
      </c>
      <c r="E35" s="181"/>
      <c r="F35" s="125" t="s">
        <v>71</v>
      </c>
      <c r="G35" s="81">
        <f t="shared" ref="G35:I35" si="13">G37</f>
        <v>-3300000</v>
      </c>
      <c r="H35" s="81">
        <f t="shared" si="13"/>
        <v>-3300000</v>
      </c>
      <c r="I35" s="81">
        <f t="shared" si="13"/>
        <v>-3300000</v>
      </c>
    </row>
    <row r="36" spans="1:9" s="65" customFormat="1" ht="21" customHeight="1" x14ac:dyDescent="0.25">
      <c r="A36" s="183"/>
      <c r="B36" s="183"/>
      <c r="C36" s="183"/>
      <c r="D36" s="180"/>
      <c r="E36" s="181"/>
      <c r="F36" s="26" t="s">
        <v>9</v>
      </c>
      <c r="G36" s="86"/>
      <c r="H36" s="86"/>
      <c r="I36" s="78"/>
    </row>
    <row r="37" spans="1:9" ht="33" customHeight="1" x14ac:dyDescent="0.3">
      <c r="A37" s="183"/>
      <c r="B37" s="183"/>
      <c r="C37" s="183"/>
      <c r="D37" s="180"/>
      <c r="E37" s="72">
        <v>11001</v>
      </c>
      <c r="F37" s="74" t="s">
        <v>71</v>
      </c>
      <c r="G37" s="87">
        <f t="shared" ref="G37:I37" si="14">G39</f>
        <v>-3300000</v>
      </c>
      <c r="H37" s="87">
        <f t="shared" si="14"/>
        <v>-3300000</v>
      </c>
      <c r="I37" s="87">
        <f t="shared" si="14"/>
        <v>-3300000</v>
      </c>
    </row>
    <row r="38" spans="1:9" ht="21" customHeight="1" x14ac:dyDescent="0.3">
      <c r="A38" s="183"/>
      <c r="B38" s="183"/>
      <c r="C38" s="183"/>
      <c r="D38" s="180"/>
      <c r="E38" s="182"/>
      <c r="F38" s="27" t="s">
        <v>10</v>
      </c>
      <c r="G38" s="83"/>
      <c r="H38" s="79"/>
      <c r="I38" s="79"/>
    </row>
    <row r="39" spans="1:9" ht="21.75" customHeight="1" x14ac:dyDescent="0.3">
      <c r="A39" s="183"/>
      <c r="B39" s="183"/>
      <c r="C39" s="183"/>
      <c r="D39" s="180"/>
      <c r="E39" s="182"/>
      <c r="F39" s="54" t="s">
        <v>69</v>
      </c>
      <c r="G39" s="88">
        <f t="shared" ref="G39:I39" si="15">G41</f>
        <v>-3300000</v>
      </c>
      <c r="H39" s="88">
        <f t="shared" si="15"/>
        <v>-3300000</v>
      </c>
      <c r="I39" s="88">
        <f t="shared" si="15"/>
        <v>-3300000</v>
      </c>
    </row>
    <row r="40" spans="1:9" ht="34.5" customHeight="1" x14ac:dyDescent="0.3">
      <c r="A40" s="183"/>
      <c r="B40" s="183"/>
      <c r="C40" s="183"/>
      <c r="D40" s="180"/>
      <c r="E40" s="182"/>
      <c r="F40" s="26" t="s">
        <v>11</v>
      </c>
      <c r="G40" s="83"/>
      <c r="H40" s="83"/>
      <c r="I40" s="83"/>
    </row>
    <row r="41" spans="1:9" ht="17.25" customHeight="1" x14ac:dyDescent="0.3">
      <c r="A41" s="183"/>
      <c r="B41" s="183"/>
      <c r="C41" s="183"/>
      <c r="D41" s="180"/>
      <c r="E41" s="182"/>
      <c r="F41" s="75" t="s">
        <v>12</v>
      </c>
      <c r="G41" s="83">
        <f t="shared" ref="G41:I43" si="16">G42</f>
        <v>-3300000</v>
      </c>
      <c r="H41" s="83">
        <f t="shared" si="16"/>
        <v>-3300000</v>
      </c>
      <c r="I41" s="83">
        <f t="shared" si="16"/>
        <v>-3300000</v>
      </c>
    </row>
    <row r="42" spans="1:9" ht="17.25" customHeight="1" x14ac:dyDescent="0.3">
      <c r="A42" s="183"/>
      <c r="B42" s="183"/>
      <c r="C42" s="183"/>
      <c r="D42" s="180"/>
      <c r="E42" s="182"/>
      <c r="F42" s="26" t="s">
        <v>13</v>
      </c>
      <c r="G42" s="83">
        <f t="shared" si="16"/>
        <v>-3300000</v>
      </c>
      <c r="H42" s="83">
        <f t="shared" si="16"/>
        <v>-3300000</v>
      </c>
      <c r="I42" s="83">
        <f t="shared" si="16"/>
        <v>-3300000</v>
      </c>
    </row>
    <row r="43" spans="1:9" ht="21" customHeight="1" x14ac:dyDescent="0.3">
      <c r="A43" s="183"/>
      <c r="B43" s="183"/>
      <c r="C43" s="183"/>
      <c r="D43" s="180"/>
      <c r="E43" s="182"/>
      <c r="F43" s="26" t="s">
        <v>80</v>
      </c>
      <c r="G43" s="83">
        <f t="shared" si="16"/>
        <v>-3300000</v>
      </c>
      <c r="H43" s="83">
        <f t="shared" si="16"/>
        <v>-3300000</v>
      </c>
      <c r="I43" s="83">
        <f t="shared" si="16"/>
        <v>-3300000</v>
      </c>
    </row>
    <row r="44" spans="1:9" ht="20.25" customHeight="1" x14ac:dyDescent="0.3">
      <c r="A44" s="183"/>
      <c r="B44" s="183"/>
      <c r="C44" s="183"/>
      <c r="D44" s="180"/>
      <c r="E44" s="182"/>
      <c r="F44" s="26" t="s">
        <v>81</v>
      </c>
      <c r="G44" s="83">
        <f t="shared" ref="G44:I44" si="17">-G26</f>
        <v>-3300000</v>
      </c>
      <c r="H44" s="83">
        <f t="shared" si="17"/>
        <v>-3300000</v>
      </c>
      <c r="I44" s="83">
        <f t="shared" si="17"/>
        <v>-3300000</v>
      </c>
    </row>
  </sheetData>
  <mergeCells count="15">
    <mergeCell ref="G1:I1"/>
    <mergeCell ref="A5:C5"/>
    <mergeCell ref="D5:E5"/>
    <mergeCell ref="F5:F6"/>
    <mergeCell ref="G5:I5"/>
    <mergeCell ref="A3:I3"/>
    <mergeCell ref="D16:D26"/>
    <mergeCell ref="E16:E17"/>
    <mergeCell ref="E19:E26"/>
    <mergeCell ref="A35:A44"/>
    <mergeCell ref="B35:B44"/>
    <mergeCell ref="C35:C44"/>
    <mergeCell ref="D35:D44"/>
    <mergeCell ref="E35:E36"/>
    <mergeCell ref="E38:E44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2021-01-21T08:43:48Z</cp:lastPrinted>
  <dcterms:created xsi:type="dcterms:W3CDTF">2019-11-07T07:37:19Z</dcterms:created>
  <dcterms:modified xsi:type="dcterms:W3CDTF">2021-04-09T11:42:43Z</dcterms:modified>
</cp:coreProperties>
</file>