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120" yWindow="75" windowWidth="19095" windowHeight="8460"/>
  </bookViews>
  <sheets>
    <sheet name="1" sheetId="32" r:id="rId1"/>
    <sheet name="2" sheetId="33" r:id="rId2"/>
    <sheet name="3" sheetId="31" r:id="rId3"/>
    <sheet name="4" sheetId="27" r:id="rId4"/>
    <sheet name="5" sheetId="35" r:id="rId5"/>
  </sheets>
  <definedNames>
    <definedName name="_xlnm._FilterDatabase" localSheetId="1" hidden="1">'2'!#REF!</definedName>
    <definedName name="AgencyCode" localSheetId="0">#REF!</definedName>
    <definedName name="AgencyCode">#REF!</definedName>
    <definedName name="AgencyName" localSheetId="0">#REF!</definedName>
    <definedName name="AgencyName">#REF!</definedName>
    <definedName name="Functional1" localSheetId="0">#REF!</definedName>
    <definedName name="Functional1">#REF!</definedName>
    <definedName name="havelvac">#REF!</definedName>
    <definedName name="PANature" localSheetId="0">#REF!</definedName>
    <definedName name="PANature">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  <definedName name="_xlnm.Print_Area" localSheetId="0">'1'!$A$1:$F$43</definedName>
    <definedName name="_xlnm.Print_Area" localSheetId="1">'2'!$A$1:$I$44</definedName>
    <definedName name="_xlnm.Print_Area" localSheetId="2">'3'!$A$1:$I$27</definedName>
    <definedName name="_xlnm.Print_Area" localSheetId="3">'4'!$A$1:$G$38</definedName>
    <definedName name="_xlnm.Print_Area" localSheetId="4">'5'!$A$1:$G$18</definedName>
  </definedNames>
  <calcPr calcId="125725"/>
</workbook>
</file>

<file path=xl/calcChain.xml><?xml version="1.0" encoding="utf-8"?>
<calcChain xmlns="http://schemas.openxmlformats.org/spreadsheetml/2006/main">
  <c r="G23" i="33"/>
  <c r="H23"/>
  <c r="I23"/>
  <c r="G14" i="35" l="1"/>
  <c r="I22" i="33" l="1"/>
  <c r="I21" s="1"/>
  <c r="I20" s="1"/>
  <c r="I18" s="1"/>
  <c r="I16" s="1"/>
  <c r="I14" s="1"/>
  <c r="I12" s="1"/>
  <c r="I10" s="1"/>
  <c r="H22"/>
  <c r="H21" s="1"/>
  <c r="H20" s="1"/>
  <c r="H18" s="1"/>
  <c r="H16" s="1"/>
  <c r="H14" s="1"/>
  <c r="H12" s="1"/>
  <c r="H10" s="1"/>
  <c r="G22"/>
  <c r="G21" s="1"/>
  <c r="G20" s="1"/>
  <c r="G18" s="1"/>
  <c r="G16" s="1"/>
  <c r="G14" s="1"/>
  <c r="G12" s="1"/>
  <c r="G10" s="1"/>
  <c r="F13" i="32"/>
  <c r="E13"/>
  <c r="D13"/>
  <c r="E35" i="31" l="1"/>
  <c r="E32" i="27" s="1"/>
  <c r="D35" i="31"/>
  <c r="D32" i="27" s="1"/>
  <c r="C35" i="31"/>
  <c r="C32" i="27" s="1"/>
  <c r="D27" i="32" l="1"/>
  <c r="E27"/>
  <c r="F27"/>
  <c r="I40" i="33" l="1"/>
  <c r="I39" s="1"/>
  <c r="I38" s="1"/>
  <c r="I37" s="1"/>
  <c r="I36" s="1"/>
  <c r="I34" s="1"/>
  <c r="I32" s="1"/>
  <c r="I30" s="1"/>
  <c r="I28" s="1"/>
  <c r="I26" s="1"/>
  <c r="I24" s="1"/>
  <c r="F11" i="32"/>
  <c r="G40" i="33"/>
  <c r="G39" s="1"/>
  <c r="G38" s="1"/>
  <c r="G37" s="1"/>
  <c r="G36" s="1"/>
  <c r="G34" s="1"/>
  <c r="G32" s="1"/>
  <c r="G30" s="1"/>
  <c r="G28" s="1"/>
  <c r="G26" s="1"/>
  <c r="G24" s="1"/>
  <c r="D11" i="32"/>
  <c r="H40" i="33"/>
  <c r="H39" s="1"/>
  <c r="H38" s="1"/>
  <c r="H37" s="1"/>
  <c r="H36" s="1"/>
  <c r="H34" s="1"/>
  <c r="H32" s="1"/>
  <c r="H30" s="1"/>
  <c r="H28" s="1"/>
  <c r="H26" s="1"/>
  <c r="H24" s="1"/>
  <c r="E11" i="32"/>
  <c r="G13" i="35"/>
  <c r="G12" s="1"/>
  <c r="G11" s="1"/>
  <c r="H9" i="33" l="1"/>
  <c r="D19" i="31"/>
  <c r="D16" i="27" s="1"/>
  <c r="I9" i="33"/>
  <c r="E19" i="31"/>
  <c r="E16" i="27" s="1"/>
  <c r="G9" i="33"/>
  <c r="C19" i="31"/>
  <c r="C16" i="27" s="1"/>
</calcChain>
</file>

<file path=xl/sharedStrings.xml><?xml version="1.0" encoding="utf-8"?>
<sst xmlns="http://schemas.openxmlformats.org/spreadsheetml/2006/main" count="233" uniqueCount="124">
  <si>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</si>
  <si>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</si>
  <si>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</si>
  <si>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</si>
  <si>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</si>
  <si>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</si>
  <si>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</si>
  <si>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</si>
  <si>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</si>
  <si>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</si>
  <si>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 xml:space="preserve">ՀՀ  արտակարգ իրավիճակների նախարարություն </t>
  </si>
  <si>
    <t>______________ ի    ___Ն որոշման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</si>
  <si>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</si>
  <si>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</si>
  <si>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</si>
  <si>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</si>
  <si>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</si>
  <si>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</si>
  <si>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</si>
  <si>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այդ թվում</t>
  </si>
  <si>
    <t xml:space="preserve"> ՀՀ արտակարգ իրավիճակների նախարարություն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</si>
  <si>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</si>
  <si>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</si>
  <si>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</si>
  <si>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</si>
  <si>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01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</si>
  <si>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</si>
  <si>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</si>
  <si>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</si>
  <si>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</si>
  <si>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ՀՀ արտակարգ իրավիճակների նախարարություն </t>
  </si>
  <si>
    <t>___________  ___-ի N _______ -Ն    որոշման</t>
  </si>
  <si>
    <t xml:space="preserve"> 03</t>
  </si>
  <si>
    <t xml:space="preserve"> ՀԱՍԱՐԱԿԱԿԱՆ ԿԱՐԳ,  ԱՆՎՏԱՆԳՈՒԹՅՈՒՆ ԵՎ ԴԱՏԱԿԱՆ ԳՈՐԾՈՒՆԵՈՒԹՅՈՒՆ</t>
  </si>
  <si>
    <t xml:space="preserve"> 02</t>
  </si>
  <si>
    <t xml:space="preserve"> Փրկարար  ծառայություն</t>
  </si>
  <si>
    <t xml:space="preserve"> Փրկարար ծառայություն</t>
  </si>
  <si>
    <t>Ցուցանիշների փոփոխությունը (ավելացումները նշված են դրական նշանով)</t>
  </si>
  <si>
    <t>ՀԱՅԱՍՏԱՆԻ ՀԱՆՐԱՊԵՏՈՒԹՅԱՆ ՎԱՐՉԱՊԵՏԻ ԱՇԽԱՏԱԿԱԶՄԻ</t>
  </si>
  <si>
    <t xml:space="preserve"> ԸՆԹԱՑԻԿ ԾԱԽՍԵՐ</t>
  </si>
  <si>
    <t xml:space="preserve"> 11001</t>
  </si>
  <si>
    <t xml:space="preserve"> Տարի </t>
  </si>
  <si>
    <t xml:space="preserve"> ԸՆԴԱՄԵՆԸ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</si>
  <si>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</si>
  <si>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</si>
  <si>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</si>
  <si>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</si>
  <si>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</si>
  <si>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</si>
  <si>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Հավելված N3</t>
  </si>
  <si>
    <t xml:space="preserve"> Ինն ամիս </t>
  </si>
  <si>
    <t>Հավելված N2</t>
  </si>
  <si>
    <t>հազար դրամներով</t>
  </si>
  <si>
    <t>Ցուցանիշների փոփոխությունները (ավելացումները նշված են դրական նշանով,իսկ նվազեցումները՝ փակագծերում)</t>
  </si>
  <si>
    <t xml:space="preserve"> Արտակարգ իրավիճակների բնագավառի պետական քաղաքականության մշակում, ծրագրերի համակարգում և մոնիտորինգ</t>
  </si>
  <si>
    <t xml:space="preserve"> Արտակարգ իրավիճակների բնագավառում պետական արդյունավետ քաղաքականության մշակման և իրականացման ապահովում</t>
  </si>
  <si>
    <t xml:space="preserve"> Արտակարգ իրավիճակների  քաղաքականության իրագործմանն ուղղված ծրագրերի ազդեցության և արդյունավետության բարելավում</t>
  </si>
  <si>
    <t xml:space="preserve"> Արտակարգ իրավիճակների բնագավառում քաղաքականության մշակում, խորհրդատվական ծառայությունների տրամադրում և մոնիտորինգի իրականացում</t>
  </si>
  <si>
    <t xml:space="preserve"> ԾԱՌԱՅՈՒԹՅՈՒՆՆԵՐԻ  ԵՎ   ԱՊՐԱՆՔՆԵՐԻ  ՁԵՌՔԲԵՐՈՒՄ</t>
  </si>
  <si>
    <t xml:space="preserve"> 1112</t>
  </si>
  <si>
    <t>ՄԱՍ 2. ՊԵՏԱԿԱՆ ՄԱՐՄՆԻ ԳԾՈՎ ԱՐԴՅՈՒՆՔԱՅԻՆ (ԿԱՏԱՐՈՂԱԿԱՆ) ՑՈՒՑԱՆԻՇՆԵՐԸ</t>
  </si>
  <si>
    <t xml:space="preserve"> Արտակարգ իրավիճակների բնագավառի պետական քաղաքականության մշակում՝ ծրագրերի համակարգում և մոնիտորինգ</t>
  </si>
  <si>
    <t xml:space="preserve"> Արտակարգ իրավիճակների բնագավառում քաղաքականության մշակում՝ խորհրդատվական ծառայությունների տրամադրում և մոնիտորինգի իրականացում </t>
  </si>
  <si>
    <t xml:space="preserve">  Ծառայության մատուցում </t>
  </si>
  <si>
    <t xml:space="preserve">Միջոցառումն իրականացնողի անվանումը </t>
  </si>
  <si>
    <t xml:space="preserve"> ՀՀ արտակարգ իրավիճակների նախարարություն </t>
  </si>
  <si>
    <t>Ինն ամիս</t>
  </si>
  <si>
    <t>ՄԱՍ 1. ՊԵՏԱԿԱՆ ՄԱՐՄՆԻ ԳԾՈՎ ԱՐԴՅՈՒՆՔԱՅԻՆ (ԿԱՏԱՐՈՂԱԿԱՆ) ՑՈՒՑԱՆԻՇՆԵՐԸ</t>
  </si>
  <si>
    <t>Գնման առարկայի</t>
  </si>
  <si>
    <t>Կոդը</t>
  </si>
  <si>
    <t>Անվանումը</t>
  </si>
  <si>
    <t xml:space="preserve">Գնման ձև </t>
  </si>
  <si>
    <t>Չափման միավորը</t>
  </si>
  <si>
    <t>Միավորի գինը</t>
  </si>
  <si>
    <t>Քանակը</t>
  </si>
  <si>
    <t>Բաժին N 03</t>
  </si>
  <si>
    <t>Խումբ N 02</t>
  </si>
  <si>
    <t>Դաս N 01</t>
  </si>
  <si>
    <t>1112       11001</t>
  </si>
  <si>
    <t xml:space="preserve"> Արտակարգ իրավիճակների բնագավառում քաղաքականության մշակում՝ խորհրդատվական ծառայությունների տրամադրում և մոնիտորինգի իրականացում</t>
  </si>
  <si>
    <t xml:space="preserve"> ՄԱՍ  III. ԾԱՌԱՅՈՒԹՅՈՒՆՆԵՐ</t>
  </si>
  <si>
    <t>դրամ</t>
  </si>
  <si>
    <t>ՀԱՅԱՍՏԱՆԻ ՀԱՆՐԱՊԵՏՈՒԹՅԱՆ ԿԱՌԱՎԱՐՈՒԹՅԱՆ 2019ԹՎԱԿԱՆԻ ԴԵԿՏԵՄԲԵՐԻ 26-Ի N 1919-Ն ՈՐՈՇՄԱՆ N10 ՀԱՎԵԼՎԱԾՈՒՄ ԿԱՏԱՐՎՈՂ ՓՈՓՈԽՈՒԹՅՈՒՆՆԵՐԸ  ԵՎ ԼՐԱՑՈՒՄՆԵՐԸ</t>
  </si>
  <si>
    <t xml:space="preserve">ԸՆԴԱՄԵՆԸ </t>
  </si>
  <si>
    <t>Հավելված N 1</t>
  </si>
  <si>
    <t>Գումարը (հազար դրամով) Ցուցանիշների փոփոխությունները (Ավելացումները նշված են դրական նշանով, իսկ նվազեցումները՝ փակագծերում)</t>
  </si>
  <si>
    <t>Ցուցանիշների փոփոխությունները (Ավելացումները նշված են դրական նշանով, իսկ նվազեցումները՝ փակագծերում)</t>
  </si>
  <si>
    <t xml:space="preserve">ՀՀ կառավարության 2021 թվականի </t>
  </si>
  <si>
    <t xml:space="preserve"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N5  ՀԱՎԵԼՎԱԾԻ  N1  ԱՂՅՈՒՍԱԿՈՒՄ ԿԱՏԱՐՎՈՂ ՓՈՓՈԽՈՒԹՅՈՒՆՆԵՐԸ </t>
  </si>
  <si>
    <t>Առաջին կիսամյակ</t>
  </si>
  <si>
    <t xml:space="preserve"> ՂԵԿԱՎԱՐ                               Ա. ԹՈՐՈՍՅԱՆ</t>
  </si>
  <si>
    <t xml:space="preserve">ՀՀ կառավարության  2021 թվականի </t>
  </si>
  <si>
    <t>Հավելված N 4
ՀՀ կառավարության 2021 թվականի
 __________-ի ____-ի N _____-Ն որոշման</t>
  </si>
  <si>
    <t xml:space="preserve">ՀԱՅԱՍՏԱՆԻ ՀԱՆՐԱՊԵՏՈՒԹՅԱՆ ԿԱՌԱՎԱՐՈՒԹՅԱՆ 2020 ԹՎԱԿԱՆԻ ԴԵԿՏԵՄԲԵՐԻ 30-Ի N 2215-Ն ՈՐՈՇՄԱՆ N 3 ԵՎ N 4 ՀԱՎԵԼՎԱԾՆԵՐՈՒՄ ԿԱՏԱՐՎՈՂ ՓՈՓՈԽՈՒԹՅՈՒՆՆԵՐԸ 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</si>
  <si>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</si>
  <si>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</si>
  <si>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</si>
  <si>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</si>
  <si>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</si>
  <si>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Ծրագրի միջոցառումներ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</si>
  <si>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</si>
  <si>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</si>
  <si>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</si>
  <si>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</si>
  <si>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ՀՀ կառավարություն</t>
  </si>
  <si>
    <t xml:space="preserve"> ԱՅԼ  ԾԱԽՍԵՐ</t>
  </si>
  <si>
    <t xml:space="preserve"> Պահուստային միջոցներ</t>
  </si>
  <si>
    <t>ՀՀ  կառավարություն</t>
  </si>
  <si>
    <t xml:space="preserve"> 1139 </t>
  </si>
  <si>
    <t xml:space="preserve"> ՀՀ կառավարության պահուստային ֆոնդ </t>
  </si>
  <si>
    <t>Ցուցանիշների փոփոխությունը (նվազեցումները նշված են  փակագծերում)</t>
  </si>
  <si>
    <t xml:space="preserve"> 11001 </t>
  </si>
  <si>
    <t xml:space="preserve"> Առաջին կիսամյակ </t>
  </si>
  <si>
    <t xml:space="preserve"> Ծառայությունների մատուցում </t>
  </si>
  <si>
    <t xml:space="preserve">ՀԱՅԱՍՏԱՆԻ ՀԱՆՐԱՊԵՏՈՒԹՅԱՆ ԿԱՌԱՎԱՐՈՒԹՅԱՆ 2020 ԹՎԱԿԱՆԻ ԴԵԿՏԵՄԲԵՐԻ 30-Ի ԹԻՎ 2215-Ն ՈՐՈՇՄԱՆ N 9 ՀԱՎԵԼՎԱԾԻ  9.19 ԵՎ 9.47 ԱՂՅՈՒՍԱԿՈՒՄ ԿԱՏԱՐՎՈՂ ՓՈՓՈԽՈՒԹՅՈՒՆՆԵՐԸ </t>
  </si>
  <si>
    <t xml:space="preserve">ՀԱՅԱՍՏԱՆԻ ՀԱՆՐԱՊԵՏՈՒԹՅԱՆ ԿԱՌԱՎԱՐՈՒԹՅԱՆ 2020 ԹՎԱԿԱՆԻ ԴԵԿՏԵՄԲԵՐԻ 30-Ի ԹԻՎ 2215-Ն ՈՐՈՇՄԱՆ N9.1 ՀԱՎԵԼՎԱԾԻ  9.1.19  ԵՎ 9.1.58 ԱՂՅՈՒՍԱՆԵՐՈՒՄ ԿԱՏԱՐՎՈՂ ՓՈՓՈԽՈՒԹՅՈՒՆՆԵՐԸ </t>
  </si>
  <si>
    <t>Հավելված  N 5</t>
  </si>
  <si>
    <t>85121230/501</t>
  </si>
  <si>
    <t>Հոգեբուժական կամ հոգեբանական ծառայություններ</t>
  </si>
  <si>
    <t>100000000</t>
  </si>
  <si>
    <t>100,000.0</t>
  </si>
  <si>
    <t>ՀԲՄ</t>
  </si>
  <si>
    <t xml:space="preserve"> Այլ մասնագիտական ծառայությունների ձեռքբերում</t>
  </si>
  <si>
    <t xml:space="preserve"> - Մասնագիտական ծառայություններ</t>
  </si>
</sst>
</file>

<file path=xl/styles.xml><?xml version="1.0" encoding="utf-8"?>
<styleSheet xmlns="http://schemas.openxmlformats.org/spreadsheetml/2006/main">
  <numFmts count="9">
    <numFmt numFmtId="43" formatCode="_-* #,##0.00\ _₽_-;\-* #,##0.00\ _₽_-;_-* &quot;-&quot;??\ _₽_-;_-@_-"/>
    <numFmt numFmtId="164" formatCode="0.0"/>
    <numFmt numFmtId="165" formatCode="_(* #,##0.00_);_(* \(#,##0.00\);_(* &quot;-&quot;??_);_(@_)"/>
    <numFmt numFmtId="166" formatCode="_ * #,##0_)\ &quot;$&quot;_ ;_ * \(#,##0\)\ &quot;$&quot;_ ;_ * &quot;-&quot;_)\ &quot;$&quot;_ ;_ @_ "/>
    <numFmt numFmtId="167" formatCode="_-* #,##0.00_р_._-;\-* #,##0.00_р_._-;_-* &quot;-&quot;??_р_._-;_-@_-"/>
    <numFmt numFmtId="168" formatCode="##,##0.0;\(##,##0.0\);\-"/>
    <numFmt numFmtId="169" formatCode="#,##0.0"/>
    <numFmt numFmtId="170" formatCode="_-* #,##0.00\ _֏_-;\-* #,##0.00\ _֏_-;_-* &quot;-&quot;??\ _֏_-;_-@_-"/>
    <numFmt numFmtId="171" formatCode="#,##0.0_);\(#,##0.0\)"/>
  </numFmts>
  <fonts count="5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b/>
      <i/>
      <sz val="12"/>
      <name val="GHEA Grapalat"/>
      <family val="3"/>
    </font>
    <font>
      <b/>
      <i/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indexed="8"/>
      <name val="GHEA Grapalat"/>
      <family val="3"/>
    </font>
    <font>
      <b/>
      <sz val="12"/>
      <name val="GHEA Grapalat"/>
      <family val="2"/>
    </font>
    <font>
      <sz val="12"/>
      <name val="GHEA Grapalat"/>
      <family val="2"/>
    </font>
    <font>
      <i/>
      <sz val="11"/>
      <name val="GHEA Grapalat"/>
      <family val="2"/>
    </font>
    <font>
      <sz val="10"/>
      <color theme="1"/>
      <name val="GHEA Grapalat"/>
      <family val="3"/>
    </font>
    <font>
      <sz val="12"/>
      <color rgb="FF000000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i/>
      <sz val="11"/>
      <name val="GHEA Grapalat"/>
      <family val="3"/>
    </font>
    <font>
      <sz val="10"/>
      <color theme="1"/>
      <name val="Calibri"/>
      <family val="2"/>
      <charset val="1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84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7" fillId="0" borderId="0"/>
    <xf numFmtId="0" fontId="6" fillId="0" borderId="0"/>
    <xf numFmtId="43" fontId="7" fillId="0" borderId="0" applyFont="0" applyFill="0" applyBorder="0" applyAlignment="0" applyProtection="0"/>
    <xf numFmtId="0" fontId="8" fillId="0" borderId="0"/>
    <xf numFmtId="0" fontId="9" fillId="0" borderId="0"/>
    <xf numFmtId="0" fontId="7" fillId="0" borderId="0"/>
    <xf numFmtId="0" fontId="5" fillId="0" borderId="0"/>
    <xf numFmtId="0" fontId="2" fillId="0" borderId="0"/>
    <xf numFmtId="0" fontId="10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1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2" fillId="0" borderId="0"/>
    <xf numFmtId="0" fontId="9" fillId="0" borderId="0"/>
    <xf numFmtId="0" fontId="2" fillId="0" borderId="0"/>
    <xf numFmtId="0" fontId="13" fillId="0" borderId="0"/>
    <xf numFmtId="9" fontId="9" fillId="0" borderId="0" applyFont="0" applyFill="0" applyBorder="0" applyAlignment="0" applyProtection="0"/>
    <xf numFmtId="0" fontId="14" fillId="0" borderId="0"/>
    <xf numFmtId="0" fontId="9" fillId="0" borderId="0"/>
    <xf numFmtId="0" fontId="10" fillId="0" borderId="0"/>
    <xf numFmtId="0" fontId="14" fillId="0" borderId="0"/>
    <xf numFmtId="167" fontId="9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16" fillId="0" borderId="0">
      <alignment horizontal="left" vertical="top" wrapText="1"/>
    </xf>
    <xf numFmtId="168" fontId="16" fillId="0" borderId="0" applyFill="0" applyBorder="0" applyProtection="0">
      <alignment horizontal="right" vertical="top"/>
    </xf>
    <xf numFmtId="0" fontId="9" fillId="0" borderId="0"/>
    <xf numFmtId="0" fontId="13" fillId="0" borderId="0">
      <alignment horizontal="left" vertical="top" wrapText="1"/>
    </xf>
    <xf numFmtId="0" fontId="1" fillId="0" borderId="0"/>
    <xf numFmtId="0" fontId="16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33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3" fillId="4" borderId="0" applyNumberFormat="0" applyBorder="0" applyAlignment="0" applyProtection="0"/>
    <xf numFmtId="0" fontId="24" fillId="7" borderId="10" applyNumberFormat="0" applyAlignment="0" applyProtection="0"/>
    <xf numFmtId="0" fontId="25" fillId="8" borderId="13" applyNumberFormat="0" applyAlignment="0" applyProtection="0"/>
    <xf numFmtId="0" fontId="26" fillId="0" borderId="0" applyNumberFormat="0" applyFill="0" applyBorder="0" applyAlignment="0" applyProtection="0"/>
    <xf numFmtId="0" fontId="27" fillId="3" borderId="0" applyNumberFormat="0" applyBorder="0" applyAlignment="0" applyProtection="0"/>
    <xf numFmtId="0" fontId="28" fillId="0" borderId="7" applyNumberFormat="0" applyFill="0" applyAlignment="0" applyProtection="0"/>
    <xf numFmtId="0" fontId="2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31" fillId="6" borderId="10" applyNumberFormat="0" applyAlignment="0" applyProtection="0"/>
    <xf numFmtId="0" fontId="32" fillId="0" borderId="12" applyNumberFormat="0" applyFill="0" applyAlignment="0" applyProtection="0"/>
    <xf numFmtId="0" fontId="33" fillId="5" borderId="0" applyNumberFormat="0" applyBorder="0" applyAlignment="0" applyProtection="0"/>
    <xf numFmtId="0" fontId="6" fillId="9" borderId="14" applyNumberFormat="0" applyFont="0" applyAlignment="0" applyProtection="0"/>
    <xf numFmtId="0" fontId="34" fillId="7" borderId="11" applyNumberFormat="0" applyAlignment="0" applyProtection="0"/>
    <xf numFmtId="0" fontId="35" fillId="0" borderId="0" applyNumberFormat="0" applyFill="0" applyBorder="0" applyAlignment="0" applyProtection="0"/>
    <xf numFmtId="0" fontId="36" fillId="0" borderId="15" applyNumberFormat="0" applyFill="0" applyAlignment="0" applyProtection="0"/>
    <xf numFmtId="0" fontId="37" fillId="0" borderId="0" applyNumberForma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70" fontId="7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</cellStyleXfs>
  <cellXfs count="220">
    <xf numFmtId="0" fontId="0" fillId="0" borderId="0" xfId="0"/>
    <xf numFmtId="0" fontId="17" fillId="2" borderId="0" xfId="0" applyFont="1" applyFill="1"/>
    <xf numFmtId="0" fontId="20" fillId="2" borderId="0" xfId="34" applyFont="1" applyFill="1"/>
    <xf numFmtId="0" fontId="20" fillId="0" borderId="0" xfId="0" applyFont="1"/>
    <xf numFmtId="0" fontId="38" fillId="0" borderId="0" xfId="0" applyFont="1" applyAlignment="1">
      <alignment horizontal="left" vertical="top" wrapText="1"/>
    </xf>
    <xf numFmtId="0" fontId="20" fillId="0" borderId="4" xfId="0" applyFont="1" applyBorder="1"/>
    <xf numFmtId="0" fontId="18" fillId="0" borderId="18" xfId="0" applyFont="1" applyBorder="1" applyAlignment="1">
      <alignment horizontal="left" vertical="top" wrapText="1"/>
    </xf>
    <xf numFmtId="0" fontId="20" fillId="0" borderId="16" xfId="0" applyFont="1" applyBorder="1" applyAlignment="1">
      <alignment horizontal="left" vertical="top" wrapText="1"/>
    </xf>
    <xf numFmtId="0" fontId="20" fillId="0" borderId="0" xfId="9" applyFont="1"/>
    <xf numFmtId="0" fontId="20" fillId="0" borderId="0" xfId="9" applyFont="1" applyBorder="1"/>
    <xf numFmtId="0" fontId="17" fillId="2" borderId="16" xfId="30" applyFont="1" applyFill="1" applyBorder="1" applyAlignment="1">
      <alignment horizontal="left" vertical="top" wrapText="1"/>
    </xf>
    <xf numFmtId="0" fontId="20" fillId="2" borderId="0" xfId="5" applyFont="1" applyFill="1"/>
    <xf numFmtId="0" fontId="19" fillId="2" borderId="0" xfId="5" applyFont="1" applyFill="1" applyAlignment="1"/>
    <xf numFmtId="0" fontId="21" fillId="0" borderId="4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 vertical="top"/>
    </xf>
    <xf numFmtId="0" fontId="20" fillId="2" borderId="0" xfId="0" applyFont="1" applyFill="1" applyBorder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20" fillId="2" borderId="16" xfId="9" applyFont="1" applyFill="1" applyBorder="1" applyAlignment="1">
      <alignment horizontal="left" vertical="top" wrapText="1"/>
    </xf>
    <xf numFmtId="0" fontId="19" fillId="0" borderId="17" xfId="0" applyFont="1" applyBorder="1" applyAlignment="1"/>
    <xf numFmtId="0" fontId="19" fillId="0" borderId="5" xfId="0" applyFont="1" applyBorder="1" applyAlignment="1"/>
    <xf numFmtId="0" fontId="20" fillId="0" borderId="16" xfId="0" applyFont="1" applyBorder="1" applyAlignment="1">
      <alignment horizontal="center" vertical="top" wrapText="1"/>
    </xf>
    <xf numFmtId="0" fontId="20" fillId="0" borderId="0" xfId="9" applyFont="1" applyFill="1" applyAlignment="1">
      <alignment horizontal="right"/>
    </xf>
    <xf numFmtId="0" fontId="20" fillId="2" borderId="0" xfId="34" applyFont="1" applyFill="1" applyBorder="1" applyAlignment="1">
      <alignment horizontal="left" vertical="top"/>
    </xf>
    <xf numFmtId="0" fontId="20" fillId="0" borderId="17" xfId="0" applyFont="1" applyBorder="1" applyAlignment="1">
      <alignment horizontal="center" vertical="top" wrapText="1"/>
    </xf>
    <xf numFmtId="168" fontId="17" fillId="0" borderId="16" xfId="31" applyNumberFormat="1" applyFont="1" applyBorder="1" applyAlignment="1">
      <alignment horizontal="center" vertical="top"/>
    </xf>
    <xf numFmtId="0" fontId="20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vertical="top" wrapText="1"/>
    </xf>
    <xf numFmtId="0" fontId="0" fillId="0" borderId="0" xfId="0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20" fillId="0" borderId="16" xfId="0" applyFont="1" applyBorder="1"/>
    <xf numFmtId="0" fontId="41" fillId="2" borderId="16" xfId="0" applyFont="1" applyFill="1" applyBorder="1" applyAlignment="1">
      <alignment horizontal="left" vertical="top" wrapText="1"/>
    </xf>
    <xf numFmtId="0" fontId="18" fillId="2" borderId="18" xfId="0" applyFont="1" applyFill="1" applyBorder="1" applyAlignment="1">
      <alignment horizontal="left" vertical="top" wrapText="1"/>
    </xf>
    <xf numFmtId="0" fontId="20" fillId="2" borderId="16" xfId="0" applyFont="1" applyFill="1" applyBorder="1" applyAlignment="1">
      <alignment horizontal="left" vertical="top" wrapText="1"/>
    </xf>
    <xf numFmtId="0" fontId="18" fillId="2" borderId="16" xfId="0" applyFont="1" applyFill="1" applyBorder="1" applyAlignment="1">
      <alignment horizontal="left" vertical="top" wrapText="1"/>
    </xf>
    <xf numFmtId="0" fontId="20" fillId="0" borderId="16" xfId="0" applyFont="1" applyBorder="1" applyAlignment="1">
      <alignment vertical="top" wrapText="1"/>
    </xf>
    <xf numFmtId="0" fontId="17" fillId="2" borderId="16" xfId="30" applyFont="1" applyFill="1" applyBorder="1" applyAlignment="1">
      <alignment horizontal="center" vertical="top" wrapText="1"/>
    </xf>
    <xf numFmtId="0" fontId="17" fillId="2" borderId="16" xfId="30" applyFont="1" applyFill="1" applyBorder="1">
      <alignment horizontal="left" vertical="top" wrapText="1"/>
    </xf>
    <xf numFmtId="0" fontId="17" fillId="2" borderId="0" xfId="30" applyFont="1" applyFill="1">
      <alignment horizontal="left" vertical="top" wrapText="1"/>
    </xf>
    <xf numFmtId="0" fontId="15" fillId="2" borderId="16" xfId="30" applyFont="1" applyFill="1" applyBorder="1" applyAlignment="1">
      <alignment horizontal="left" vertical="top" wrapText="1"/>
    </xf>
    <xf numFmtId="0" fontId="20" fillId="2" borderId="0" xfId="9" applyFont="1" applyFill="1" applyAlignment="1">
      <alignment horizontal="left" vertical="top" wrapText="1"/>
    </xf>
    <xf numFmtId="0" fontId="20" fillId="2" borderId="0" xfId="9" applyFont="1" applyFill="1"/>
    <xf numFmtId="0" fontId="20" fillId="2" borderId="0" xfId="0" applyFont="1" applyFill="1" applyAlignment="1">
      <alignment horizontal="right"/>
    </xf>
    <xf numFmtId="0" fontId="20" fillId="2" borderId="0" xfId="9" applyFont="1" applyFill="1" applyBorder="1"/>
    <xf numFmtId="0" fontId="19" fillId="2" borderId="0" xfId="9" applyFont="1" applyFill="1" applyAlignment="1">
      <alignment horizontal="center" wrapText="1"/>
    </xf>
    <xf numFmtId="0" fontId="17" fillId="2" borderId="16" xfId="30" applyFont="1" applyFill="1" applyBorder="1" applyAlignment="1">
      <alignment horizontal="center" vertical="center" wrapText="1"/>
    </xf>
    <xf numFmtId="0" fontId="20" fillId="2" borderId="16" xfId="0" applyFont="1" applyFill="1" applyBorder="1" applyAlignment="1">
      <alignment horizontal="center" vertical="top" wrapText="1"/>
    </xf>
    <xf numFmtId="0" fontId="20" fillId="2" borderId="16" xfId="0" applyFont="1" applyFill="1" applyBorder="1" applyAlignment="1">
      <alignment vertical="top" wrapText="1"/>
    </xf>
    <xf numFmtId="0" fontId="17" fillId="2" borderId="16" xfId="0" applyFont="1" applyFill="1" applyBorder="1" applyAlignment="1">
      <alignment horizontal="left" vertical="top" wrapText="1"/>
    </xf>
    <xf numFmtId="0" fontId="21" fillId="2" borderId="16" xfId="0" applyFont="1" applyFill="1" applyBorder="1" applyAlignment="1">
      <alignment horizontal="left" vertical="top" wrapText="1"/>
    </xf>
    <xf numFmtId="0" fontId="39" fillId="2" borderId="16" xfId="30" applyFont="1" applyFill="1" applyBorder="1" applyAlignment="1">
      <alignment horizontal="left" vertical="top" wrapText="1"/>
    </xf>
    <xf numFmtId="0" fontId="17" fillId="2" borderId="0" xfId="30" applyFont="1" applyFill="1" applyBorder="1">
      <alignment horizontal="left" vertical="top" wrapText="1"/>
    </xf>
    <xf numFmtId="0" fontId="17" fillId="2" borderId="0" xfId="30" applyFont="1" applyFill="1" applyBorder="1" applyAlignment="1">
      <alignment horizontal="left" vertical="top" wrapText="1"/>
    </xf>
    <xf numFmtId="0" fontId="17" fillId="2" borderId="0" xfId="30" applyFont="1" applyFill="1" applyAlignment="1">
      <alignment horizontal="left" vertical="top" wrapText="1"/>
    </xf>
    <xf numFmtId="0" fontId="19" fillId="2" borderId="16" xfId="0" applyFont="1" applyFill="1" applyBorder="1" applyAlignment="1">
      <alignment horizontal="left" vertical="top" wrapText="1"/>
    </xf>
    <xf numFmtId="0" fontId="20" fillId="0" borderId="0" xfId="0" applyFont="1" applyAlignment="1">
      <alignment horizontal="right"/>
    </xf>
    <xf numFmtId="0" fontId="18" fillId="0" borderId="16" xfId="0" applyFont="1" applyBorder="1" applyAlignment="1">
      <alignment horizontal="left" vertical="top" wrapText="1"/>
    </xf>
    <xf numFmtId="0" fontId="0" fillId="2" borderId="16" xfId="0" applyFill="1" applyBorder="1" applyAlignment="1">
      <alignment horizontal="left" vertical="top" wrapText="1"/>
    </xf>
    <xf numFmtId="168" fontId="15" fillId="0" borderId="16" xfId="31" applyNumberFormat="1" applyFont="1" applyBorder="1" applyAlignment="1">
      <alignment horizontal="right" vertical="top"/>
    </xf>
    <xf numFmtId="168" fontId="44" fillId="0" borderId="16" xfId="31" applyNumberFormat="1" applyFont="1" applyBorder="1" applyAlignment="1">
      <alignment horizontal="right" vertical="top"/>
    </xf>
    <xf numFmtId="0" fontId="20" fillId="2" borderId="0" xfId="9" applyFont="1" applyFill="1" applyBorder="1" applyAlignment="1">
      <alignment horizontal="left" vertical="top" wrapText="1"/>
    </xf>
    <xf numFmtId="168" fontId="17" fillId="2" borderId="0" xfId="30" applyNumberFormat="1" applyFont="1" applyFill="1" applyBorder="1" applyAlignment="1">
      <alignment horizontal="right" vertical="top" wrapText="1"/>
    </xf>
    <xf numFmtId="0" fontId="0" fillId="2" borderId="0" xfId="0" applyFont="1" applyFill="1" applyBorder="1" applyAlignment="1">
      <alignment horizontal="left" vertical="top" wrapText="1"/>
    </xf>
    <xf numFmtId="0" fontId="15" fillId="0" borderId="0" xfId="0" applyFont="1"/>
    <xf numFmtId="0" fontId="19" fillId="2" borderId="16" xfId="0" applyFont="1" applyFill="1" applyBorder="1" applyAlignment="1">
      <alignment vertical="top" wrapText="1"/>
    </xf>
    <xf numFmtId="0" fontId="21" fillId="0" borderId="16" xfId="0" applyFont="1" applyBorder="1" applyAlignment="1">
      <alignment horizontal="left" vertical="top" wrapText="1"/>
    </xf>
    <xf numFmtId="0" fontId="45" fillId="0" borderId="16" xfId="0" applyFont="1" applyBorder="1" applyAlignment="1">
      <alignment horizontal="left" vertical="top" wrapText="1"/>
    </xf>
    <xf numFmtId="0" fontId="15" fillId="0" borderId="0" xfId="0" applyFont="1" applyFill="1" applyBorder="1" applyAlignment="1">
      <alignment vertical="top" wrapText="1"/>
    </xf>
    <xf numFmtId="0" fontId="20" fillId="2" borderId="16" xfId="0" applyFont="1" applyFill="1" applyBorder="1" applyAlignment="1">
      <alignment vertical="center" wrapText="1"/>
    </xf>
    <xf numFmtId="0" fontId="21" fillId="2" borderId="16" xfId="0" applyFont="1" applyFill="1" applyBorder="1" applyAlignment="1">
      <alignment vertical="center" wrapText="1"/>
    </xf>
    <xf numFmtId="0" fontId="20" fillId="0" borderId="16" xfId="0" applyFont="1" applyBorder="1" applyAlignment="1">
      <alignment horizontal="left" vertical="center" wrapText="1"/>
    </xf>
    <xf numFmtId="0" fontId="20" fillId="2" borderId="17" xfId="0" applyFont="1" applyFill="1" applyBorder="1" applyAlignment="1">
      <alignment vertical="top" wrapText="1"/>
    </xf>
    <xf numFmtId="0" fontId="20" fillId="2" borderId="18" xfId="0" applyFont="1" applyFill="1" applyBorder="1" applyAlignment="1">
      <alignment vertical="top" wrapText="1"/>
    </xf>
    <xf numFmtId="0" fontId="20" fillId="2" borderId="2" xfId="0" applyFont="1" applyFill="1" applyBorder="1" applyAlignment="1">
      <alignment vertical="top" wrapText="1"/>
    </xf>
    <xf numFmtId="0" fontId="21" fillId="2" borderId="16" xfId="0" applyFont="1" applyFill="1" applyBorder="1" applyAlignment="1">
      <alignment horizontal="left" vertical="center"/>
    </xf>
    <xf numFmtId="0" fontId="20" fillId="2" borderId="16" xfId="0" applyFont="1" applyFill="1" applyBorder="1" applyAlignment="1">
      <alignment horizontal="left" vertical="top"/>
    </xf>
    <xf numFmtId="0" fontId="46" fillId="0" borderId="0" xfId="0" applyFont="1"/>
    <xf numFmtId="0" fontId="21" fillId="2" borderId="0" xfId="0" applyFont="1" applyFill="1" applyBorder="1" applyAlignment="1">
      <alignment horizontal="left" vertical="center"/>
    </xf>
    <xf numFmtId="0" fontId="20" fillId="2" borderId="0" xfId="0" applyFont="1" applyFill="1" applyBorder="1" applyAlignment="1">
      <alignment horizontal="left" vertical="top"/>
    </xf>
    <xf numFmtId="164" fontId="45" fillId="0" borderId="0" xfId="0" applyNumberFormat="1" applyFont="1" applyBorder="1" applyAlignment="1">
      <alignment horizontal="center" vertical="center" wrapText="1"/>
    </xf>
    <xf numFmtId="0" fontId="21" fillId="2" borderId="16" xfId="0" applyFont="1" applyFill="1" applyBorder="1" applyAlignment="1">
      <alignment horizontal="left" vertical="center" wrapText="1"/>
    </xf>
    <xf numFmtId="0" fontId="20" fillId="2" borderId="18" xfId="0" applyFont="1" applyFill="1" applyBorder="1" applyAlignment="1">
      <alignment horizontal="left" vertical="top"/>
    </xf>
    <xf numFmtId="0" fontId="19" fillId="2" borderId="0" xfId="0" applyFont="1" applyFill="1" applyBorder="1" applyAlignment="1">
      <alignment vertical="top" wrapText="1"/>
    </xf>
    <xf numFmtId="0" fontId="45" fillId="0" borderId="0" xfId="0" applyFont="1" applyBorder="1" applyAlignment="1">
      <alignment horizontal="left" vertical="top" wrapText="1"/>
    </xf>
    <xf numFmtId="0" fontId="20" fillId="2" borderId="19" xfId="0" applyFont="1" applyFill="1" applyBorder="1" applyAlignment="1">
      <alignment vertical="top" wrapText="1"/>
    </xf>
    <xf numFmtId="0" fontId="20" fillId="0" borderId="0" xfId="0" applyFont="1" applyAlignment="1">
      <alignment horizontal="right"/>
    </xf>
    <xf numFmtId="164" fontId="20" fillId="2" borderId="0" xfId="9" applyNumberFormat="1" applyFont="1" applyFill="1"/>
    <xf numFmtId="171" fontId="49" fillId="2" borderId="16" xfId="9" applyNumberFormat="1" applyFont="1" applyFill="1" applyBorder="1" applyAlignment="1">
      <alignment horizontal="left" vertical="center" wrapText="1"/>
    </xf>
    <xf numFmtId="49" fontId="50" fillId="2" borderId="16" xfId="9" applyNumberFormat="1" applyFont="1" applyFill="1" applyBorder="1" applyAlignment="1">
      <alignment horizontal="left" vertical="center" wrapText="1"/>
    </xf>
    <xf numFmtId="0" fontId="20" fillId="2" borderId="16" xfId="9" applyFont="1" applyFill="1" applyBorder="1"/>
    <xf numFmtId="0" fontId="20" fillId="2" borderId="24" xfId="9" applyFont="1" applyFill="1" applyBorder="1" applyAlignment="1">
      <alignment horizontal="left"/>
    </xf>
    <xf numFmtId="0" fontId="20" fillId="2" borderId="18" xfId="9" applyFont="1" applyFill="1" applyBorder="1" applyAlignment="1">
      <alignment horizontal="left"/>
    </xf>
    <xf numFmtId="49" fontId="20" fillId="2" borderId="16" xfId="9" applyNumberFormat="1" applyFont="1" applyFill="1" applyBorder="1" applyAlignment="1">
      <alignment horizontal="center" vertical="center"/>
    </xf>
    <xf numFmtId="0" fontId="20" fillId="2" borderId="16" xfId="9" applyFont="1" applyFill="1" applyBorder="1" applyAlignment="1">
      <alignment horizontal="center" vertical="center"/>
    </xf>
    <xf numFmtId="0" fontId="20" fillId="2" borderId="0" xfId="9" applyFont="1" applyFill="1" applyBorder="1" applyAlignment="1">
      <alignment horizontal="center" vertical="center"/>
    </xf>
    <xf numFmtId="0" fontId="47" fillId="2" borderId="0" xfId="9" applyFont="1" applyFill="1" applyBorder="1" applyAlignment="1">
      <alignment vertical="center" wrapText="1"/>
    </xf>
    <xf numFmtId="0" fontId="47" fillId="2" borderId="0" xfId="9" applyFont="1" applyFill="1" applyBorder="1" applyAlignment="1">
      <alignment horizontal="center" vertical="center" wrapText="1"/>
    </xf>
    <xf numFmtId="168" fontId="17" fillId="2" borderId="0" xfId="30" applyNumberFormat="1" applyFont="1" applyFill="1" applyBorder="1" applyAlignment="1">
      <alignment horizontal="right" vertical="center" wrapText="1"/>
    </xf>
    <xf numFmtId="168" fontId="15" fillId="2" borderId="16" xfId="30" applyNumberFormat="1" applyFont="1" applyFill="1" applyBorder="1" applyAlignment="1">
      <alignment horizontal="right" vertical="center" wrapText="1"/>
    </xf>
    <xf numFmtId="169" fontId="20" fillId="2" borderId="0" xfId="9" applyNumberFormat="1" applyFont="1" applyFill="1"/>
    <xf numFmtId="0" fontId="15" fillId="2" borderId="2" xfId="30" applyFont="1" applyFill="1" applyBorder="1" applyAlignment="1">
      <alignment horizontal="left" vertical="center" wrapText="1"/>
    </xf>
    <xf numFmtId="0" fontId="15" fillId="0" borderId="16" xfId="0" applyFont="1" applyBorder="1" applyAlignment="1">
      <alignment horizontal="center" vertical="center" wrapText="1"/>
    </xf>
    <xf numFmtId="168" fontId="17" fillId="2" borderId="16" xfId="30" applyNumberFormat="1" applyFont="1" applyFill="1" applyBorder="1" applyAlignment="1">
      <alignment horizontal="right" vertical="center" wrapText="1"/>
    </xf>
    <xf numFmtId="168" fontId="20" fillId="0" borderId="0" xfId="0" applyNumberFormat="1" applyFont="1"/>
    <xf numFmtId="168" fontId="20" fillId="2" borderId="0" xfId="9" applyNumberFormat="1" applyFont="1" applyFill="1" applyAlignment="1">
      <alignment horizontal="left" vertical="top" wrapText="1"/>
    </xf>
    <xf numFmtId="168" fontId="0" fillId="2" borderId="0" xfId="0" applyNumberFormat="1" applyFill="1" applyAlignment="1">
      <alignment horizontal="left" vertical="top" wrapText="1"/>
    </xf>
    <xf numFmtId="0" fontId="20" fillId="0" borderId="16" xfId="0" applyFont="1" applyBorder="1" applyAlignment="1">
      <alignment horizontal="center" vertical="top" wrapText="1"/>
    </xf>
    <xf numFmtId="169" fontId="42" fillId="2" borderId="0" xfId="0" applyNumberFormat="1" applyFont="1" applyFill="1" applyAlignment="1">
      <alignment horizontal="center" wrapText="1"/>
    </xf>
    <xf numFmtId="0" fontId="20" fillId="0" borderId="0" xfId="9" applyFont="1" applyFill="1" applyAlignment="1">
      <alignment horizontal="right"/>
    </xf>
    <xf numFmtId="0" fontId="19" fillId="0" borderId="24" xfId="0" applyFont="1" applyBorder="1" applyAlignment="1"/>
    <xf numFmtId="168" fontId="44" fillId="2" borderId="16" xfId="30" applyNumberFormat="1" applyFont="1" applyFill="1" applyBorder="1" applyAlignment="1">
      <alignment horizontal="right" vertical="top" wrapText="1"/>
    </xf>
    <xf numFmtId="0" fontId="20" fillId="0" borderId="16" xfId="0" applyFont="1" applyBorder="1" applyAlignment="1">
      <alignment horizontal="right" vertical="top" wrapText="1"/>
    </xf>
    <xf numFmtId="0" fontId="20" fillId="0" borderId="16" xfId="0" applyFont="1" applyBorder="1" applyAlignment="1">
      <alignment horizontal="right"/>
    </xf>
    <xf numFmtId="169" fontId="20" fillId="2" borderId="2" xfId="34" applyNumberFormat="1" applyFont="1" applyFill="1" applyBorder="1" applyAlignment="1">
      <alignment horizontal="right" vertical="center"/>
    </xf>
    <xf numFmtId="169" fontId="20" fillId="2" borderId="0" xfId="5" applyNumberFormat="1" applyFont="1" applyFill="1"/>
    <xf numFmtId="0" fontId="20" fillId="0" borderId="16" xfId="0" applyFont="1" applyBorder="1" applyAlignment="1">
      <alignment horizontal="center" vertical="top" wrapText="1"/>
    </xf>
    <xf numFmtId="0" fontId="51" fillId="0" borderId="0" xfId="0" applyFont="1" applyAlignment="1">
      <alignment horizontal="left" vertical="top" wrapText="1"/>
    </xf>
    <xf numFmtId="0" fontId="46" fillId="2" borderId="0" xfId="0" applyFont="1" applyFill="1"/>
    <xf numFmtId="0" fontId="19" fillId="0" borderId="0" xfId="0" applyFont="1"/>
    <xf numFmtId="0" fontId="20" fillId="0" borderId="0" xfId="0" applyFont="1" applyAlignment="1">
      <alignment horizontal="justify"/>
    </xf>
    <xf numFmtId="0" fontId="20" fillId="2" borderId="16" xfId="0" applyFont="1" applyFill="1" applyBorder="1" applyAlignment="1">
      <alignment wrapText="1"/>
    </xf>
    <xf numFmtId="0" fontId="20" fillId="2" borderId="1" xfId="0" applyFont="1" applyFill="1" applyBorder="1" applyAlignment="1">
      <alignment vertical="top" wrapText="1"/>
    </xf>
    <xf numFmtId="0" fontId="20" fillId="2" borderId="17" xfId="0" applyFont="1" applyFill="1" applyBorder="1" applyAlignment="1">
      <alignment horizontal="left" vertical="top"/>
    </xf>
    <xf numFmtId="168" fontId="17" fillId="0" borderId="16" xfId="31" applyNumberFormat="1" applyFont="1" applyBorder="1" applyAlignment="1">
      <alignment horizontal="right" vertical="top"/>
    </xf>
    <xf numFmtId="169" fontId="20" fillId="2" borderId="16" xfId="9" applyNumberFormat="1" applyFont="1" applyFill="1" applyBorder="1" applyAlignment="1">
      <alignment horizontal="right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6" xfId="0" applyFont="1" applyBorder="1" applyAlignment="1">
      <alignment vertical="center" wrapText="1"/>
    </xf>
    <xf numFmtId="169" fontId="17" fillId="0" borderId="18" xfId="0" applyNumberFormat="1" applyFont="1" applyBorder="1" applyAlignment="1">
      <alignment horizontal="right" vertical="top" wrapText="1"/>
    </xf>
    <xf numFmtId="4" fontId="17" fillId="2" borderId="18" xfId="0" applyNumberFormat="1" applyFont="1" applyFill="1" applyBorder="1" applyAlignment="1">
      <alignment horizontal="right" vertical="top" wrapText="1"/>
    </xf>
    <xf numFmtId="4" fontId="17" fillId="2" borderId="16" xfId="31" applyNumberFormat="1" applyFont="1" applyFill="1" applyBorder="1" applyAlignment="1">
      <alignment horizontal="right" vertical="top"/>
    </xf>
    <xf numFmtId="0" fontId="43" fillId="2" borderId="16" xfId="0" applyFont="1" applyFill="1" applyBorder="1" applyAlignment="1">
      <alignment vertical="top" wrapText="1"/>
    </xf>
    <xf numFmtId="0" fontId="38" fillId="2" borderId="16" xfId="0" applyFont="1" applyFill="1" applyBorder="1" applyAlignment="1">
      <alignment vertical="top" wrapText="1"/>
    </xf>
    <xf numFmtId="0" fontId="43" fillId="0" borderId="16" xfId="0" applyFont="1" applyBorder="1" applyAlignment="1">
      <alignment horizontal="left" vertical="top" wrapText="1"/>
    </xf>
    <xf numFmtId="0" fontId="19" fillId="0" borderId="16" xfId="0" applyFont="1" applyBorder="1" applyAlignment="1">
      <alignment horizontal="left" vertical="top" wrapText="1"/>
    </xf>
    <xf numFmtId="0" fontId="38" fillId="0" borderId="16" xfId="0" applyFont="1" applyBorder="1" applyAlignment="1">
      <alignment horizontal="center" vertical="top" wrapText="1"/>
    </xf>
    <xf numFmtId="49" fontId="18" fillId="0" borderId="2" xfId="83" applyNumberFormat="1" applyFont="1" applyBorder="1" applyAlignment="1">
      <alignment horizontal="right"/>
    </xf>
    <xf numFmtId="0" fontId="38" fillId="0" borderId="16" xfId="0" applyFont="1" applyBorder="1" applyAlignment="1">
      <alignment vertical="top" wrapText="1"/>
    </xf>
    <xf numFmtId="4" fontId="44" fillId="2" borderId="16" xfId="30" applyNumberFormat="1" applyFont="1" applyFill="1" applyBorder="1" applyAlignment="1">
      <alignment horizontal="right" vertical="top" wrapText="1"/>
    </xf>
    <xf numFmtId="168" fontId="21" fillId="2" borderId="16" xfId="0" applyNumberFormat="1" applyFont="1" applyFill="1" applyBorder="1" applyAlignment="1">
      <alignment horizontal="right" vertical="top" wrapText="1"/>
    </xf>
    <xf numFmtId="4" fontId="15" fillId="2" borderId="17" xfId="30" applyNumberFormat="1" applyFont="1" applyFill="1" applyBorder="1" applyAlignment="1">
      <alignment horizontal="right" vertical="top" wrapText="1"/>
    </xf>
    <xf numFmtId="4" fontId="17" fillId="2" borderId="16" xfId="30" applyNumberFormat="1" applyFont="1" applyFill="1" applyBorder="1" applyAlignment="1">
      <alignment horizontal="right" vertical="top" wrapText="1"/>
    </xf>
    <xf numFmtId="4" fontId="19" fillId="2" borderId="16" xfId="0" applyNumberFormat="1" applyFont="1" applyFill="1" applyBorder="1" applyAlignment="1">
      <alignment horizontal="right" vertical="top" wrapText="1"/>
    </xf>
    <xf numFmtId="4" fontId="20" fillId="2" borderId="16" xfId="0" applyNumberFormat="1" applyFont="1" applyFill="1" applyBorder="1" applyAlignment="1">
      <alignment horizontal="right" vertical="top" wrapText="1"/>
    </xf>
    <xf numFmtId="4" fontId="39" fillId="2" borderId="16" xfId="30" applyNumberFormat="1" applyFont="1" applyFill="1" applyBorder="1" applyAlignment="1">
      <alignment horizontal="right" vertical="top" wrapText="1"/>
    </xf>
    <xf numFmtId="0" fontId="19" fillId="0" borderId="16" xfId="0" applyFont="1" applyBorder="1" applyAlignment="1">
      <alignment horizontal="left" wrapText="1"/>
    </xf>
    <xf numFmtId="0" fontId="19" fillId="0" borderId="16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169" fontId="21" fillId="2" borderId="16" xfId="0" applyNumberFormat="1" applyFont="1" applyFill="1" applyBorder="1" applyAlignment="1">
      <alignment horizontal="right" vertical="top"/>
    </xf>
    <xf numFmtId="169" fontId="20" fillId="2" borderId="16" xfId="0" applyNumberFormat="1" applyFont="1" applyFill="1" applyBorder="1" applyAlignment="1">
      <alignment horizontal="right" vertical="center"/>
    </xf>
    <xf numFmtId="0" fontId="17" fillId="2" borderId="16" xfId="30" applyFont="1" applyFill="1" applyBorder="1" applyAlignment="1">
      <alignment wrapText="1"/>
    </xf>
    <xf numFmtId="0" fontId="19" fillId="0" borderId="16" xfId="0" applyFont="1" applyBorder="1" applyAlignment="1">
      <alignment horizontal="center" vertical="top" wrapText="1"/>
    </xf>
    <xf numFmtId="0" fontId="20" fillId="0" borderId="20" xfId="0" applyFont="1" applyBorder="1" applyAlignment="1">
      <alignment horizontal="center" vertical="top" wrapText="1"/>
    </xf>
    <xf numFmtId="0" fontId="20" fillId="0" borderId="21" xfId="0" applyFont="1" applyBorder="1" applyAlignment="1">
      <alignment horizontal="center" vertical="top" wrapText="1"/>
    </xf>
    <xf numFmtId="0" fontId="20" fillId="0" borderId="19" xfId="0" applyFont="1" applyBorder="1" applyAlignment="1">
      <alignment horizontal="center" vertical="top" wrapText="1"/>
    </xf>
    <xf numFmtId="0" fontId="20" fillId="2" borderId="17" xfId="0" applyFont="1" applyFill="1" applyBorder="1" applyAlignment="1">
      <alignment horizontal="center" vertical="top" wrapText="1"/>
    </xf>
    <xf numFmtId="0" fontId="20" fillId="2" borderId="24" xfId="0" applyFont="1" applyFill="1" applyBorder="1" applyAlignment="1">
      <alignment horizontal="center" vertical="top" wrapText="1"/>
    </xf>
    <xf numFmtId="0" fontId="19" fillId="2" borderId="0" xfId="5" applyFont="1" applyFill="1" applyAlignment="1">
      <alignment horizontal="left"/>
    </xf>
    <xf numFmtId="0" fontId="15" fillId="0" borderId="17" xfId="0" applyFont="1" applyBorder="1" applyAlignment="1">
      <alignment horizontal="left" vertical="top" wrapText="1"/>
    </xf>
    <xf numFmtId="0" fontId="15" fillId="0" borderId="18" xfId="0" applyFont="1" applyBorder="1" applyAlignment="1">
      <alignment horizontal="left" vertical="top" wrapText="1"/>
    </xf>
    <xf numFmtId="0" fontId="20" fillId="0" borderId="26" xfId="0" applyFont="1" applyBorder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0" fontId="20" fillId="0" borderId="3" xfId="0" applyFont="1" applyBorder="1" applyAlignment="1">
      <alignment horizontal="center" vertical="top" wrapText="1"/>
    </xf>
    <xf numFmtId="0" fontId="20" fillId="0" borderId="16" xfId="0" applyFont="1" applyBorder="1" applyAlignment="1">
      <alignment horizontal="center" vertical="top" wrapText="1"/>
    </xf>
    <xf numFmtId="0" fontId="19" fillId="0" borderId="17" xfId="0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20" fillId="0" borderId="24" xfId="0" applyFont="1" applyBorder="1" applyAlignment="1">
      <alignment horizontal="center"/>
    </xf>
    <xf numFmtId="0" fontId="20" fillId="0" borderId="18" xfId="0" applyFont="1" applyBorder="1" applyAlignment="1">
      <alignment horizontal="center"/>
    </xf>
    <xf numFmtId="0" fontId="20" fillId="0" borderId="23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20" fillId="0" borderId="25" xfId="0" applyFont="1" applyBorder="1" applyAlignment="1">
      <alignment horizontal="center" vertical="top" wrapText="1"/>
    </xf>
    <xf numFmtId="0" fontId="20" fillId="0" borderId="27" xfId="0" applyFont="1" applyBorder="1" applyAlignment="1">
      <alignment horizontal="center" vertical="top" wrapText="1"/>
    </xf>
    <xf numFmtId="0" fontId="20" fillId="0" borderId="6" xfId="0" applyFont="1" applyBorder="1" applyAlignment="1">
      <alignment horizontal="center" vertical="top" wrapText="1"/>
    </xf>
    <xf numFmtId="0" fontId="19" fillId="0" borderId="0" xfId="5" applyFont="1" applyAlignment="1">
      <alignment horizontal="center" wrapText="1"/>
    </xf>
    <xf numFmtId="0" fontId="20" fillId="0" borderId="4" xfId="0" applyFont="1" applyBorder="1" applyAlignment="1">
      <alignment horizontal="center" vertical="top" wrapText="1"/>
    </xf>
    <xf numFmtId="0" fontId="17" fillId="0" borderId="17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20" fillId="2" borderId="0" xfId="9" applyFont="1" applyFill="1" applyAlignment="1">
      <alignment horizontal="right"/>
    </xf>
    <xf numFmtId="0" fontId="17" fillId="2" borderId="17" xfId="30" applyFont="1" applyFill="1" applyBorder="1" applyAlignment="1">
      <alignment horizontal="center" vertical="top" wrapText="1"/>
    </xf>
    <xf numFmtId="0" fontId="17" fillId="2" borderId="5" xfId="30" applyFont="1" applyFill="1" applyBorder="1" applyAlignment="1">
      <alignment horizontal="center" vertical="top" wrapText="1"/>
    </xf>
    <xf numFmtId="0" fontId="17" fillId="2" borderId="18" xfId="30" applyFont="1" applyFill="1" applyBorder="1" applyAlignment="1">
      <alignment horizontal="center" vertical="top" wrapText="1"/>
    </xf>
    <xf numFmtId="0" fontId="17" fillId="2" borderId="17" xfId="30" applyFont="1" applyFill="1" applyBorder="1" applyAlignment="1">
      <alignment horizontal="center" vertical="center" wrapText="1"/>
    </xf>
    <xf numFmtId="0" fontId="17" fillId="2" borderId="18" xfId="30" applyFont="1" applyFill="1" applyBorder="1" applyAlignment="1">
      <alignment horizontal="center" vertical="center" wrapText="1"/>
    </xf>
    <xf numFmtId="0" fontId="17" fillId="2" borderId="22" xfId="30" applyFont="1" applyFill="1" applyBorder="1" applyAlignment="1">
      <alignment horizontal="center" vertical="center" wrapText="1"/>
    </xf>
    <xf numFmtId="0" fontId="17" fillId="2" borderId="2" xfId="30" applyFont="1" applyFill="1" applyBorder="1" applyAlignment="1">
      <alignment horizontal="center" vertical="center" wrapText="1"/>
    </xf>
    <xf numFmtId="169" fontId="42" fillId="2" borderId="0" xfId="0" applyNumberFormat="1" applyFont="1" applyFill="1" applyAlignment="1">
      <alignment horizontal="center" wrapText="1"/>
    </xf>
    <xf numFmtId="0" fontId="20" fillId="0" borderId="0" xfId="9" applyFont="1" applyFill="1" applyAlignment="1">
      <alignment horizontal="right"/>
    </xf>
    <xf numFmtId="0" fontId="20" fillId="0" borderId="0" xfId="0" applyFont="1" applyAlignment="1">
      <alignment horizontal="right"/>
    </xf>
    <xf numFmtId="0" fontId="20" fillId="0" borderId="17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19" fillId="2" borderId="0" xfId="0" applyFont="1" applyFill="1" applyAlignment="1">
      <alignment horizontal="center"/>
    </xf>
    <xf numFmtId="0" fontId="20" fillId="2" borderId="17" xfId="0" applyFont="1" applyFill="1" applyBorder="1" applyAlignment="1">
      <alignment horizontal="center" vertical="center" wrapText="1"/>
    </xf>
    <xf numFmtId="0" fontId="20" fillId="2" borderId="24" xfId="0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20" fillId="2" borderId="0" xfId="34" applyFont="1" applyFill="1" applyAlignment="1">
      <alignment horizontal="center" vertical="center" wrapText="1"/>
    </xf>
    <xf numFmtId="0" fontId="19" fillId="2" borderId="0" xfId="9" applyFont="1" applyFill="1" applyAlignment="1">
      <alignment horizontal="center" vertical="center" wrapText="1"/>
    </xf>
    <xf numFmtId="0" fontId="19" fillId="2" borderId="3" xfId="9" applyFont="1" applyFill="1" applyBorder="1" applyAlignment="1">
      <alignment horizontal="center" vertical="center" wrapText="1"/>
    </xf>
    <xf numFmtId="0" fontId="20" fillId="2" borderId="17" xfId="9" applyFont="1" applyFill="1" applyBorder="1" applyAlignment="1">
      <alignment horizontal="center"/>
    </xf>
    <xf numFmtId="0" fontId="20" fillId="2" borderId="24" xfId="9" applyFont="1" applyFill="1" applyBorder="1" applyAlignment="1">
      <alignment horizontal="center"/>
    </xf>
    <xf numFmtId="0" fontId="20" fillId="2" borderId="23" xfId="9" applyFont="1" applyFill="1" applyBorder="1" applyAlignment="1">
      <alignment horizontal="center" vertical="center" wrapText="1"/>
    </xf>
    <xf numFmtId="0" fontId="20" fillId="2" borderId="1" xfId="9" applyFont="1" applyFill="1" applyBorder="1" applyAlignment="1">
      <alignment horizontal="center" vertical="center" wrapText="1"/>
    </xf>
    <xf numFmtId="0" fontId="20" fillId="2" borderId="2" xfId="9" applyFont="1" applyFill="1" applyBorder="1" applyAlignment="1">
      <alignment horizontal="center" vertical="center" wrapText="1"/>
    </xf>
    <xf numFmtId="0" fontId="20" fillId="2" borderId="25" xfId="9" applyFont="1" applyFill="1" applyBorder="1" applyAlignment="1">
      <alignment horizontal="center" vertical="center" wrapText="1"/>
    </xf>
    <xf numFmtId="0" fontId="20" fillId="2" borderId="6" xfId="9" applyFont="1" applyFill="1" applyBorder="1" applyAlignment="1">
      <alignment horizontal="center" vertical="center" wrapText="1"/>
    </xf>
    <xf numFmtId="0" fontId="20" fillId="2" borderId="16" xfId="9" applyFont="1" applyFill="1" applyBorder="1" applyAlignment="1">
      <alignment horizontal="center" vertical="center" wrapText="1"/>
    </xf>
    <xf numFmtId="0" fontId="19" fillId="2" borderId="17" xfId="9" applyFont="1" applyFill="1" applyBorder="1" applyAlignment="1">
      <alignment horizontal="left" vertical="center"/>
    </xf>
    <xf numFmtId="0" fontId="19" fillId="2" borderId="24" xfId="9" applyFont="1" applyFill="1" applyBorder="1" applyAlignment="1">
      <alignment horizontal="left" vertical="center"/>
    </xf>
    <xf numFmtId="0" fontId="19" fillId="2" borderId="18" xfId="9" applyFont="1" applyFill="1" applyBorder="1" applyAlignment="1">
      <alignment horizontal="left" vertical="center"/>
    </xf>
    <xf numFmtId="171" fontId="48" fillId="2" borderId="17" xfId="9" applyNumberFormat="1" applyFont="1" applyFill="1" applyBorder="1" applyAlignment="1">
      <alignment horizontal="center" vertical="center" wrapText="1"/>
    </xf>
    <xf numFmtId="171" fontId="48" fillId="2" borderId="24" xfId="9" applyNumberFormat="1" applyFont="1" applyFill="1" applyBorder="1" applyAlignment="1">
      <alignment horizontal="center" vertical="center" wrapText="1"/>
    </xf>
    <xf numFmtId="171" fontId="48" fillId="2" borderId="18" xfId="9" applyNumberFormat="1" applyFont="1" applyFill="1" applyBorder="1" applyAlignment="1">
      <alignment horizontal="center" vertical="center" wrapText="1"/>
    </xf>
    <xf numFmtId="49" fontId="40" fillId="2" borderId="17" xfId="9" applyNumberFormat="1" applyFont="1" applyFill="1" applyBorder="1" applyAlignment="1">
      <alignment horizontal="left" vertical="center" wrapText="1"/>
    </xf>
    <xf numFmtId="49" fontId="40" fillId="2" borderId="24" xfId="9" applyNumberFormat="1" applyFont="1" applyFill="1" applyBorder="1" applyAlignment="1">
      <alignment horizontal="left" vertical="center" wrapText="1"/>
    </xf>
    <xf numFmtId="49" fontId="40" fillId="2" borderId="18" xfId="9" applyNumberFormat="1" applyFont="1" applyFill="1" applyBorder="1" applyAlignment="1">
      <alignment horizontal="left" vertical="center" wrapText="1"/>
    </xf>
    <xf numFmtId="49" fontId="20" fillId="2" borderId="16" xfId="9" applyNumberFormat="1" applyFont="1" applyFill="1" applyBorder="1" applyAlignment="1">
      <alignment horizontal="left" vertical="center" wrapText="1"/>
    </xf>
  </cellXfs>
  <cellStyles count="84">
    <cellStyle name="_artabyuje" xfId="12"/>
    <cellStyle name="20% - Accent1 2" xfId="36"/>
    <cellStyle name="20% - Accent2 2" xfId="37"/>
    <cellStyle name="20% - Accent3 2" xfId="38"/>
    <cellStyle name="20% - Accent4 2" xfId="39"/>
    <cellStyle name="20% - Accent5 2" xfId="40"/>
    <cellStyle name="20% - Accent6 2" xfId="41"/>
    <cellStyle name="40% - Accent1 2" xfId="42"/>
    <cellStyle name="40% - Accent2 2" xfId="43"/>
    <cellStyle name="40% - Accent3 2" xfId="44"/>
    <cellStyle name="40% - Accent4 2" xfId="45"/>
    <cellStyle name="40% - Accent5 2" xfId="46"/>
    <cellStyle name="40% - Accent6 2" xfId="47"/>
    <cellStyle name="60% - Accent1 2" xfId="48"/>
    <cellStyle name="60% - Accent2 2" xfId="49"/>
    <cellStyle name="60% - Accent3 2" xfId="50"/>
    <cellStyle name="60% - Accent4 2" xfId="51"/>
    <cellStyle name="60% - Accent5 2" xfId="52"/>
    <cellStyle name="60% - Accent6 2" xfId="53"/>
    <cellStyle name="Accent1 2" xfId="54"/>
    <cellStyle name="Accent2 2" xfId="55"/>
    <cellStyle name="Accent3 2" xfId="56"/>
    <cellStyle name="Accent4 2" xfId="57"/>
    <cellStyle name="Accent5 2" xfId="58"/>
    <cellStyle name="Accent6 2" xfId="59"/>
    <cellStyle name="Bad 2" xfId="60"/>
    <cellStyle name="Calculation 2" xfId="61"/>
    <cellStyle name="Check Cell 2" xfId="62"/>
    <cellStyle name="Comma" xfId="83" builtinId="3"/>
    <cellStyle name="Comma 2" xfId="13"/>
    <cellStyle name="Comma 2 2" xfId="14"/>
    <cellStyle name="Comma 3" xfId="15"/>
    <cellStyle name="Comma 4" xfId="16"/>
    <cellStyle name="Comma 5" xfId="17"/>
    <cellStyle name="Comma 6" xfId="6"/>
    <cellStyle name="Comma 6 2" xfId="78"/>
    <cellStyle name="Comma 7" xfId="18"/>
    <cellStyle name="Comma 8" xfId="79"/>
    <cellStyle name="Comma 9" xfId="81"/>
    <cellStyle name="Explanatory Text 2" xfId="63"/>
    <cellStyle name="Good 2" xfId="64"/>
    <cellStyle name="Heading 1 2" xfId="65"/>
    <cellStyle name="Heading 2 2" xfId="66"/>
    <cellStyle name="Heading 3 2" xfId="67"/>
    <cellStyle name="Heading 4 2" xfId="68"/>
    <cellStyle name="Input 2" xfId="69"/>
    <cellStyle name="Linked Cell 2" xfId="70"/>
    <cellStyle name="Neutral 2" xfId="71"/>
    <cellStyle name="Normal" xfId="0" builtinId="0"/>
    <cellStyle name="Normal 10" xfId="33"/>
    <cellStyle name="Normal 11" xfId="19"/>
    <cellStyle name="Normal 12" xfId="34"/>
    <cellStyle name="Normal 2" xfId="1"/>
    <cellStyle name="Normal 2 2" xfId="20"/>
    <cellStyle name="Normal 2 2 2" xfId="10"/>
    <cellStyle name="Normal 2 3" xfId="8"/>
    <cellStyle name="Normal 2 4" xfId="82"/>
    <cellStyle name="Normal 3" xfId="3"/>
    <cellStyle name="Normal 3 2" xfId="7"/>
    <cellStyle name="Normal 4" xfId="5"/>
    <cellStyle name="Normal 4 2" xfId="32"/>
    <cellStyle name="Normal 4 3" xfId="35"/>
    <cellStyle name="Normal 5" xfId="11"/>
    <cellStyle name="Normal 5 2" xfId="9"/>
    <cellStyle name="Normal 5 3" xfId="77"/>
    <cellStyle name="Normal 5 4" xfId="80"/>
    <cellStyle name="Normal 6" xfId="21"/>
    <cellStyle name="Normal 7" xfId="22"/>
    <cellStyle name="Normal 8" xfId="30"/>
    <cellStyle name="Normal 9" xfId="4"/>
    <cellStyle name="Note 2" xfId="72"/>
    <cellStyle name="Output 2" xfId="73"/>
    <cellStyle name="Percent 2" xfId="2"/>
    <cellStyle name="Percent 2 2" xfId="23"/>
    <cellStyle name="SN_241" xfId="31"/>
    <cellStyle name="Style 1" xfId="24"/>
    <cellStyle name="Title 2" xfId="74"/>
    <cellStyle name="Total 2" xfId="75"/>
    <cellStyle name="Warning Text 2" xfId="76"/>
    <cellStyle name="Обычный 2" xfId="25"/>
    <cellStyle name="Обычный 3" xfId="26"/>
    <cellStyle name="Стиль 1" xfId="27"/>
    <cellStyle name="Финансовый 2" xfId="28"/>
    <cellStyle name="Финансовый 3" xfId="29"/>
  </cellStyles>
  <dxfs count="0"/>
  <tableStyles count="0" defaultTableStyle="TableStyleMedium2" defaultPivotStyle="PivotStyleLight16"/>
  <colors>
    <mruColors>
      <color rgb="FFA7F9F7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F55"/>
  <sheetViews>
    <sheetView tabSelected="1" topLeftCell="A28" zoomScaleNormal="100" zoomScaleSheetLayoutView="85" workbookViewId="0">
      <selection activeCell="D9" sqref="D9:F9"/>
    </sheetView>
  </sheetViews>
  <sheetFormatPr defaultColWidth="9.140625" defaultRowHeight="17.25"/>
  <cols>
    <col min="1" max="1" width="10.42578125" style="3" customWidth="1"/>
    <col min="2" max="2" width="23" style="3" customWidth="1"/>
    <col min="3" max="3" width="68.5703125" style="3" customWidth="1"/>
    <col min="4" max="4" width="15.140625" style="3" customWidth="1"/>
    <col min="5" max="5" width="13.7109375" style="3" customWidth="1"/>
    <col min="6" max="6" width="16.28515625" style="3" customWidth="1"/>
    <col min="7" max="7" width="12.7109375" style="3" customWidth="1"/>
    <col min="8" max="8" width="10.7109375" style="3" bestFit="1" customWidth="1"/>
    <col min="9" max="11" width="12.28515625" style="3" customWidth="1"/>
    <col min="12" max="16384" width="9.140625" style="3"/>
  </cols>
  <sheetData>
    <row r="1" spans="1:32">
      <c r="F1" s="85" t="s">
        <v>84</v>
      </c>
    </row>
    <row r="2" spans="1:32" s="8" customFormat="1">
      <c r="F2" s="108" t="s">
        <v>87</v>
      </c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</row>
    <row r="3" spans="1:32" s="8" customFormat="1" ht="15.75" customHeight="1">
      <c r="F3" s="22" t="s">
        <v>31</v>
      </c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</row>
    <row r="6" spans="1:32" ht="67.5" customHeight="1">
      <c r="A6" s="174" t="s">
        <v>88</v>
      </c>
      <c r="B6" s="174"/>
      <c r="C6" s="174"/>
      <c r="D6" s="174"/>
      <c r="E6" s="174"/>
      <c r="F6" s="174"/>
    </row>
    <row r="8" spans="1:32">
      <c r="F8" s="55" t="s">
        <v>52</v>
      </c>
    </row>
    <row r="9" spans="1:32" s="4" customFormat="1" ht="111" customHeight="1">
      <c r="A9" s="175" t="s">
        <v>13</v>
      </c>
      <c r="B9" s="175"/>
      <c r="C9" s="175" t="s">
        <v>26</v>
      </c>
      <c r="D9" s="176" t="s">
        <v>86</v>
      </c>
      <c r="E9" s="177"/>
      <c r="F9" s="177"/>
    </row>
    <row r="10" spans="1:32" s="4" customFormat="1" ht="49.5" customHeight="1">
      <c r="A10" s="27" t="s">
        <v>17</v>
      </c>
      <c r="B10" s="26" t="s">
        <v>18</v>
      </c>
      <c r="C10" s="175"/>
      <c r="D10" s="126" t="s">
        <v>89</v>
      </c>
      <c r="E10" s="126" t="s">
        <v>50</v>
      </c>
      <c r="F10" s="126" t="s">
        <v>41</v>
      </c>
    </row>
    <row r="11" spans="1:32" s="4" customFormat="1" ht="33.75" customHeight="1">
      <c r="A11" s="21"/>
      <c r="B11" s="24"/>
      <c r="C11" s="101" t="s">
        <v>42</v>
      </c>
      <c r="D11" s="25">
        <f>+D13+D27</f>
        <v>0</v>
      </c>
      <c r="E11" s="25">
        <f t="shared" ref="E11:F11" si="0">+E13+E27</f>
        <v>0</v>
      </c>
      <c r="F11" s="25">
        <f t="shared" si="0"/>
        <v>0</v>
      </c>
    </row>
    <row r="12" spans="1:32" s="28" customFormat="1" ht="30" customHeight="1">
      <c r="A12" s="115"/>
      <c r="B12" s="157" t="s">
        <v>94</v>
      </c>
      <c r="C12" s="158"/>
      <c r="D12" s="115"/>
      <c r="E12" s="115"/>
      <c r="F12" s="115"/>
    </row>
    <row r="13" spans="1:32" s="28" customFormat="1" ht="24" customHeight="1">
      <c r="A13" s="159" t="s">
        <v>95</v>
      </c>
      <c r="B13" s="162"/>
      <c r="C13" s="56" t="s">
        <v>27</v>
      </c>
      <c r="D13" s="58">
        <f t="shared" ref="D13:F13" si="1">D20</f>
        <v>-33334</v>
      </c>
      <c r="E13" s="58">
        <f t="shared" si="1"/>
        <v>-50000</v>
      </c>
      <c r="F13" s="58">
        <f t="shared" si="1"/>
        <v>-100000</v>
      </c>
    </row>
    <row r="14" spans="1:32" s="28" customFormat="1" ht="18.75" customHeight="1">
      <c r="A14" s="160"/>
      <c r="B14" s="162"/>
      <c r="C14" s="7" t="s">
        <v>96</v>
      </c>
      <c r="D14" s="123"/>
      <c r="E14" s="123"/>
      <c r="F14" s="123"/>
    </row>
    <row r="15" spans="1:32" s="28" customFormat="1">
      <c r="A15" s="160"/>
      <c r="B15" s="162"/>
      <c r="C15" s="56" t="s">
        <v>28</v>
      </c>
      <c r="D15" s="115"/>
      <c r="E15" s="115"/>
      <c r="F15" s="115"/>
    </row>
    <row r="16" spans="1:32" s="28" customFormat="1" ht="51.75">
      <c r="A16" s="160"/>
      <c r="B16" s="162"/>
      <c r="C16" s="7" t="s">
        <v>97</v>
      </c>
      <c r="D16" s="115"/>
      <c r="E16" s="115"/>
      <c r="F16" s="115"/>
    </row>
    <row r="17" spans="1:11" s="28" customFormat="1" ht="33" customHeight="1">
      <c r="A17" s="160"/>
      <c r="B17" s="162"/>
      <c r="C17" s="56" t="s">
        <v>29</v>
      </c>
      <c r="D17" s="115"/>
      <c r="E17" s="115"/>
      <c r="F17" s="115"/>
    </row>
    <row r="18" spans="1:11" s="28" customFormat="1" ht="45.75" customHeight="1">
      <c r="A18" s="161"/>
      <c r="B18" s="162"/>
      <c r="C18" s="7" t="s">
        <v>98</v>
      </c>
      <c r="D18" s="115"/>
      <c r="E18" s="115"/>
      <c r="F18" s="115"/>
    </row>
    <row r="19" spans="1:11" s="76" customFormat="1">
      <c r="A19" s="163"/>
      <c r="B19" s="164"/>
      <c r="C19" s="165" t="s">
        <v>99</v>
      </c>
      <c r="D19" s="166"/>
      <c r="E19" s="166"/>
      <c r="F19" s="167"/>
    </row>
    <row r="20" spans="1:11" s="28" customFormat="1">
      <c r="A20" s="168"/>
      <c r="B20" s="171">
        <v>11001</v>
      </c>
      <c r="C20" s="56" t="s">
        <v>44</v>
      </c>
      <c r="D20" s="58">
        <v>-33334</v>
      </c>
      <c r="E20" s="58">
        <v>-50000</v>
      </c>
      <c r="F20" s="58">
        <v>-100000</v>
      </c>
    </row>
    <row r="21" spans="1:11" s="28" customFormat="1" ht="29.25" customHeight="1">
      <c r="A21" s="169"/>
      <c r="B21" s="172"/>
      <c r="C21" s="7" t="s">
        <v>96</v>
      </c>
      <c r="D21" s="123"/>
      <c r="E21" s="123"/>
      <c r="F21" s="123"/>
    </row>
    <row r="22" spans="1:11" s="28" customFormat="1" ht="27" customHeight="1">
      <c r="A22" s="169"/>
      <c r="B22" s="172"/>
      <c r="C22" s="56" t="s">
        <v>45</v>
      </c>
      <c r="D22" s="115"/>
      <c r="E22" s="115"/>
      <c r="F22" s="115"/>
    </row>
    <row r="23" spans="1:11" s="28" customFormat="1" ht="80.25" customHeight="1">
      <c r="A23" s="169"/>
      <c r="B23" s="172"/>
      <c r="C23" s="7" t="s">
        <v>100</v>
      </c>
      <c r="D23" s="115"/>
      <c r="E23" s="115"/>
      <c r="F23" s="115"/>
    </row>
    <row r="24" spans="1:11" s="28" customFormat="1">
      <c r="A24" s="169"/>
      <c r="B24" s="172"/>
      <c r="C24" s="56" t="s">
        <v>46</v>
      </c>
      <c r="D24" s="115"/>
      <c r="E24" s="115"/>
      <c r="F24" s="115"/>
    </row>
    <row r="25" spans="1:11" s="28" customFormat="1">
      <c r="A25" s="170"/>
      <c r="B25" s="173"/>
      <c r="C25" s="7" t="s">
        <v>47</v>
      </c>
      <c r="D25" s="115"/>
      <c r="E25" s="115"/>
      <c r="F25" s="115"/>
      <c r="G25" s="116"/>
    </row>
    <row r="26" spans="1:11" ht="24.75" customHeight="1">
      <c r="A26" s="5"/>
      <c r="B26" s="19" t="s">
        <v>30</v>
      </c>
      <c r="C26" s="20"/>
      <c r="D26" s="109"/>
      <c r="E26" s="58"/>
      <c r="F26" s="58"/>
    </row>
    <row r="27" spans="1:11">
      <c r="A27" s="150">
        <v>1112</v>
      </c>
      <c r="B27" s="151"/>
      <c r="C27" s="6" t="s">
        <v>27</v>
      </c>
      <c r="D27" s="127">
        <f t="shared" ref="D27:F27" si="2">+D34</f>
        <v>33334</v>
      </c>
      <c r="E27" s="127">
        <f t="shared" si="2"/>
        <v>50000</v>
      </c>
      <c r="F27" s="127">
        <f t="shared" si="2"/>
        <v>100000</v>
      </c>
    </row>
    <row r="28" spans="1:11" ht="54" customHeight="1">
      <c r="A28" s="150"/>
      <c r="B28" s="152"/>
      <c r="C28" s="7" t="s">
        <v>54</v>
      </c>
      <c r="D28" s="111"/>
      <c r="E28" s="112"/>
      <c r="F28" s="112"/>
    </row>
    <row r="29" spans="1:11">
      <c r="A29" s="150"/>
      <c r="B29" s="152"/>
      <c r="C29" s="6" t="s">
        <v>28</v>
      </c>
      <c r="D29" s="6"/>
      <c r="E29" s="30"/>
      <c r="F29" s="30"/>
    </row>
    <row r="30" spans="1:11" ht="60" customHeight="1">
      <c r="A30" s="150"/>
      <c r="B30" s="152"/>
      <c r="C30" s="7" t="s">
        <v>55</v>
      </c>
      <c r="D30" s="7"/>
      <c r="E30" s="30"/>
      <c r="F30" s="30"/>
    </row>
    <row r="31" spans="1:11" ht="21" customHeight="1">
      <c r="A31" s="150"/>
      <c r="B31" s="152"/>
      <c r="C31" s="13" t="s">
        <v>29</v>
      </c>
      <c r="D31" s="65"/>
      <c r="E31" s="30"/>
      <c r="F31" s="30"/>
    </row>
    <row r="32" spans="1:11" ht="51" customHeight="1">
      <c r="A32" s="150"/>
      <c r="B32" s="153"/>
      <c r="C32" s="7" t="s">
        <v>56</v>
      </c>
      <c r="D32" s="7"/>
      <c r="E32" s="30"/>
      <c r="F32" s="30"/>
      <c r="K32" s="103"/>
    </row>
    <row r="33" spans="1:13" s="29" customFormat="1" ht="21.75" customHeight="1">
      <c r="A33" s="154" t="s">
        <v>43</v>
      </c>
      <c r="B33" s="155"/>
      <c r="C33" s="155"/>
      <c r="D33" s="155"/>
      <c r="E33" s="155"/>
      <c r="F33" s="155"/>
      <c r="M33" s="105"/>
    </row>
    <row r="34" spans="1:13" s="29" customFormat="1" ht="19.5" customHeight="1">
      <c r="A34" s="31"/>
      <c r="B34" s="31">
        <v>11002</v>
      </c>
      <c r="C34" s="32" t="s">
        <v>44</v>
      </c>
      <c r="D34" s="128">
        <v>33334</v>
      </c>
      <c r="E34" s="129">
        <v>50000</v>
      </c>
      <c r="F34" s="129">
        <v>100000</v>
      </c>
      <c r="G34" s="103"/>
      <c r="H34" s="103"/>
      <c r="I34" s="103"/>
      <c r="J34" s="103"/>
    </row>
    <row r="35" spans="1:13" s="29" customFormat="1" ht="77.25" customHeight="1">
      <c r="A35" s="33"/>
      <c r="B35" s="33"/>
      <c r="C35" s="7" t="s">
        <v>57</v>
      </c>
      <c r="D35" s="7"/>
      <c r="E35" s="33"/>
      <c r="F35" s="33"/>
    </row>
    <row r="36" spans="1:13" s="29" customFormat="1">
      <c r="A36" s="33"/>
      <c r="B36" s="33"/>
      <c r="C36" s="34" t="s">
        <v>45</v>
      </c>
      <c r="D36" s="34"/>
      <c r="E36" s="33"/>
      <c r="F36" s="33"/>
    </row>
    <row r="37" spans="1:13" s="29" customFormat="1" ht="65.25" customHeight="1">
      <c r="A37" s="33"/>
      <c r="B37" s="33"/>
      <c r="C37" s="7" t="s">
        <v>57</v>
      </c>
      <c r="D37" s="7"/>
      <c r="E37" s="33"/>
      <c r="F37" s="33"/>
    </row>
    <row r="38" spans="1:13" s="29" customFormat="1">
      <c r="A38" s="33"/>
      <c r="B38" s="33"/>
      <c r="C38" s="34" t="s">
        <v>46</v>
      </c>
      <c r="D38" s="34"/>
      <c r="E38" s="33"/>
      <c r="F38" s="33"/>
    </row>
    <row r="39" spans="1:13" s="29" customFormat="1">
      <c r="A39" s="33"/>
      <c r="B39" s="33"/>
      <c r="C39" s="33" t="s">
        <v>47</v>
      </c>
      <c r="D39" s="33"/>
      <c r="E39" s="33"/>
      <c r="F39" s="33"/>
    </row>
    <row r="40" spans="1:13" ht="39" customHeight="1">
      <c r="A40" s="14"/>
      <c r="B40" s="15"/>
      <c r="C40" s="16"/>
      <c r="D40" s="16"/>
    </row>
    <row r="41" spans="1:13">
      <c r="A41" s="14"/>
      <c r="B41" s="15"/>
      <c r="C41" s="16"/>
      <c r="D41" s="16"/>
    </row>
    <row r="42" spans="1:13" s="11" customFormat="1">
      <c r="A42" s="156" t="s">
        <v>38</v>
      </c>
      <c r="B42" s="156"/>
      <c r="C42" s="156"/>
      <c r="D42" s="156"/>
      <c r="E42" s="156"/>
      <c r="F42" s="156"/>
    </row>
    <row r="43" spans="1:13" s="11" customFormat="1">
      <c r="A43" s="12" t="s">
        <v>90</v>
      </c>
      <c r="B43" s="12"/>
      <c r="C43" s="12"/>
      <c r="D43" s="12"/>
    </row>
    <row r="55" spans="5:15" s="28" customFormat="1" ht="15">
      <c r="E55" s="17"/>
      <c r="F55" s="17"/>
      <c r="G55" s="29"/>
      <c r="H55" s="29"/>
      <c r="I55" s="29"/>
      <c r="J55" s="29"/>
      <c r="K55" s="29"/>
      <c r="L55" s="29"/>
      <c r="M55" s="29"/>
      <c r="N55" s="29"/>
      <c r="O55" s="29"/>
    </row>
  </sheetData>
  <mergeCells count="15">
    <mergeCell ref="A6:F6"/>
    <mergeCell ref="A9:B9"/>
    <mergeCell ref="C9:C10"/>
    <mergeCell ref="D9:F9"/>
    <mergeCell ref="A27:A32"/>
    <mergeCell ref="B27:B32"/>
    <mergeCell ref="A33:F33"/>
    <mergeCell ref="A42:F42"/>
    <mergeCell ref="B12:C12"/>
    <mergeCell ref="A13:A18"/>
    <mergeCell ref="B13:B18"/>
    <mergeCell ref="A19:B19"/>
    <mergeCell ref="C19:F19"/>
    <mergeCell ref="A20:A25"/>
    <mergeCell ref="B20:B25"/>
  </mergeCells>
  <pageMargins left="0" right="0" top="0" bottom="0" header="0.31496062992125984" footer="0.31496062992125984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AA44"/>
  <sheetViews>
    <sheetView topLeftCell="A23" zoomScaleNormal="100" workbookViewId="0">
      <selection activeCell="G7" sqref="G7:I7"/>
    </sheetView>
  </sheetViews>
  <sheetFormatPr defaultRowHeight="17.25"/>
  <cols>
    <col min="1" max="2" width="9.140625" style="38"/>
    <col min="3" max="3" width="14.28515625" style="38" customWidth="1"/>
    <col min="4" max="4" width="10" style="38" customWidth="1"/>
    <col min="5" max="5" width="15.28515625" style="38" customWidth="1"/>
    <col min="6" max="6" width="76.140625" style="53" customWidth="1"/>
    <col min="7" max="7" width="16.5703125" style="53" customWidth="1"/>
    <col min="8" max="8" width="13.7109375" style="38" customWidth="1"/>
    <col min="9" max="9" width="17.140625" style="38" customWidth="1"/>
    <col min="10" max="10" width="9.140625" style="38"/>
    <col min="11" max="11" width="11.140625" style="38" customWidth="1"/>
    <col min="12" max="12" width="10.42578125" style="38" bestFit="1" customWidth="1"/>
    <col min="13" max="16384" width="9.140625" style="38"/>
  </cols>
  <sheetData>
    <row r="1" spans="1:27" s="41" customFormat="1" ht="24" customHeight="1">
      <c r="H1" s="42" t="s">
        <v>51</v>
      </c>
    </row>
    <row r="2" spans="1:27" s="41" customFormat="1" ht="19.5" customHeight="1">
      <c r="F2" s="179" t="s">
        <v>87</v>
      </c>
      <c r="G2" s="179"/>
      <c r="H2" s="179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</row>
    <row r="3" spans="1:27" s="41" customFormat="1" ht="15.75" customHeight="1">
      <c r="F3" s="179" t="s">
        <v>31</v>
      </c>
      <c r="G3" s="179"/>
      <c r="H3" s="179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</row>
    <row r="4" spans="1:27" s="41" customFormat="1" ht="15.75" customHeight="1"/>
    <row r="5" spans="1:27" s="41" customFormat="1" ht="51" customHeight="1">
      <c r="A5" s="187" t="s">
        <v>93</v>
      </c>
      <c r="B5" s="187"/>
      <c r="C5" s="187"/>
      <c r="D5" s="187"/>
      <c r="E5" s="187"/>
      <c r="F5" s="187"/>
      <c r="G5" s="107"/>
    </row>
    <row r="6" spans="1:27" s="41" customFormat="1" ht="20.25" customHeight="1">
      <c r="E6" s="44"/>
      <c r="F6" s="44"/>
      <c r="G6" s="44"/>
      <c r="H6" s="55" t="s">
        <v>52</v>
      </c>
    </row>
    <row r="7" spans="1:27" ht="116.25" customHeight="1">
      <c r="A7" s="180" t="s">
        <v>12</v>
      </c>
      <c r="B7" s="181"/>
      <c r="C7" s="182"/>
      <c r="D7" s="183" t="s">
        <v>13</v>
      </c>
      <c r="E7" s="184"/>
      <c r="F7" s="185" t="s">
        <v>48</v>
      </c>
      <c r="G7" s="176" t="s">
        <v>53</v>
      </c>
      <c r="H7" s="177"/>
      <c r="I7" s="178"/>
    </row>
    <row r="8" spans="1:27" ht="42" customHeight="1">
      <c r="A8" s="36" t="s">
        <v>14</v>
      </c>
      <c r="B8" s="36" t="s">
        <v>15</v>
      </c>
      <c r="C8" s="36" t="s">
        <v>16</v>
      </c>
      <c r="D8" s="149" t="s">
        <v>17</v>
      </c>
      <c r="E8" s="45" t="s">
        <v>18</v>
      </c>
      <c r="F8" s="186"/>
      <c r="G8" s="106" t="s">
        <v>89</v>
      </c>
      <c r="H8" s="46" t="s">
        <v>50</v>
      </c>
      <c r="I8" s="47" t="s">
        <v>41</v>
      </c>
    </row>
    <row r="9" spans="1:27" ht="42" customHeight="1">
      <c r="A9" s="36"/>
      <c r="B9" s="36"/>
      <c r="C9" s="36"/>
      <c r="D9" s="45"/>
      <c r="E9" s="45"/>
      <c r="F9" s="100" t="s">
        <v>83</v>
      </c>
      <c r="G9" s="59">
        <f t="shared" ref="G9:I9" si="0">+G10+G24</f>
        <v>0</v>
      </c>
      <c r="H9" s="59">
        <f t="shared" si="0"/>
        <v>0</v>
      </c>
      <c r="I9" s="59">
        <f t="shared" si="0"/>
        <v>0</v>
      </c>
    </row>
    <row r="10" spans="1:27" s="28" customFormat="1" ht="23.25" customHeight="1">
      <c r="A10" s="130" t="s">
        <v>101</v>
      </c>
      <c r="B10" s="131"/>
      <c r="C10" s="131"/>
      <c r="D10" s="136"/>
      <c r="E10" s="136"/>
      <c r="F10" s="132" t="s">
        <v>102</v>
      </c>
      <c r="G10" s="58">
        <f t="shared" ref="G10:I10" si="1">G12</f>
        <v>-33334</v>
      </c>
      <c r="H10" s="58">
        <f t="shared" si="1"/>
        <v>-50000</v>
      </c>
      <c r="I10" s="58">
        <f t="shared" si="1"/>
        <v>-100000</v>
      </c>
    </row>
    <row r="11" spans="1:27" s="28" customFormat="1">
      <c r="A11" s="130"/>
      <c r="B11" s="131"/>
      <c r="C11" s="131"/>
      <c r="D11" s="136"/>
      <c r="E11" s="136"/>
      <c r="F11" s="7" t="s">
        <v>21</v>
      </c>
      <c r="G11" s="145"/>
      <c r="H11" s="145"/>
      <c r="I11" s="145"/>
    </row>
    <row r="12" spans="1:27" s="28" customFormat="1" ht="23.25" customHeight="1">
      <c r="A12" s="130"/>
      <c r="B12" s="130" t="s">
        <v>25</v>
      </c>
      <c r="C12" s="131"/>
      <c r="D12" s="136"/>
      <c r="E12" s="136"/>
      <c r="F12" s="132" t="s">
        <v>103</v>
      </c>
      <c r="G12" s="58">
        <f t="shared" ref="G12:I12" si="2">G14</f>
        <v>-33334</v>
      </c>
      <c r="H12" s="58">
        <f t="shared" si="2"/>
        <v>-50000</v>
      </c>
      <c r="I12" s="58">
        <f t="shared" si="2"/>
        <v>-100000</v>
      </c>
    </row>
    <row r="13" spans="1:27" s="28" customFormat="1">
      <c r="A13" s="130"/>
      <c r="B13" s="130"/>
      <c r="C13" s="131"/>
      <c r="D13" s="136"/>
      <c r="E13" s="136"/>
      <c r="F13" s="7" t="s">
        <v>21</v>
      </c>
      <c r="G13" s="145"/>
      <c r="H13" s="145"/>
      <c r="I13" s="145"/>
    </row>
    <row r="14" spans="1:27" s="28" customFormat="1">
      <c r="A14" s="130"/>
      <c r="B14" s="130"/>
      <c r="C14" s="130" t="s">
        <v>25</v>
      </c>
      <c r="D14" s="136"/>
      <c r="E14" s="136"/>
      <c r="F14" s="133" t="s">
        <v>96</v>
      </c>
      <c r="G14" s="58">
        <f t="shared" ref="G14:I14" si="3">G16</f>
        <v>-33334</v>
      </c>
      <c r="H14" s="58">
        <f t="shared" si="3"/>
        <v>-50000</v>
      </c>
      <c r="I14" s="58">
        <f t="shared" si="3"/>
        <v>-100000</v>
      </c>
    </row>
    <row r="15" spans="1:27" s="28" customFormat="1" ht="28.5" customHeight="1">
      <c r="A15" s="130"/>
      <c r="B15" s="130"/>
      <c r="C15" s="130"/>
      <c r="D15" s="134"/>
      <c r="E15" s="35"/>
      <c r="F15" s="144" t="s">
        <v>104</v>
      </c>
      <c r="G15" s="146"/>
      <c r="H15" s="146"/>
      <c r="I15" s="146"/>
    </row>
    <row r="16" spans="1:27" s="28" customFormat="1">
      <c r="A16" s="130"/>
      <c r="B16" s="130"/>
      <c r="C16" s="130"/>
      <c r="D16" s="35" t="s">
        <v>95</v>
      </c>
      <c r="E16" s="35" t="s">
        <v>40</v>
      </c>
      <c r="F16" s="7" t="s">
        <v>96</v>
      </c>
      <c r="G16" s="59">
        <f t="shared" ref="G16:I16" si="4">G18</f>
        <v>-33334</v>
      </c>
      <c r="H16" s="59">
        <f t="shared" si="4"/>
        <v>-50000</v>
      </c>
      <c r="I16" s="59">
        <f t="shared" si="4"/>
        <v>-100000</v>
      </c>
    </row>
    <row r="17" spans="1:9" s="28" customFormat="1">
      <c r="A17" s="130"/>
      <c r="B17" s="130"/>
      <c r="C17" s="130"/>
      <c r="D17" s="35"/>
      <c r="E17" s="35"/>
      <c r="F17" s="7" t="s">
        <v>22</v>
      </c>
      <c r="G17" s="125"/>
      <c r="H17" s="125"/>
      <c r="I17" s="125"/>
    </row>
    <row r="18" spans="1:9" s="28" customFormat="1">
      <c r="A18" s="130"/>
      <c r="B18" s="130"/>
      <c r="C18" s="130"/>
      <c r="D18" s="35"/>
      <c r="E18" s="35"/>
      <c r="F18" s="56" t="s">
        <v>94</v>
      </c>
      <c r="G18" s="59">
        <f t="shared" ref="G18:I18" si="5">G20</f>
        <v>-33334</v>
      </c>
      <c r="H18" s="59">
        <f t="shared" si="5"/>
        <v>-50000</v>
      </c>
      <c r="I18" s="59">
        <f t="shared" si="5"/>
        <v>-100000</v>
      </c>
    </row>
    <row r="19" spans="1:9" s="28" customFormat="1" ht="33" customHeight="1">
      <c r="A19" s="130"/>
      <c r="B19" s="130"/>
      <c r="C19" s="130"/>
      <c r="D19" s="35"/>
      <c r="E19" s="35"/>
      <c r="F19" s="7" t="s">
        <v>23</v>
      </c>
      <c r="G19" s="135"/>
      <c r="H19" s="135"/>
      <c r="I19" s="135"/>
    </row>
    <row r="20" spans="1:9" s="28" customFormat="1">
      <c r="A20" s="130"/>
      <c r="B20" s="130"/>
      <c r="C20" s="130"/>
      <c r="D20" s="35"/>
      <c r="E20" s="35"/>
      <c r="F20" s="7" t="s">
        <v>24</v>
      </c>
      <c r="G20" s="59">
        <f t="shared" ref="G20:I22" si="6">G21</f>
        <v>-33334</v>
      </c>
      <c r="H20" s="59">
        <f t="shared" si="6"/>
        <v>-50000</v>
      </c>
      <c r="I20" s="59">
        <f t="shared" si="6"/>
        <v>-100000</v>
      </c>
    </row>
    <row r="21" spans="1:9" s="28" customFormat="1">
      <c r="A21" s="130"/>
      <c r="B21" s="130"/>
      <c r="C21" s="130"/>
      <c r="D21" s="35"/>
      <c r="E21" s="35"/>
      <c r="F21" s="7" t="s">
        <v>39</v>
      </c>
      <c r="G21" s="59">
        <f t="shared" si="6"/>
        <v>-33334</v>
      </c>
      <c r="H21" s="59">
        <f t="shared" si="6"/>
        <v>-50000</v>
      </c>
      <c r="I21" s="59">
        <f t="shared" si="6"/>
        <v>-100000</v>
      </c>
    </row>
    <row r="22" spans="1:9" s="76" customFormat="1">
      <c r="A22" s="130"/>
      <c r="B22" s="130"/>
      <c r="C22" s="130"/>
      <c r="D22" s="35"/>
      <c r="E22" s="35"/>
      <c r="F22" s="7" t="s">
        <v>105</v>
      </c>
      <c r="G22" s="59">
        <f t="shared" si="6"/>
        <v>-33334</v>
      </c>
      <c r="H22" s="59">
        <f t="shared" si="6"/>
        <v>-50000</v>
      </c>
      <c r="I22" s="59">
        <f t="shared" si="6"/>
        <v>-100000</v>
      </c>
    </row>
    <row r="23" spans="1:9" s="76" customFormat="1" ht="25.5" customHeight="1">
      <c r="A23" s="130"/>
      <c r="B23" s="130"/>
      <c r="C23" s="130"/>
      <c r="D23" s="35"/>
      <c r="E23" s="35"/>
      <c r="F23" s="7" t="s">
        <v>106</v>
      </c>
      <c r="G23" s="59">
        <f>+'1'!D20</f>
        <v>-33334</v>
      </c>
      <c r="H23" s="59">
        <f>+'1'!E20</f>
        <v>-50000</v>
      </c>
      <c r="I23" s="59">
        <f>+'1'!F20</f>
        <v>-100000</v>
      </c>
    </row>
    <row r="24" spans="1:9" s="40" customFormat="1" ht="34.5">
      <c r="A24" s="39" t="s">
        <v>32</v>
      </c>
      <c r="B24" s="39"/>
      <c r="C24" s="39"/>
      <c r="D24" s="39"/>
      <c r="E24" s="39"/>
      <c r="F24" s="39" t="s">
        <v>33</v>
      </c>
      <c r="G24" s="139">
        <f t="shared" ref="G24:I24" si="7">+G26</f>
        <v>33334</v>
      </c>
      <c r="H24" s="139">
        <f t="shared" si="7"/>
        <v>50000</v>
      </c>
      <c r="I24" s="139">
        <f t="shared" si="7"/>
        <v>100000</v>
      </c>
    </row>
    <row r="25" spans="1:9" s="40" customFormat="1">
      <c r="A25" s="39"/>
      <c r="B25" s="39"/>
      <c r="C25" s="39"/>
      <c r="D25" s="39"/>
      <c r="E25" s="39"/>
      <c r="F25" s="10" t="s">
        <v>21</v>
      </c>
      <c r="G25" s="140"/>
      <c r="H25" s="140"/>
      <c r="I25" s="140"/>
    </row>
    <row r="26" spans="1:9" s="40" customFormat="1">
      <c r="A26" s="39"/>
      <c r="B26" s="39" t="s">
        <v>34</v>
      </c>
      <c r="C26" s="39"/>
      <c r="D26" s="39"/>
      <c r="E26" s="39"/>
      <c r="F26" s="39" t="s">
        <v>35</v>
      </c>
      <c r="G26" s="139">
        <f t="shared" ref="G26:I26" si="8">+G28</f>
        <v>33334</v>
      </c>
      <c r="H26" s="139">
        <f t="shared" si="8"/>
        <v>50000</v>
      </c>
      <c r="I26" s="139">
        <f t="shared" si="8"/>
        <v>100000</v>
      </c>
    </row>
    <row r="27" spans="1:9" s="40" customFormat="1">
      <c r="A27" s="39"/>
      <c r="B27" s="39"/>
      <c r="C27" s="39"/>
      <c r="D27" s="39"/>
      <c r="E27" s="39"/>
      <c r="F27" s="10" t="s">
        <v>21</v>
      </c>
      <c r="G27" s="140"/>
      <c r="H27" s="140"/>
      <c r="I27" s="140"/>
    </row>
    <row r="28" spans="1:9" s="40" customFormat="1">
      <c r="A28" s="39"/>
      <c r="B28" s="39"/>
      <c r="C28" s="39" t="s">
        <v>25</v>
      </c>
      <c r="D28" s="39"/>
      <c r="E28" s="39"/>
      <c r="F28" s="39" t="s">
        <v>36</v>
      </c>
      <c r="G28" s="139">
        <f t="shared" ref="G28:I28" si="9">+G30</f>
        <v>33334</v>
      </c>
      <c r="H28" s="139">
        <f t="shared" si="9"/>
        <v>50000</v>
      </c>
      <c r="I28" s="139">
        <f t="shared" si="9"/>
        <v>100000</v>
      </c>
    </row>
    <row r="29" spans="1:9">
      <c r="A29" s="37"/>
      <c r="B29" s="37"/>
      <c r="C29" s="37"/>
      <c r="D29" s="37"/>
      <c r="E29" s="37"/>
      <c r="F29" s="10" t="s">
        <v>19</v>
      </c>
      <c r="G29" s="140"/>
      <c r="H29" s="140"/>
      <c r="I29" s="140"/>
    </row>
    <row r="30" spans="1:9" s="40" customFormat="1" ht="55.5" customHeight="1">
      <c r="A30" s="18"/>
      <c r="B30" s="18"/>
      <c r="C30" s="18"/>
      <c r="D30" s="39" t="s">
        <v>59</v>
      </c>
      <c r="E30" s="57"/>
      <c r="F30" s="54" t="s">
        <v>54</v>
      </c>
      <c r="G30" s="141">
        <f t="shared" ref="G30:I30" si="10">+G32</f>
        <v>33334</v>
      </c>
      <c r="H30" s="141">
        <f t="shared" si="10"/>
        <v>50000</v>
      </c>
      <c r="I30" s="141">
        <f t="shared" si="10"/>
        <v>100000</v>
      </c>
    </row>
    <row r="31" spans="1:9" s="40" customFormat="1" ht="19.5" customHeight="1">
      <c r="A31" s="18"/>
      <c r="B31" s="18"/>
      <c r="C31" s="18"/>
      <c r="D31" s="57"/>
      <c r="E31" s="57"/>
      <c r="F31" s="10" t="s">
        <v>21</v>
      </c>
      <c r="G31" s="140"/>
      <c r="H31" s="140"/>
      <c r="I31" s="140"/>
    </row>
    <row r="32" spans="1:9" s="40" customFormat="1" ht="19.5" customHeight="1">
      <c r="A32" s="18"/>
      <c r="B32" s="18"/>
      <c r="C32" s="18"/>
      <c r="D32" s="57"/>
      <c r="E32" s="33">
        <v>11002</v>
      </c>
      <c r="F32" s="33" t="s">
        <v>57</v>
      </c>
      <c r="G32" s="142">
        <f t="shared" ref="G32:I32" si="11">+G34</f>
        <v>33334</v>
      </c>
      <c r="H32" s="142">
        <f t="shared" si="11"/>
        <v>50000</v>
      </c>
      <c r="I32" s="142">
        <f t="shared" si="11"/>
        <v>100000</v>
      </c>
    </row>
    <row r="33" spans="1:11" s="40" customFormat="1" ht="19.5" customHeight="1">
      <c r="A33" s="18"/>
      <c r="B33" s="18"/>
      <c r="C33" s="18"/>
      <c r="D33" s="57"/>
      <c r="E33" s="57"/>
      <c r="F33" s="33" t="s">
        <v>22</v>
      </c>
      <c r="G33" s="142"/>
      <c r="H33" s="142"/>
      <c r="I33" s="142"/>
    </row>
    <row r="34" spans="1:11" s="40" customFormat="1" ht="18.75" customHeight="1">
      <c r="A34" s="18"/>
      <c r="B34" s="18"/>
      <c r="C34" s="18"/>
      <c r="D34" s="57"/>
      <c r="E34" s="57"/>
      <c r="F34" s="50" t="s">
        <v>20</v>
      </c>
      <c r="G34" s="143">
        <f t="shared" ref="G34:I34" si="12">+G36</f>
        <v>33334</v>
      </c>
      <c r="H34" s="143">
        <f t="shared" si="12"/>
        <v>50000</v>
      </c>
      <c r="I34" s="143">
        <f t="shared" si="12"/>
        <v>100000</v>
      </c>
    </row>
    <row r="35" spans="1:11" s="40" customFormat="1" ht="21" customHeight="1">
      <c r="A35" s="18"/>
      <c r="B35" s="18"/>
      <c r="C35" s="18"/>
      <c r="D35" s="18"/>
      <c r="E35" s="18"/>
      <c r="F35" s="33" t="s">
        <v>23</v>
      </c>
      <c r="G35" s="142"/>
      <c r="H35" s="142"/>
      <c r="I35" s="142"/>
    </row>
    <row r="36" spans="1:11" s="40" customFormat="1" ht="18" customHeight="1">
      <c r="A36" s="18"/>
      <c r="B36" s="18"/>
      <c r="C36" s="18"/>
      <c r="D36" s="18"/>
      <c r="E36" s="18"/>
      <c r="F36" s="33" t="s">
        <v>24</v>
      </c>
      <c r="G36" s="142">
        <f t="shared" ref="G36:I38" si="13">+G37</f>
        <v>33334</v>
      </c>
      <c r="H36" s="142">
        <f t="shared" si="13"/>
        <v>50000</v>
      </c>
      <c r="I36" s="142">
        <f t="shared" si="13"/>
        <v>100000</v>
      </c>
    </row>
    <row r="37" spans="1:11" s="40" customFormat="1" ht="27.75" customHeight="1">
      <c r="A37" s="18"/>
      <c r="B37" s="18"/>
      <c r="C37" s="18"/>
      <c r="D37" s="18"/>
      <c r="E37" s="18"/>
      <c r="F37" s="33" t="s">
        <v>39</v>
      </c>
      <c r="G37" s="142">
        <f t="shared" si="13"/>
        <v>33334</v>
      </c>
      <c r="H37" s="142">
        <f t="shared" si="13"/>
        <v>50000</v>
      </c>
      <c r="I37" s="142">
        <f t="shared" si="13"/>
        <v>100000</v>
      </c>
    </row>
    <row r="38" spans="1:11" s="40" customFormat="1" ht="20.25" customHeight="1">
      <c r="A38" s="18"/>
      <c r="B38" s="18"/>
      <c r="C38" s="18"/>
      <c r="D38" s="18"/>
      <c r="E38" s="18"/>
      <c r="F38" s="33" t="s">
        <v>58</v>
      </c>
      <c r="G38" s="138">
        <f t="shared" si="13"/>
        <v>33334</v>
      </c>
      <c r="H38" s="138">
        <f t="shared" si="13"/>
        <v>50000</v>
      </c>
      <c r="I38" s="138">
        <f t="shared" si="13"/>
        <v>100000</v>
      </c>
    </row>
    <row r="39" spans="1:11" s="40" customFormat="1" ht="23.25" customHeight="1">
      <c r="A39" s="18"/>
      <c r="B39" s="18"/>
      <c r="C39" s="18"/>
      <c r="D39" s="18"/>
      <c r="E39" s="18"/>
      <c r="F39" s="34" t="s">
        <v>122</v>
      </c>
      <c r="G39" s="110">
        <f t="shared" ref="G39:I39" si="14">+G40</f>
        <v>33334</v>
      </c>
      <c r="H39" s="110">
        <f t="shared" si="14"/>
        <v>50000</v>
      </c>
      <c r="I39" s="110">
        <f t="shared" si="14"/>
        <v>100000</v>
      </c>
      <c r="K39" s="104"/>
    </row>
    <row r="40" spans="1:11" s="40" customFormat="1" ht="18.75" customHeight="1">
      <c r="A40" s="18"/>
      <c r="B40" s="18"/>
      <c r="C40" s="18"/>
      <c r="D40" s="18"/>
      <c r="E40" s="18"/>
      <c r="F40" s="48" t="s">
        <v>123</v>
      </c>
      <c r="G40" s="137">
        <f>+'1'!D27</f>
        <v>33334</v>
      </c>
      <c r="H40" s="137">
        <f>+'1'!E27</f>
        <v>50000</v>
      </c>
      <c r="I40" s="137">
        <f>+'1'!F27</f>
        <v>100000</v>
      </c>
    </row>
    <row r="41" spans="1:11" s="40" customFormat="1" ht="27.75" customHeight="1">
      <c r="A41" s="60"/>
      <c r="B41" s="60"/>
      <c r="C41" s="60"/>
      <c r="D41" s="60"/>
      <c r="E41" s="60"/>
      <c r="F41" s="62"/>
      <c r="G41" s="62"/>
      <c r="H41" s="61"/>
      <c r="I41" s="61"/>
    </row>
    <row r="42" spans="1:11">
      <c r="A42" s="51"/>
      <c r="B42" s="51"/>
      <c r="C42" s="51"/>
      <c r="D42" s="51"/>
      <c r="E42" s="51"/>
      <c r="F42" s="52"/>
      <c r="G42" s="52"/>
    </row>
    <row r="43" spans="1:11" s="11" customFormat="1">
      <c r="A43" s="156" t="s">
        <v>38</v>
      </c>
      <c r="B43" s="156"/>
      <c r="C43" s="156"/>
      <c r="D43" s="156"/>
      <c r="E43" s="156"/>
      <c r="F43" s="156"/>
    </row>
    <row r="44" spans="1:11" s="11" customFormat="1">
      <c r="A44" s="12" t="s">
        <v>90</v>
      </c>
      <c r="B44" s="12"/>
      <c r="C44" s="12"/>
      <c r="D44" s="12"/>
      <c r="E44" s="12"/>
    </row>
  </sheetData>
  <mergeCells count="8">
    <mergeCell ref="A43:F43"/>
    <mergeCell ref="F2:H2"/>
    <mergeCell ref="F3:H3"/>
    <mergeCell ref="A7:C7"/>
    <mergeCell ref="D7:E7"/>
    <mergeCell ref="F7:F8"/>
    <mergeCell ref="A5:F5"/>
    <mergeCell ref="G7:I7"/>
  </mergeCells>
  <pageMargins left="0.43307086614173229" right="0.15748031496062992" top="0.39370078740157483" bottom="0.39370078740157483" header="0.27559055118110237" footer="0.15748031496062992"/>
  <pageSetup scale="42" orientation="portrait" horizontalDpi="4294967294" verticalDpi="4294967294" r:id="rId1"/>
  <headerFooter>
    <oddFooter>&amp;C&amp;P</oddFooter>
  </headerFooter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6"/>
  <dimension ref="A1:AK41"/>
  <sheetViews>
    <sheetView showGridLines="0" topLeftCell="A16" zoomScaleNormal="100" workbookViewId="0">
      <selection activeCell="C29" sqref="C29:E29"/>
    </sheetView>
  </sheetViews>
  <sheetFormatPr defaultRowHeight="17.25"/>
  <cols>
    <col min="1" max="1" width="31.7109375" style="2" customWidth="1"/>
    <col min="2" max="2" width="59.28515625" style="2" customWidth="1"/>
    <col min="3" max="3" width="17.28515625" style="2" customWidth="1"/>
    <col min="4" max="4" width="23.140625" style="2" customWidth="1"/>
    <col min="5" max="5" width="20" style="2" customWidth="1"/>
    <col min="6" max="6" width="14.140625" style="2" customWidth="1"/>
    <col min="7" max="7" width="9.140625" style="2"/>
    <col min="8" max="8" width="9.85546875" style="2" bestFit="1" customWidth="1"/>
    <col min="9" max="248" width="9.140625" style="2"/>
    <col min="249" max="249" width="31.7109375" style="2" customWidth="1"/>
    <col min="250" max="250" width="50.140625" style="2" bestFit="1" customWidth="1"/>
    <col min="251" max="251" width="19.42578125" style="2" bestFit="1" customWidth="1"/>
    <col min="252" max="253" width="16" style="2" bestFit="1" customWidth="1"/>
    <col min="254" max="504" width="9.140625" style="2"/>
    <col min="505" max="505" width="31.7109375" style="2" customWidth="1"/>
    <col min="506" max="506" width="50.140625" style="2" bestFit="1" customWidth="1"/>
    <col min="507" max="507" width="19.42578125" style="2" bestFit="1" customWidth="1"/>
    <col min="508" max="509" width="16" style="2" bestFit="1" customWidth="1"/>
    <col min="510" max="760" width="9.140625" style="2"/>
    <col min="761" max="761" width="31.7109375" style="2" customWidth="1"/>
    <col min="762" max="762" width="50.140625" style="2" bestFit="1" customWidth="1"/>
    <col min="763" max="763" width="19.42578125" style="2" bestFit="1" customWidth="1"/>
    <col min="764" max="765" width="16" style="2" bestFit="1" customWidth="1"/>
    <col min="766" max="1016" width="9.140625" style="2"/>
    <col min="1017" max="1017" width="31.7109375" style="2" customWidth="1"/>
    <col min="1018" max="1018" width="50.140625" style="2" bestFit="1" customWidth="1"/>
    <col min="1019" max="1019" width="19.42578125" style="2" bestFit="1" customWidth="1"/>
    <col min="1020" max="1021" width="16" style="2" bestFit="1" customWidth="1"/>
    <col min="1022" max="1272" width="9.140625" style="2"/>
    <col min="1273" max="1273" width="31.7109375" style="2" customWidth="1"/>
    <col min="1274" max="1274" width="50.140625" style="2" bestFit="1" customWidth="1"/>
    <col min="1275" max="1275" width="19.42578125" style="2" bestFit="1" customWidth="1"/>
    <col min="1276" max="1277" width="16" style="2" bestFit="1" customWidth="1"/>
    <col min="1278" max="1528" width="9.140625" style="2"/>
    <col min="1529" max="1529" width="31.7109375" style="2" customWidth="1"/>
    <col min="1530" max="1530" width="50.140625" style="2" bestFit="1" customWidth="1"/>
    <col min="1531" max="1531" width="19.42578125" style="2" bestFit="1" customWidth="1"/>
    <col min="1532" max="1533" width="16" style="2" bestFit="1" customWidth="1"/>
    <col min="1534" max="1784" width="9.140625" style="2"/>
    <col min="1785" max="1785" width="31.7109375" style="2" customWidth="1"/>
    <col min="1786" max="1786" width="50.140625" style="2" bestFit="1" customWidth="1"/>
    <col min="1787" max="1787" width="19.42578125" style="2" bestFit="1" customWidth="1"/>
    <col min="1788" max="1789" width="16" style="2" bestFit="1" customWidth="1"/>
    <col min="1790" max="2040" width="9.140625" style="2"/>
    <col min="2041" max="2041" width="31.7109375" style="2" customWidth="1"/>
    <col min="2042" max="2042" width="50.140625" style="2" bestFit="1" customWidth="1"/>
    <col min="2043" max="2043" width="19.42578125" style="2" bestFit="1" customWidth="1"/>
    <col min="2044" max="2045" width="16" style="2" bestFit="1" customWidth="1"/>
    <col min="2046" max="2296" width="9.140625" style="2"/>
    <col min="2297" max="2297" width="31.7109375" style="2" customWidth="1"/>
    <col min="2298" max="2298" width="50.140625" style="2" bestFit="1" customWidth="1"/>
    <col min="2299" max="2299" width="19.42578125" style="2" bestFit="1" customWidth="1"/>
    <col min="2300" max="2301" width="16" style="2" bestFit="1" customWidth="1"/>
    <col min="2302" max="2552" width="9.140625" style="2"/>
    <col min="2553" max="2553" width="31.7109375" style="2" customWidth="1"/>
    <col min="2554" max="2554" width="50.140625" style="2" bestFit="1" customWidth="1"/>
    <col min="2555" max="2555" width="19.42578125" style="2" bestFit="1" customWidth="1"/>
    <col min="2556" max="2557" width="16" style="2" bestFit="1" customWidth="1"/>
    <col min="2558" max="2808" width="9.140625" style="2"/>
    <col min="2809" max="2809" width="31.7109375" style="2" customWidth="1"/>
    <col min="2810" max="2810" width="50.140625" style="2" bestFit="1" customWidth="1"/>
    <col min="2811" max="2811" width="19.42578125" style="2" bestFit="1" customWidth="1"/>
    <col min="2812" max="2813" width="16" style="2" bestFit="1" customWidth="1"/>
    <col min="2814" max="3064" width="9.140625" style="2"/>
    <col min="3065" max="3065" width="31.7109375" style="2" customWidth="1"/>
    <col min="3066" max="3066" width="50.140625" style="2" bestFit="1" customWidth="1"/>
    <col min="3067" max="3067" width="19.42578125" style="2" bestFit="1" customWidth="1"/>
    <col min="3068" max="3069" width="16" style="2" bestFit="1" customWidth="1"/>
    <col min="3070" max="3320" width="9.140625" style="2"/>
    <col min="3321" max="3321" width="31.7109375" style="2" customWidth="1"/>
    <col min="3322" max="3322" width="50.140625" style="2" bestFit="1" customWidth="1"/>
    <col min="3323" max="3323" width="19.42578125" style="2" bestFit="1" customWidth="1"/>
    <col min="3324" max="3325" width="16" style="2" bestFit="1" customWidth="1"/>
    <col min="3326" max="3576" width="9.140625" style="2"/>
    <col min="3577" max="3577" width="31.7109375" style="2" customWidth="1"/>
    <col min="3578" max="3578" width="50.140625" style="2" bestFit="1" customWidth="1"/>
    <col min="3579" max="3579" width="19.42578125" style="2" bestFit="1" customWidth="1"/>
    <col min="3580" max="3581" width="16" style="2" bestFit="1" customWidth="1"/>
    <col min="3582" max="3832" width="9.140625" style="2"/>
    <col min="3833" max="3833" width="31.7109375" style="2" customWidth="1"/>
    <col min="3834" max="3834" width="50.140625" style="2" bestFit="1" customWidth="1"/>
    <col min="3835" max="3835" width="19.42578125" style="2" bestFit="1" customWidth="1"/>
    <col min="3836" max="3837" width="16" style="2" bestFit="1" customWidth="1"/>
    <col min="3838" max="4088" width="9.140625" style="2"/>
    <col min="4089" max="4089" width="31.7109375" style="2" customWidth="1"/>
    <col min="4090" max="4090" width="50.140625" style="2" bestFit="1" customWidth="1"/>
    <col min="4091" max="4091" width="19.42578125" style="2" bestFit="1" customWidth="1"/>
    <col min="4092" max="4093" width="16" style="2" bestFit="1" customWidth="1"/>
    <col min="4094" max="4344" width="9.140625" style="2"/>
    <col min="4345" max="4345" width="31.7109375" style="2" customWidth="1"/>
    <col min="4346" max="4346" width="50.140625" style="2" bestFit="1" customWidth="1"/>
    <col min="4347" max="4347" width="19.42578125" style="2" bestFit="1" customWidth="1"/>
    <col min="4348" max="4349" width="16" style="2" bestFit="1" customWidth="1"/>
    <col min="4350" max="4600" width="9.140625" style="2"/>
    <col min="4601" max="4601" width="31.7109375" style="2" customWidth="1"/>
    <col min="4602" max="4602" width="50.140625" style="2" bestFit="1" customWidth="1"/>
    <col min="4603" max="4603" width="19.42578125" style="2" bestFit="1" customWidth="1"/>
    <col min="4604" max="4605" width="16" style="2" bestFit="1" customWidth="1"/>
    <col min="4606" max="4856" width="9.140625" style="2"/>
    <col min="4857" max="4857" width="31.7109375" style="2" customWidth="1"/>
    <col min="4858" max="4858" width="50.140625" style="2" bestFit="1" customWidth="1"/>
    <col min="4859" max="4859" width="19.42578125" style="2" bestFit="1" customWidth="1"/>
    <col min="4860" max="4861" width="16" style="2" bestFit="1" customWidth="1"/>
    <col min="4862" max="5112" width="9.140625" style="2"/>
    <col min="5113" max="5113" width="31.7109375" style="2" customWidth="1"/>
    <col min="5114" max="5114" width="50.140625" style="2" bestFit="1" customWidth="1"/>
    <col min="5115" max="5115" width="19.42578125" style="2" bestFit="1" customWidth="1"/>
    <col min="5116" max="5117" width="16" style="2" bestFit="1" customWidth="1"/>
    <col min="5118" max="5368" width="9.140625" style="2"/>
    <col min="5369" max="5369" width="31.7109375" style="2" customWidth="1"/>
    <col min="5370" max="5370" width="50.140625" style="2" bestFit="1" customWidth="1"/>
    <col min="5371" max="5371" width="19.42578125" style="2" bestFit="1" customWidth="1"/>
    <col min="5372" max="5373" width="16" style="2" bestFit="1" customWidth="1"/>
    <col min="5374" max="5624" width="9.140625" style="2"/>
    <col min="5625" max="5625" width="31.7109375" style="2" customWidth="1"/>
    <col min="5626" max="5626" width="50.140625" style="2" bestFit="1" customWidth="1"/>
    <col min="5627" max="5627" width="19.42578125" style="2" bestFit="1" customWidth="1"/>
    <col min="5628" max="5629" width="16" style="2" bestFit="1" customWidth="1"/>
    <col min="5630" max="5880" width="9.140625" style="2"/>
    <col min="5881" max="5881" width="31.7109375" style="2" customWidth="1"/>
    <col min="5882" max="5882" width="50.140625" style="2" bestFit="1" customWidth="1"/>
    <col min="5883" max="5883" width="19.42578125" style="2" bestFit="1" customWidth="1"/>
    <col min="5884" max="5885" width="16" style="2" bestFit="1" customWidth="1"/>
    <col min="5886" max="6136" width="9.140625" style="2"/>
    <col min="6137" max="6137" width="31.7109375" style="2" customWidth="1"/>
    <col min="6138" max="6138" width="50.140625" style="2" bestFit="1" customWidth="1"/>
    <col min="6139" max="6139" width="19.42578125" style="2" bestFit="1" customWidth="1"/>
    <col min="6140" max="6141" width="16" style="2" bestFit="1" customWidth="1"/>
    <col min="6142" max="6392" width="9.140625" style="2"/>
    <col min="6393" max="6393" width="31.7109375" style="2" customWidth="1"/>
    <col min="6394" max="6394" width="50.140625" style="2" bestFit="1" customWidth="1"/>
    <col min="6395" max="6395" width="19.42578125" style="2" bestFit="1" customWidth="1"/>
    <col min="6396" max="6397" width="16" style="2" bestFit="1" customWidth="1"/>
    <col min="6398" max="6648" width="9.140625" style="2"/>
    <col min="6649" max="6649" width="31.7109375" style="2" customWidth="1"/>
    <col min="6650" max="6650" width="50.140625" style="2" bestFit="1" customWidth="1"/>
    <col min="6651" max="6651" width="19.42578125" style="2" bestFit="1" customWidth="1"/>
    <col min="6652" max="6653" width="16" style="2" bestFit="1" customWidth="1"/>
    <col min="6654" max="6904" width="9.140625" style="2"/>
    <col min="6905" max="6905" width="31.7109375" style="2" customWidth="1"/>
    <col min="6906" max="6906" width="50.140625" style="2" bestFit="1" customWidth="1"/>
    <col min="6907" max="6907" width="19.42578125" style="2" bestFit="1" customWidth="1"/>
    <col min="6908" max="6909" width="16" style="2" bestFit="1" customWidth="1"/>
    <col min="6910" max="7160" width="9.140625" style="2"/>
    <col min="7161" max="7161" width="31.7109375" style="2" customWidth="1"/>
    <col min="7162" max="7162" width="50.140625" style="2" bestFit="1" customWidth="1"/>
    <col min="7163" max="7163" width="19.42578125" style="2" bestFit="1" customWidth="1"/>
    <col min="7164" max="7165" width="16" style="2" bestFit="1" customWidth="1"/>
    <col min="7166" max="7416" width="9.140625" style="2"/>
    <col min="7417" max="7417" width="31.7109375" style="2" customWidth="1"/>
    <col min="7418" max="7418" width="50.140625" style="2" bestFit="1" customWidth="1"/>
    <col min="7419" max="7419" width="19.42578125" style="2" bestFit="1" customWidth="1"/>
    <col min="7420" max="7421" width="16" style="2" bestFit="1" customWidth="1"/>
    <col min="7422" max="7672" width="9.140625" style="2"/>
    <col min="7673" max="7673" width="31.7109375" style="2" customWidth="1"/>
    <col min="7674" max="7674" width="50.140625" style="2" bestFit="1" customWidth="1"/>
    <col min="7675" max="7675" width="19.42578125" style="2" bestFit="1" customWidth="1"/>
    <col min="7676" max="7677" width="16" style="2" bestFit="1" customWidth="1"/>
    <col min="7678" max="7928" width="9.140625" style="2"/>
    <col min="7929" max="7929" width="31.7109375" style="2" customWidth="1"/>
    <col min="7930" max="7930" width="50.140625" style="2" bestFit="1" customWidth="1"/>
    <col min="7931" max="7931" width="19.42578125" style="2" bestFit="1" customWidth="1"/>
    <col min="7932" max="7933" width="16" style="2" bestFit="1" customWidth="1"/>
    <col min="7934" max="8184" width="9.140625" style="2"/>
    <col min="8185" max="8185" width="31.7109375" style="2" customWidth="1"/>
    <col min="8186" max="8186" width="50.140625" style="2" bestFit="1" customWidth="1"/>
    <col min="8187" max="8187" width="19.42578125" style="2" bestFit="1" customWidth="1"/>
    <col min="8188" max="8189" width="16" style="2" bestFit="1" customWidth="1"/>
    <col min="8190" max="8440" width="9.140625" style="2"/>
    <col min="8441" max="8441" width="31.7109375" style="2" customWidth="1"/>
    <col min="8442" max="8442" width="50.140625" style="2" bestFit="1" customWidth="1"/>
    <col min="8443" max="8443" width="19.42578125" style="2" bestFit="1" customWidth="1"/>
    <col min="8444" max="8445" width="16" style="2" bestFit="1" customWidth="1"/>
    <col min="8446" max="8696" width="9.140625" style="2"/>
    <col min="8697" max="8697" width="31.7109375" style="2" customWidth="1"/>
    <col min="8698" max="8698" width="50.140625" style="2" bestFit="1" customWidth="1"/>
    <col min="8699" max="8699" width="19.42578125" style="2" bestFit="1" customWidth="1"/>
    <col min="8700" max="8701" width="16" style="2" bestFit="1" customWidth="1"/>
    <col min="8702" max="8952" width="9.140625" style="2"/>
    <col min="8953" max="8953" width="31.7109375" style="2" customWidth="1"/>
    <col min="8954" max="8954" width="50.140625" style="2" bestFit="1" customWidth="1"/>
    <col min="8955" max="8955" width="19.42578125" style="2" bestFit="1" customWidth="1"/>
    <col min="8956" max="8957" width="16" style="2" bestFit="1" customWidth="1"/>
    <col min="8958" max="9208" width="9.140625" style="2"/>
    <col min="9209" max="9209" width="31.7109375" style="2" customWidth="1"/>
    <col min="9210" max="9210" width="50.140625" style="2" bestFit="1" customWidth="1"/>
    <col min="9211" max="9211" width="19.42578125" style="2" bestFit="1" customWidth="1"/>
    <col min="9212" max="9213" width="16" style="2" bestFit="1" customWidth="1"/>
    <col min="9214" max="9464" width="9.140625" style="2"/>
    <col min="9465" max="9465" width="31.7109375" style="2" customWidth="1"/>
    <col min="9466" max="9466" width="50.140625" style="2" bestFit="1" customWidth="1"/>
    <col min="9467" max="9467" width="19.42578125" style="2" bestFit="1" customWidth="1"/>
    <col min="9468" max="9469" width="16" style="2" bestFit="1" customWidth="1"/>
    <col min="9470" max="9720" width="9.140625" style="2"/>
    <col min="9721" max="9721" width="31.7109375" style="2" customWidth="1"/>
    <col min="9722" max="9722" width="50.140625" style="2" bestFit="1" customWidth="1"/>
    <col min="9723" max="9723" width="19.42578125" style="2" bestFit="1" customWidth="1"/>
    <col min="9724" max="9725" width="16" style="2" bestFit="1" customWidth="1"/>
    <col min="9726" max="9976" width="9.140625" style="2"/>
    <col min="9977" max="9977" width="31.7109375" style="2" customWidth="1"/>
    <col min="9978" max="9978" width="50.140625" style="2" bestFit="1" customWidth="1"/>
    <col min="9979" max="9979" width="19.42578125" style="2" bestFit="1" customWidth="1"/>
    <col min="9980" max="9981" width="16" style="2" bestFit="1" customWidth="1"/>
    <col min="9982" max="10232" width="9.140625" style="2"/>
    <col min="10233" max="10233" width="31.7109375" style="2" customWidth="1"/>
    <col min="10234" max="10234" width="50.140625" style="2" bestFit="1" customWidth="1"/>
    <col min="10235" max="10235" width="19.42578125" style="2" bestFit="1" customWidth="1"/>
    <col min="10236" max="10237" width="16" style="2" bestFit="1" customWidth="1"/>
    <col min="10238" max="10488" width="9.140625" style="2"/>
    <col min="10489" max="10489" width="31.7109375" style="2" customWidth="1"/>
    <col min="10490" max="10490" width="50.140625" style="2" bestFit="1" customWidth="1"/>
    <col min="10491" max="10491" width="19.42578125" style="2" bestFit="1" customWidth="1"/>
    <col min="10492" max="10493" width="16" style="2" bestFit="1" customWidth="1"/>
    <col min="10494" max="10744" width="9.140625" style="2"/>
    <col min="10745" max="10745" width="31.7109375" style="2" customWidth="1"/>
    <col min="10746" max="10746" width="50.140625" style="2" bestFit="1" customWidth="1"/>
    <col min="10747" max="10747" width="19.42578125" style="2" bestFit="1" customWidth="1"/>
    <col min="10748" max="10749" width="16" style="2" bestFit="1" customWidth="1"/>
    <col min="10750" max="11000" width="9.140625" style="2"/>
    <col min="11001" max="11001" width="31.7109375" style="2" customWidth="1"/>
    <col min="11002" max="11002" width="50.140625" style="2" bestFit="1" customWidth="1"/>
    <col min="11003" max="11003" width="19.42578125" style="2" bestFit="1" customWidth="1"/>
    <col min="11004" max="11005" width="16" style="2" bestFit="1" customWidth="1"/>
    <col min="11006" max="11256" width="9.140625" style="2"/>
    <col min="11257" max="11257" width="31.7109375" style="2" customWidth="1"/>
    <col min="11258" max="11258" width="50.140625" style="2" bestFit="1" customWidth="1"/>
    <col min="11259" max="11259" width="19.42578125" style="2" bestFit="1" customWidth="1"/>
    <col min="11260" max="11261" width="16" style="2" bestFit="1" customWidth="1"/>
    <col min="11262" max="11512" width="9.140625" style="2"/>
    <col min="11513" max="11513" width="31.7109375" style="2" customWidth="1"/>
    <col min="11514" max="11514" width="50.140625" style="2" bestFit="1" customWidth="1"/>
    <col min="11515" max="11515" width="19.42578125" style="2" bestFit="1" customWidth="1"/>
    <col min="11516" max="11517" width="16" style="2" bestFit="1" customWidth="1"/>
    <col min="11518" max="11768" width="9.140625" style="2"/>
    <col min="11769" max="11769" width="31.7109375" style="2" customWidth="1"/>
    <col min="11770" max="11770" width="50.140625" style="2" bestFit="1" customWidth="1"/>
    <col min="11771" max="11771" width="19.42578125" style="2" bestFit="1" customWidth="1"/>
    <col min="11772" max="11773" width="16" style="2" bestFit="1" customWidth="1"/>
    <col min="11774" max="12024" width="9.140625" style="2"/>
    <col min="12025" max="12025" width="31.7109375" style="2" customWidth="1"/>
    <col min="12026" max="12026" width="50.140625" style="2" bestFit="1" customWidth="1"/>
    <col min="12027" max="12027" width="19.42578125" style="2" bestFit="1" customWidth="1"/>
    <col min="12028" max="12029" width="16" style="2" bestFit="1" customWidth="1"/>
    <col min="12030" max="12280" width="9.140625" style="2"/>
    <col min="12281" max="12281" width="31.7109375" style="2" customWidth="1"/>
    <col min="12282" max="12282" width="50.140625" style="2" bestFit="1" customWidth="1"/>
    <col min="12283" max="12283" width="19.42578125" style="2" bestFit="1" customWidth="1"/>
    <col min="12284" max="12285" width="16" style="2" bestFit="1" customWidth="1"/>
    <col min="12286" max="12536" width="9.140625" style="2"/>
    <col min="12537" max="12537" width="31.7109375" style="2" customWidth="1"/>
    <col min="12538" max="12538" width="50.140625" style="2" bestFit="1" customWidth="1"/>
    <col min="12539" max="12539" width="19.42578125" style="2" bestFit="1" customWidth="1"/>
    <col min="12540" max="12541" width="16" style="2" bestFit="1" customWidth="1"/>
    <col min="12542" max="12792" width="9.140625" style="2"/>
    <col min="12793" max="12793" width="31.7109375" style="2" customWidth="1"/>
    <col min="12794" max="12794" width="50.140625" style="2" bestFit="1" customWidth="1"/>
    <col min="12795" max="12795" width="19.42578125" style="2" bestFit="1" customWidth="1"/>
    <col min="12796" max="12797" width="16" style="2" bestFit="1" customWidth="1"/>
    <col min="12798" max="13048" width="9.140625" style="2"/>
    <col min="13049" max="13049" width="31.7109375" style="2" customWidth="1"/>
    <col min="13050" max="13050" width="50.140625" style="2" bestFit="1" customWidth="1"/>
    <col min="13051" max="13051" width="19.42578125" style="2" bestFit="1" customWidth="1"/>
    <col min="13052" max="13053" width="16" style="2" bestFit="1" customWidth="1"/>
    <col min="13054" max="13304" width="9.140625" style="2"/>
    <col min="13305" max="13305" width="31.7109375" style="2" customWidth="1"/>
    <col min="13306" max="13306" width="50.140625" style="2" bestFit="1" customWidth="1"/>
    <col min="13307" max="13307" width="19.42578125" style="2" bestFit="1" customWidth="1"/>
    <col min="13308" max="13309" width="16" style="2" bestFit="1" customWidth="1"/>
    <col min="13310" max="13560" width="9.140625" style="2"/>
    <col min="13561" max="13561" width="31.7109375" style="2" customWidth="1"/>
    <col min="13562" max="13562" width="50.140625" style="2" bestFit="1" customWidth="1"/>
    <col min="13563" max="13563" width="19.42578125" style="2" bestFit="1" customWidth="1"/>
    <col min="13564" max="13565" width="16" style="2" bestFit="1" customWidth="1"/>
    <col min="13566" max="13816" width="9.140625" style="2"/>
    <col min="13817" max="13817" width="31.7109375" style="2" customWidth="1"/>
    <col min="13818" max="13818" width="50.140625" style="2" bestFit="1" customWidth="1"/>
    <col min="13819" max="13819" width="19.42578125" style="2" bestFit="1" customWidth="1"/>
    <col min="13820" max="13821" width="16" style="2" bestFit="1" customWidth="1"/>
    <col min="13822" max="14072" width="9.140625" style="2"/>
    <col min="14073" max="14073" width="31.7109375" style="2" customWidth="1"/>
    <col min="14074" max="14074" width="50.140625" style="2" bestFit="1" customWidth="1"/>
    <col min="14075" max="14075" width="19.42578125" style="2" bestFit="1" customWidth="1"/>
    <col min="14076" max="14077" width="16" style="2" bestFit="1" customWidth="1"/>
    <col min="14078" max="14328" width="9.140625" style="2"/>
    <col min="14329" max="14329" width="31.7109375" style="2" customWidth="1"/>
    <col min="14330" max="14330" width="50.140625" style="2" bestFit="1" customWidth="1"/>
    <col min="14331" max="14331" width="19.42578125" style="2" bestFit="1" customWidth="1"/>
    <col min="14332" max="14333" width="16" style="2" bestFit="1" customWidth="1"/>
    <col min="14334" max="14584" width="9.140625" style="2"/>
    <col min="14585" max="14585" width="31.7109375" style="2" customWidth="1"/>
    <col min="14586" max="14586" width="50.140625" style="2" bestFit="1" customWidth="1"/>
    <col min="14587" max="14587" width="19.42578125" style="2" bestFit="1" customWidth="1"/>
    <col min="14588" max="14589" width="16" style="2" bestFit="1" customWidth="1"/>
    <col min="14590" max="14840" width="9.140625" style="2"/>
    <col min="14841" max="14841" width="31.7109375" style="2" customWidth="1"/>
    <col min="14842" max="14842" width="50.140625" style="2" bestFit="1" customWidth="1"/>
    <col min="14843" max="14843" width="19.42578125" style="2" bestFit="1" customWidth="1"/>
    <col min="14844" max="14845" width="16" style="2" bestFit="1" customWidth="1"/>
    <col min="14846" max="15096" width="9.140625" style="2"/>
    <col min="15097" max="15097" width="31.7109375" style="2" customWidth="1"/>
    <col min="15098" max="15098" width="50.140625" style="2" bestFit="1" customWidth="1"/>
    <col min="15099" max="15099" width="19.42578125" style="2" bestFit="1" customWidth="1"/>
    <col min="15100" max="15101" width="16" style="2" bestFit="1" customWidth="1"/>
    <col min="15102" max="15352" width="9.140625" style="2"/>
    <col min="15353" max="15353" width="31.7109375" style="2" customWidth="1"/>
    <col min="15354" max="15354" width="50.140625" style="2" bestFit="1" customWidth="1"/>
    <col min="15355" max="15355" width="19.42578125" style="2" bestFit="1" customWidth="1"/>
    <col min="15356" max="15357" width="16" style="2" bestFit="1" customWidth="1"/>
    <col min="15358" max="15608" width="9.140625" style="2"/>
    <col min="15609" max="15609" width="31.7109375" style="2" customWidth="1"/>
    <col min="15610" max="15610" width="50.140625" style="2" bestFit="1" customWidth="1"/>
    <col min="15611" max="15611" width="19.42578125" style="2" bestFit="1" customWidth="1"/>
    <col min="15612" max="15613" width="16" style="2" bestFit="1" customWidth="1"/>
    <col min="15614" max="15864" width="9.140625" style="2"/>
    <col min="15865" max="15865" width="31.7109375" style="2" customWidth="1"/>
    <col min="15866" max="15866" width="50.140625" style="2" bestFit="1" customWidth="1"/>
    <col min="15867" max="15867" width="19.42578125" style="2" bestFit="1" customWidth="1"/>
    <col min="15868" max="15869" width="16" style="2" bestFit="1" customWidth="1"/>
    <col min="15870" max="16120" width="9.140625" style="2"/>
    <col min="16121" max="16121" width="31.7109375" style="2" customWidth="1"/>
    <col min="16122" max="16122" width="50.140625" style="2" bestFit="1" customWidth="1"/>
    <col min="16123" max="16123" width="19.42578125" style="2" bestFit="1" customWidth="1"/>
    <col min="16124" max="16125" width="16" style="2" bestFit="1" customWidth="1"/>
    <col min="16126" max="16384" width="9.140625" style="2"/>
  </cols>
  <sheetData>
    <row r="1" spans="1:37" s="3" customFormat="1">
      <c r="H1" s="189" t="s">
        <v>49</v>
      </c>
      <c r="I1" s="189"/>
    </row>
    <row r="2" spans="1:37" s="8" customFormat="1">
      <c r="I2" s="108" t="s">
        <v>87</v>
      </c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</row>
    <row r="3" spans="1:37" s="8" customFormat="1" ht="15.75" customHeight="1">
      <c r="H3" s="188" t="s">
        <v>31</v>
      </c>
      <c r="I3" s="188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</row>
    <row r="4" spans="1:37" ht="20.25" customHeight="1"/>
    <row r="5" spans="1:37" s="1" customFormat="1" ht="54.75" customHeight="1">
      <c r="A5" s="197" t="s">
        <v>114</v>
      </c>
      <c r="B5" s="197"/>
      <c r="C5" s="197"/>
      <c r="D5" s="197"/>
      <c r="E5" s="197"/>
      <c r="F5" s="197"/>
    </row>
    <row r="6" spans="1:37" s="3" customFormat="1" ht="45" customHeight="1">
      <c r="A6" s="198" t="s">
        <v>10</v>
      </c>
      <c r="B6" s="198"/>
      <c r="C6" s="198"/>
      <c r="D6" s="198"/>
      <c r="E6" s="198"/>
    </row>
    <row r="7" spans="1:37" s="3" customFormat="1">
      <c r="A7" s="63" t="s">
        <v>60</v>
      </c>
    </row>
    <row r="8" spans="1:37" s="3" customFormat="1">
      <c r="A8" s="63"/>
    </row>
    <row r="9" spans="1:37" s="3" customFormat="1" ht="24" customHeight="1">
      <c r="A9" s="64" t="s">
        <v>0</v>
      </c>
      <c r="B9" s="64" t="s">
        <v>1</v>
      </c>
      <c r="C9" s="82"/>
      <c r="D9" s="82"/>
    </row>
    <row r="10" spans="1:37" s="3" customFormat="1" ht="52.5" customHeight="1">
      <c r="A10" s="65">
        <v>1112</v>
      </c>
      <c r="B10" s="66" t="s">
        <v>61</v>
      </c>
      <c r="C10" s="83"/>
      <c r="D10" s="83"/>
    </row>
    <row r="11" spans="1:37" s="3" customFormat="1">
      <c r="A11" s="67" t="s">
        <v>2</v>
      </c>
    </row>
    <row r="12" spans="1:37" s="3" customFormat="1" ht="54" customHeight="1">
      <c r="A12" s="47" t="s">
        <v>3</v>
      </c>
      <c r="B12" s="49">
        <v>1112</v>
      </c>
      <c r="C12" s="194" t="s">
        <v>37</v>
      </c>
      <c r="D12" s="195"/>
      <c r="E12" s="196"/>
    </row>
    <row r="13" spans="1:37" s="3" customFormat="1" ht="40.5" customHeight="1">
      <c r="A13" s="68" t="s">
        <v>4</v>
      </c>
      <c r="B13" s="80">
        <v>11002</v>
      </c>
      <c r="C13" s="106" t="s">
        <v>89</v>
      </c>
      <c r="D13" s="46" t="s">
        <v>66</v>
      </c>
      <c r="E13" s="46" t="s">
        <v>41</v>
      </c>
    </row>
    <row r="14" spans="1:37" s="3" customFormat="1" ht="69" customHeight="1">
      <c r="A14" s="68" t="s">
        <v>5</v>
      </c>
      <c r="B14" s="66" t="s">
        <v>62</v>
      </c>
      <c r="C14" s="66"/>
      <c r="D14" s="66"/>
      <c r="E14" s="47"/>
    </row>
    <row r="15" spans="1:37" s="3" customFormat="1" ht="66">
      <c r="A15" s="68" t="s">
        <v>6</v>
      </c>
      <c r="B15" s="66" t="s">
        <v>62</v>
      </c>
      <c r="C15" s="66"/>
      <c r="D15" s="66"/>
      <c r="E15" s="47"/>
    </row>
    <row r="16" spans="1:37" s="3" customFormat="1" ht="21" customHeight="1">
      <c r="A16" s="68" t="s">
        <v>7</v>
      </c>
      <c r="B16" s="69" t="s">
        <v>63</v>
      </c>
      <c r="C16" s="69"/>
      <c r="D16" s="69"/>
      <c r="E16" s="47"/>
    </row>
    <row r="17" spans="1:10" s="3" customFormat="1" ht="20.25" customHeight="1">
      <c r="A17" s="70" t="s">
        <v>64</v>
      </c>
      <c r="B17" s="66" t="s">
        <v>65</v>
      </c>
      <c r="C17" s="66"/>
      <c r="D17" s="66"/>
      <c r="E17" s="47"/>
    </row>
    <row r="18" spans="1:10" s="3" customFormat="1" ht="21.75" customHeight="1">
      <c r="A18" s="71"/>
      <c r="B18" s="72" t="s">
        <v>8</v>
      </c>
      <c r="C18" s="84"/>
      <c r="D18" s="113"/>
      <c r="E18" s="73"/>
    </row>
    <row r="19" spans="1:10" s="76" customFormat="1" ht="23.25" customHeight="1">
      <c r="A19" s="74" t="s">
        <v>9</v>
      </c>
      <c r="B19" s="75"/>
      <c r="C19" s="147">
        <f>+'2'!G24</f>
        <v>33334</v>
      </c>
      <c r="D19" s="147">
        <f>+'2'!H24</f>
        <v>50000</v>
      </c>
      <c r="E19" s="147">
        <f>+'2'!I24</f>
        <v>100000</v>
      </c>
    </row>
    <row r="20" spans="1:10" s="76" customFormat="1" ht="13.5"/>
    <row r="21" spans="1:10" s="76" customFormat="1">
      <c r="A21" s="193" t="s">
        <v>107</v>
      </c>
      <c r="B21" s="193"/>
      <c r="C21" s="193"/>
      <c r="D21" s="193"/>
      <c r="E21" s="193"/>
      <c r="F21" s="193"/>
      <c r="G21" s="193"/>
    </row>
    <row r="22" spans="1:10" s="76" customFormat="1">
      <c r="B22" s="118" t="s">
        <v>60</v>
      </c>
      <c r="C22" s="3"/>
      <c r="D22" s="3"/>
      <c r="E22" s="117"/>
      <c r="F22" s="117"/>
    </row>
    <row r="23" spans="1:10" s="76" customFormat="1">
      <c r="B23" s="3"/>
      <c r="C23" s="117"/>
      <c r="D23" s="117"/>
      <c r="E23" s="117"/>
      <c r="F23" s="117"/>
    </row>
    <row r="24" spans="1:10" ht="21.75" customHeight="1">
      <c r="A24" s="64" t="s">
        <v>0</v>
      </c>
      <c r="B24" s="64" t="s">
        <v>1</v>
      </c>
      <c r="C24" s="3"/>
      <c r="D24" s="3"/>
      <c r="E24" s="3"/>
      <c r="F24" s="23"/>
      <c r="G24" s="23"/>
      <c r="H24" s="23"/>
      <c r="I24" s="23"/>
      <c r="J24" s="23"/>
    </row>
    <row r="25" spans="1:10">
      <c r="A25" s="56" t="s">
        <v>108</v>
      </c>
      <c r="B25" s="6" t="s">
        <v>109</v>
      </c>
      <c r="C25" s="3"/>
      <c r="D25" s="3"/>
      <c r="E25" s="3"/>
    </row>
    <row r="26" spans="1:10" s="11" customFormat="1">
      <c r="A26" s="119"/>
      <c r="B26" s="3"/>
      <c r="C26" s="3"/>
      <c r="D26" s="3"/>
      <c r="E26" s="3"/>
    </row>
    <row r="27" spans="1:10" s="11" customFormat="1">
      <c r="A27" s="67" t="s">
        <v>2</v>
      </c>
      <c r="B27" s="3"/>
      <c r="C27" s="3"/>
      <c r="D27" s="3"/>
      <c r="E27" s="3"/>
    </row>
    <row r="28" spans="1:10">
      <c r="A28" s="119"/>
      <c r="B28" s="3"/>
      <c r="C28" s="3"/>
      <c r="D28" s="3"/>
      <c r="E28" s="3"/>
    </row>
    <row r="29" spans="1:10" ht="49.5" customHeight="1">
      <c r="A29" s="47" t="s">
        <v>3</v>
      </c>
      <c r="B29" s="56" t="s">
        <v>108</v>
      </c>
      <c r="C29" s="190" t="s">
        <v>110</v>
      </c>
      <c r="D29" s="191"/>
      <c r="E29" s="192"/>
    </row>
    <row r="30" spans="1:10" ht="34.5">
      <c r="A30" s="47" t="s">
        <v>4</v>
      </c>
      <c r="B30" s="56" t="s">
        <v>111</v>
      </c>
      <c r="C30" s="46" t="s">
        <v>112</v>
      </c>
      <c r="D30" s="46" t="s">
        <v>50</v>
      </c>
      <c r="E30" s="46" t="s">
        <v>41</v>
      </c>
    </row>
    <row r="31" spans="1:10">
      <c r="A31" s="120" t="s">
        <v>5</v>
      </c>
      <c r="B31" s="56" t="s">
        <v>109</v>
      </c>
      <c r="C31" s="121"/>
      <c r="D31" s="121"/>
      <c r="E31" s="121"/>
    </row>
    <row r="32" spans="1:10" ht="86.25">
      <c r="A32" s="120" t="s">
        <v>6</v>
      </c>
      <c r="B32" s="56" t="s">
        <v>100</v>
      </c>
      <c r="C32" s="121"/>
      <c r="D32" s="121"/>
      <c r="E32" s="121"/>
    </row>
    <row r="33" spans="1:6">
      <c r="A33" s="120" t="s">
        <v>7</v>
      </c>
      <c r="B33" s="56" t="s">
        <v>113</v>
      </c>
      <c r="C33" s="121"/>
      <c r="D33" s="121"/>
      <c r="E33" s="121"/>
    </row>
    <row r="34" spans="1:6">
      <c r="A34" s="71"/>
      <c r="B34" s="72" t="s">
        <v>8</v>
      </c>
      <c r="C34" s="73"/>
      <c r="D34" s="73"/>
      <c r="E34" s="73"/>
    </row>
    <row r="35" spans="1:6">
      <c r="A35" s="122" t="s">
        <v>9</v>
      </c>
      <c r="B35" s="81"/>
      <c r="C35" s="123">
        <f>+'2'!G10</f>
        <v>-33334</v>
      </c>
      <c r="D35" s="123">
        <f>+'2'!H10</f>
        <v>-50000</v>
      </c>
      <c r="E35" s="123">
        <f>+'2'!I10</f>
        <v>-100000</v>
      </c>
    </row>
    <row r="40" spans="1:6">
      <c r="A40" s="156" t="s">
        <v>38</v>
      </c>
      <c r="B40" s="156"/>
      <c r="C40" s="156"/>
      <c r="D40" s="156"/>
      <c r="E40" s="156"/>
      <c r="F40" s="156"/>
    </row>
    <row r="41" spans="1:6">
      <c r="A41" s="12" t="s">
        <v>90</v>
      </c>
      <c r="B41" s="12"/>
      <c r="C41" s="12"/>
      <c r="D41" s="12"/>
      <c r="E41" s="11"/>
      <c r="F41" s="11"/>
    </row>
  </sheetData>
  <mergeCells count="8">
    <mergeCell ref="A40:F40"/>
    <mergeCell ref="A5:F5"/>
    <mergeCell ref="A6:E6"/>
    <mergeCell ref="C12:E12"/>
    <mergeCell ref="C29:E29"/>
    <mergeCell ref="H3:I3"/>
    <mergeCell ref="H1:I1"/>
    <mergeCell ref="A21:G21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64" orientation="landscape" r:id="rId1"/>
  <rowBreaks count="1" manualBreakCount="1">
    <brk id="27" min="5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7"/>
  <dimension ref="A1:J38"/>
  <sheetViews>
    <sheetView topLeftCell="A25" zoomScaleNormal="100" workbookViewId="0">
      <selection activeCell="C26" sqref="C26:E26"/>
    </sheetView>
  </sheetViews>
  <sheetFormatPr defaultRowHeight="17.25"/>
  <cols>
    <col min="1" max="1" width="29.140625" style="1" customWidth="1"/>
    <col min="2" max="2" width="60.5703125" style="1" customWidth="1"/>
    <col min="3" max="3" width="16.7109375" style="1" customWidth="1"/>
    <col min="4" max="4" width="14.140625" style="1" customWidth="1"/>
    <col min="5" max="5" width="15.7109375" style="1" customWidth="1"/>
    <col min="6" max="16384" width="9.140625" style="1"/>
  </cols>
  <sheetData>
    <row r="1" spans="1:7" s="2" customFormat="1" ht="57" customHeight="1">
      <c r="D1" s="199" t="s">
        <v>92</v>
      </c>
      <c r="E1" s="199"/>
      <c r="F1" s="199"/>
      <c r="G1" s="199"/>
    </row>
    <row r="2" spans="1:7" ht="54.75" customHeight="1">
      <c r="A2" s="197" t="s">
        <v>115</v>
      </c>
      <c r="B2" s="197"/>
      <c r="C2" s="197"/>
      <c r="D2" s="197"/>
      <c r="E2" s="197"/>
      <c r="F2" s="197"/>
    </row>
    <row r="3" spans="1:7" s="3" customFormat="1" ht="22.5" customHeight="1">
      <c r="A3" s="198" t="s">
        <v>10</v>
      </c>
      <c r="B3" s="198"/>
      <c r="C3" s="198"/>
      <c r="D3" s="198"/>
      <c r="E3" s="198"/>
    </row>
    <row r="4" spans="1:7" s="3" customFormat="1">
      <c r="A4" s="63" t="s">
        <v>67</v>
      </c>
    </row>
    <row r="5" spans="1:7" s="3" customFormat="1">
      <c r="A5" s="63"/>
    </row>
    <row r="6" spans="1:7" s="3" customFormat="1" ht="24" customHeight="1">
      <c r="A6" s="64" t="s">
        <v>0</v>
      </c>
      <c r="B6" s="64" t="s">
        <v>1</v>
      </c>
      <c r="C6" s="82"/>
      <c r="D6" s="82"/>
    </row>
    <row r="7" spans="1:7" s="3" customFormat="1" ht="52.5" customHeight="1">
      <c r="A7" s="65">
        <v>1112</v>
      </c>
      <c r="B7" s="66" t="s">
        <v>61</v>
      </c>
      <c r="C7" s="83"/>
      <c r="D7" s="83"/>
    </row>
    <row r="8" spans="1:7" s="3" customFormat="1" ht="34.5">
      <c r="A8" s="67" t="s">
        <v>2</v>
      </c>
    </row>
    <row r="9" spans="1:7" s="3" customFormat="1" ht="71.25" customHeight="1">
      <c r="A9" s="47" t="s">
        <v>3</v>
      </c>
      <c r="B9" s="49">
        <v>1112</v>
      </c>
      <c r="C9" s="194" t="s">
        <v>37</v>
      </c>
      <c r="D9" s="195"/>
      <c r="E9" s="196"/>
    </row>
    <row r="10" spans="1:7" s="3" customFormat="1" ht="34.5">
      <c r="A10" s="68" t="s">
        <v>4</v>
      </c>
      <c r="B10" s="80">
        <v>11002</v>
      </c>
      <c r="C10" s="106" t="s">
        <v>89</v>
      </c>
      <c r="D10" s="46" t="s">
        <v>66</v>
      </c>
      <c r="E10" s="46" t="s">
        <v>41</v>
      </c>
    </row>
    <row r="11" spans="1:7" s="3" customFormat="1" ht="47.25" customHeight="1">
      <c r="A11" s="68" t="s">
        <v>5</v>
      </c>
      <c r="B11" s="66" t="s">
        <v>62</v>
      </c>
      <c r="C11" s="66"/>
      <c r="D11" s="66"/>
      <c r="E11" s="47"/>
    </row>
    <row r="12" spans="1:7" s="3" customFormat="1" ht="66">
      <c r="A12" s="68" t="s">
        <v>6</v>
      </c>
      <c r="B12" s="66" t="s">
        <v>62</v>
      </c>
      <c r="C12" s="66"/>
      <c r="D12" s="66"/>
      <c r="E12" s="47"/>
    </row>
    <row r="13" spans="1:7" s="3" customFormat="1" ht="21" customHeight="1">
      <c r="A13" s="68" t="s">
        <v>7</v>
      </c>
      <c r="B13" s="69" t="s">
        <v>63</v>
      </c>
      <c r="C13" s="69"/>
      <c r="D13" s="69"/>
      <c r="E13" s="47"/>
    </row>
    <row r="14" spans="1:7" s="3" customFormat="1" ht="20.25" customHeight="1">
      <c r="A14" s="70" t="s">
        <v>64</v>
      </c>
      <c r="B14" s="66" t="s">
        <v>65</v>
      </c>
      <c r="C14" s="66"/>
      <c r="D14" s="66"/>
      <c r="E14" s="47"/>
    </row>
    <row r="15" spans="1:7" s="3" customFormat="1" ht="21.75" customHeight="1">
      <c r="A15" s="71"/>
      <c r="B15" s="72" t="s">
        <v>8</v>
      </c>
      <c r="C15" s="47"/>
      <c r="D15" s="47"/>
      <c r="E15" s="47"/>
    </row>
    <row r="16" spans="1:7" s="76" customFormat="1" ht="23.25" customHeight="1">
      <c r="A16" s="74" t="s">
        <v>9</v>
      </c>
      <c r="B16" s="75"/>
      <c r="C16" s="148">
        <f>+'3'!C19</f>
        <v>33334</v>
      </c>
      <c r="D16" s="148">
        <f>+'3'!D19</f>
        <v>50000</v>
      </c>
      <c r="E16" s="148">
        <f>+'3'!E19</f>
        <v>100000</v>
      </c>
    </row>
    <row r="17" spans="1:10" s="76" customFormat="1" ht="19.5" customHeight="1">
      <c r="A17" s="77"/>
      <c r="B17" s="78"/>
      <c r="C17" s="78"/>
      <c r="D17" s="78"/>
      <c r="E17" s="79"/>
    </row>
    <row r="18" spans="1:10" s="76" customFormat="1">
      <c r="A18" s="193" t="s">
        <v>107</v>
      </c>
      <c r="B18" s="193"/>
      <c r="C18" s="193"/>
      <c r="D18" s="193"/>
      <c r="E18" s="193"/>
      <c r="F18" s="193"/>
      <c r="G18" s="193"/>
    </row>
    <row r="19" spans="1:10" s="76" customFormat="1">
      <c r="B19" s="118" t="s">
        <v>60</v>
      </c>
      <c r="C19" s="3"/>
      <c r="D19" s="3"/>
      <c r="E19" s="117"/>
      <c r="F19" s="117"/>
    </row>
    <row r="20" spans="1:10" s="76" customFormat="1">
      <c r="B20" s="3"/>
      <c r="C20" s="117"/>
      <c r="D20" s="117"/>
      <c r="E20" s="117"/>
      <c r="F20" s="117"/>
    </row>
    <row r="21" spans="1:10" s="2" customFormat="1" ht="21.75" customHeight="1">
      <c r="A21" s="64" t="s">
        <v>0</v>
      </c>
      <c r="B21" s="64" t="s">
        <v>1</v>
      </c>
      <c r="C21" s="3"/>
      <c r="D21" s="3"/>
      <c r="E21" s="3"/>
      <c r="F21" s="23"/>
      <c r="G21" s="23"/>
      <c r="H21" s="23"/>
      <c r="I21" s="23"/>
      <c r="J21" s="23"/>
    </row>
    <row r="22" spans="1:10" s="2" customFormat="1">
      <c r="A22" s="56" t="s">
        <v>108</v>
      </c>
      <c r="B22" s="6" t="s">
        <v>109</v>
      </c>
      <c r="C22" s="3"/>
      <c r="D22" s="3"/>
      <c r="E22" s="3"/>
    </row>
    <row r="23" spans="1:10" s="11" customFormat="1">
      <c r="A23" s="119"/>
      <c r="B23" s="3"/>
      <c r="C23" s="3"/>
      <c r="D23" s="3"/>
      <c r="E23" s="3"/>
    </row>
    <row r="24" spans="1:10" s="11" customFormat="1" ht="34.5">
      <c r="A24" s="67" t="s">
        <v>2</v>
      </c>
      <c r="B24" s="3"/>
      <c r="C24" s="3"/>
      <c r="D24" s="3"/>
      <c r="E24" s="3"/>
    </row>
    <row r="25" spans="1:10" s="2" customFormat="1">
      <c r="A25" s="119"/>
      <c r="B25" s="3"/>
      <c r="C25" s="3"/>
      <c r="D25" s="3"/>
      <c r="E25" s="3"/>
    </row>
    <row r="26" spans="1:10" s="2" customFormat="1" ht="63" customHeight="1">
      <c r="A26" s="47" t="s">
        <v>3</v>
      </c>
      <c r="B26" s="56" t="s">
        <v>108</v>
      </c>
      <c r="C26" s="190" t="s">
        <v>110</v>
      </c>
      <c r="D26" s="191"/>
      <c r="E26" s="192"/>
    </row>
    <row r="27" spans="1:10" s="2" customFormat="1" ht="34.5">
      <c r="A27" s="47" t="s">
        <v>4</v>
      </c>
      <c r="B27" s="56" t="s">
        <v>111</v>
      </c>
      <c r="C27" s="46" t="s">
        <v>112</v>
      </c>
      <c r="D27" s="46" t="s">
        <v>50</v>
      </c>
      <c r="E27" s="46" t="s">
        <v>41</v>
      </c>
    </row>
    <row r="28" spans="1:10" s="2" customFormat="1" ht="34.5">
      <c r="A28" s="120" t="s">
        <v>5</v>
      </c>
      <c r="B28" s="56" t="s">
        <v>109</v>
      </c>
      <c r="C28" s="121"/>
      <c r="D28" s="121"/>
      <c r="E28" s="121"/>
    </row>
    <row r="29" spans="1:10" s="2" customFormat="1" ht="86.25">
      <c r="A29" s="120" t="s">
        <v>6</v>
      </c>
      <c r="B29" s="56" t="s">
        <v>100</v>
      </c>
      <c r="C29" s="121"/>
      <c r="D29" s="121"/>
      <c r="E29" s="121"/>
    </row>
    <row r="30" spans="1:10" s="2" customFormat="1">
      <c r="A30" s="120" t="s">
        <v>7</v>
      </c>
      <c r="B30" s="56" t="s">
        <v>113</v>
      </c>
      <c r="C30" s="121"/>
      <c r="D30" s="121"/>
      <c r="E30" s="121"/>
    </row>
    <row r="31" spans="1:10" s="2" customFormat="1">
      <c r="A31" s="71"/>
      <c r="B31" s="72" t="s">
        <v>8</v>
      </c>
      <c r="C31" s="73"/>
      <c r="D31" s="73"/>
      <c r="E31" s="73"/>
    </row>
    <row r="32" spans="1:10" s="2" customFormat="1">
      <c r="A32" s="122" t="s">
        <v>9</v>
      </c>
      <c r="B32" s="81"/>
      <c r="C32" s="123">
        <f>+'3'!C35</f>
        <v>-33334</v>
      </c>
      <c r="D32" s="123">
        <f>+'3'!D35</f>
        <v>-50000</v>
      </c>
      <c r="E32" s="123">
        <f>+'3'!E35</f>
        <v>-100000</v>
      </c>
    </row>
    <row r="33" spans="1:8" s="76" customFormat="1" ht="13.5"/>
    <row r="34" spans="1:8" s="76" customFormat="1" ht="13.5"/>
    <row r="36" spans="1:8" s="11" customFormat="1">
      <c r="A36" s="156"/>
      <c r="B36" s="156"/>
      <c r="C36" s="156"/>
      <c r="D36" s="156"/>
      <c r="E36" s="156"/>
      <c r="F36" s="156"/>
    </row>
    <row r="37" spans="1:8" s="11" customFormat="1">
      <c r="A37" s="156" t="s">
        <v>38</v>
      </c>
      <c r="B37" s="156"/>
      <c r="C37" s="156"/>
      <c r="D37" s="156"/>
      <c r="E37" s="156"/>
      <c r="F37" s="156"/>
      <c r="G37" s="156"/>
      <c r="H37" s="156"/>
    </row>
    <row r="38" spans="1:8" s="11" customFormat="1">
      <c r="A38" s="12" t="s">
        <v>90</v>
      </c>
      <c r="B38" s="12"/>
      <c r="C38" s="12"/>
      <c r="D38" s="12"/>
      <c r="E38" s="12"/>
      <c r="F38" s="12"/>
    </row>
  </sheetData>
  <mergeCells count="8">
    <mergeCell ref="A2:F2"/>
    <mergeCell ref="D1:G1"/>
    <mergeCell ref="C9:E9"/>
    <mergeCell ref="C26:E26"/>
    <mergeCell ref="A37:H37"/>
    <mergeCell ref="A3:E3"/>
    <mergeCell ref="A36:F36"/>
    <mergeCell ref="A18:G18"/>
  </mergeCells>
  <pageMargins left="0.19685039370078741" right="0.19685039370078741" top="0.19685039370078741" bottom="0.19685039370078741" header="0.19685039370078741" footer="0.19685039370078741"/>
  <pageSetup paperSize="9" scale="46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8"/>
  <sheetViews>
    <sheetView zoomScaleNormal="100" workbookViewId="0">
      <selection activeCell="I12" sqref="I12"/>
    </sheetView>
  </sheetViews>
  <sheetFormatPr defaultColWidth="9.140625" defaultRowHeight="17.25"/>
  <cols>
    <col min="1" max="1" width="19.85546875" style="41" customWidth="1"/>
    <col min="2" max="2" width="41.85546875" style="41" customWidth="1"/>
    <col min="3" max="3" width="14.5703125" style="41" customWidth="1"/>
    <col min="4" max="4" width="12.140625" style="41" customWidth="1"/>
    <col min="5" max="6" width="15.7109375" style="41" customWidth="1"/>
    <col min="7" max="7" width="22.42578125" style="41" customWidth="1"/>
    <col min="8" max="8" width="12.7109375" style="41" bestFit="1" customWidth="1"/>
    <col min="9" max="9" width="15.42578125" style="41" bestFit="1" customWidth="1"/>
    <col min="10" max="10" width="9.140625" style="41"/>
    <col min="11" max="11" width="9.28515625" style="41" bestFit="1" customWidth="1"/>
    <col min="12" max="12" width="9.140625" style="41"/>
    <col min="13" max="13" width="9.85546875" style="41" bestFit="1" customWidth="1"/>
    <col min="14" max="16384" width="9.140625" style="41"/>
  </cols>
  <sheetData>
    <row r="1" spans="1:11">
      <c r="F1" s="179" t="s">
        <v>116</v>
      </c>
      <c r="G1" s="179"/>
    </row>
    <row r="2" spans="1:11">
      <c r="E2" s="179" t="s">
        <v>91</v>
      </c>
      <c r="F2" s="179"/>
      <c r="G2" s="179"/>
    </row>
    <row r="3" spans="1:11">
      <c r="E3" s="179" t="s">
        <v>11</v>
      </c>
      <c r="F3" s="179"/>
      <c r="G3" s="179"/>
    </row>
    <row r="4" spans="1:11" ht="9.75" customHeight="1"/>
    <row r="5" spans="1:11" ht="9.75" customHeight="1"/>
    <row r="6" spans="1:11" ht="35.25" customHeight="1">
      <c r="A6" s="200" t="s">
        <v>82</v>
      </c>
      <c r="B6" s="200"/>
      <c r="C6" s="200"/>
      <c r="D6" s="200"/>
      <c r="E6" s="200"/>
      <c r="F6" s="200"/>
      <c r="G6" s="200"/>
    </row>
    <row r="7" spans="1:11">
      <c r="A7" s="201"/>
      <c r="B7" s="201"/>
      <c r="C7" s="201"/>
      <c r="D7" s="201"/>
      <c r="E7" s="201"/>
      <c r="F7" s="201"/>
      <c r="G7" s="201"/>
    </row>
    <row r="8" spans="1:11">
      <c r="A8" s="202" t="s">
        <v>68</v>
      </c>
      <c r="B8" s="203"/>
      <c r="C8" s="203"/>
      <c r="D8" s="203"/>
      <c r="E8" s="203"/>
      <c r="F8" s="203"/>
      <c r="G8" s="204" t="s">
        <v>85</v>
      </c>
    </row>
    <row r="9" spans="1:11" ht="16.5" customHeight="1">
      <c r="A9" s="207" t="s">
        <v>69</v>
      </c>
      <c r="B9" s="209" t="s">
        <v>70</v>
      </c>
      <c r="C9" s="209" t="s">
        <v>71</v>
      </c>
      <c r="D9" s="209" t="s">
        <v>72</v>
      </c>
      <c r="E9" s="209" t="s">
        <v>73</v>
      </c>
      <c r="F9" s="209" t="s">
        <v>74</v>
      </c>
      <c r="G9" s="205"/>
    </row>
    <row r="10" spans="1:11" ht="136.5" customHeight="1">
      <c r="A10" s="208"/>
      <c r="B10" s="209"/>
      <c r="C10" s="209"/>
      <c r="D10" s="209"/>
      <c r="E10" s="209"/>
      <c r="F10" s="209"/>
      <c r="G10" s="206"/>
    </row>
    <row r="11" spans="1:11" ht="39.75" customHeight="1">
      <c r="A11" s="210" t="s">
        <v>20</v>
      </c>
      <c r="B11" s="211"/>
      <c r="C11" s="211"/>
      <c r="D11" s="211"/>
      <c r="E11" s="211"/>
      <c r="F11" s="212"/>
      <c r="G11" s="98" t="str">
        <f>+G12</f>
        <v>100,000.0</v>
      </c>
      <c r="I11" s="86"/>
    </row>
    <row r="12" spans="1:11" ht="36" customHeight="1">
      <c r="A12" s="87" t="s">
        <v>75</v>
      </c>
      <c r="B12" s="87" t="s">
        <v>76</v>
      </c>
      <c r="C12" s="87" t="s">
        <v>77</v>
      </c>
      <c r="D12" s="213" t="s">
        <v>35</v>
      </c>
      <c r="E12" s="214"/>
      <c r="F12" s="215"/>
      <c r="G12" s="98" t="str">
        <f>+G13</f>
        <v>100,000.0</v>
      </c>
      <c r="I12" s="86"/>
    </row>
    <row r="13" spans="1:11" ht="46.5" customHeight="1">
      <c r="A13" s="88" t="s">
        <v>78</v>
      </c>
      <c r="B13" s="216" t="s">
        <v>79</v>
      </c>
      <c r="C13" s="217"/>
      <c r="D13" s="217"/>
      <c r="E13" s="217"/>
      <c r="F13" s="218"/>
      <c r="G13" s="98" t="str">
        <f>+G14</f>
        <v>100,000.0</v>
      </c>
      <c r="I13" s="86"/>
      <c r="K13" s="99"/>
    </row>
    <row r="14" spans="1:11" ht="25.5" customHeight="1">
      <c r="A14" s="89" t="s">
        <v>80</v>
      </c>
      <c r="B14" s="90"/>
      <c r="C14" s="90"/>
      <c r="D14" s="90"/>
      <c r="E14" s="90"/>
      <c r="F14" s="91"/>
      <c r="G14" s="102" t="str">
        <f>+G15</f>
        <v>100,000.0</v>
      </c>
      <c r="I14" s="86"/>
    </row>
    <row r="15" spans="1:11" ht="53.25" customHeight="1">
      <c r="A15" s="92" t="s">
        <v>117</v>
      </c>
      <c r="B15" s="219" t="s">
        <v>118</v>
      </c>
      <c r="C15" s="92" t="s">
        <v>121</v>
      </c>
      <c r="D15" s="92" t="s">
        <v>81</v>
      </c>
      <c r="E15" s="92" t="s">
        <v>119</v>
      </c>
      <c r="F15" s="93">
        <v>1</v>
      </c>
      <c r="G15" s="124" t="s">
        <v>120</v>
      </c>
    </row>
    <row r="16" spans="1:11">
      <c r="A16" s="94"/>
      <c r="B16" s="95"/>
      <c r="C16" s="96"/>
      <c r="D16" s="96"/>
      <c r="E16" s="96"/>
      <c r="F16" s="96"/>
      <c r="G16" s="97"/>
    </row>
    <row r="17" spans="1:8" s="11" customFormat="1">
      <c r="A17" s="156" t="s">
        <v>38</v>
      </c>
      <c r="B17" s="156"/>
      <c r="C17" s="156"/>
      <c r="D17" s="156"/>
      <c r="E17" s="156"/>
      <c r="F17" s="156"/>
      <c r="G17" s="156"/>
    </row>
    <row r="18" spans="1:8" s="11" customFormat="1">
      <c r="A18" s="12" t="s">
        <v>90</v>
      </c>
      <c r="B18" s="12"/>
      <c r="C18" s="12"/>
      <c r="D18" s="12"/>
      <c r="E18" s="12"/>
      <c r="H18" s="114"/>
    </row>
  </sheetData>
  <mergeCells count="16">
    <mergeCell ref="A17:G17"/>
    <mergeCell ref="F1:G1"/>
    <mergeCell ref="E2:G2"/>
    <mergeCell ref="E3:G3"/>
    <mergeCell ref="A6:G7"/>
    <mergeCell ref="A8:F8"/>
    <mergeCell ref="G8:G10"/>
    <mergeCell ref="A9:A10"/>
    <mergeCell ref="B9:B10"/>
    <mergeCell ref="C9:C10"/>
    <mergeCell ref="D9:D10"/>
    <mergeCell ref="E9:E10"/>
    <mergeCell ref="F9:F10"/>
    <mergeCell ref="A11:F11"/>
    <mergeCell ref="D12:F12"/>
    <mergeCell ref="B13:F13"/>
  </mergeCells>
  <pageMargins left="0.70866141732283472" right="0.70866141732283472" top="0.34" bottom="0.2" header="0.31496062992125984" footer="0.31496062992125984"/>
  <pageSetup paperSize="9" scale="61" orientation="portrait" verticalDpi="0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Mkoyan</cp:lastModifiedBy>
  <cp:lastPrinted>2021-03-26T07:55:50Z</cp:lastPrinted>
  <dcterms:created xsi:type="dcterms:W3CDTF">2017-12-06T07:28:20Z</dcterms:created>
  <dcterms:modified xsi:type="dcterms:W3CDTF">2021-04-08T07:35:45Z</dcterms:modified>
</cp:coreProperties>
</file>