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shotpir\Desktop\ԱԺ ընտրություններ 20.06.2021թ. - 15486\պ-ՖՆ-28648\p\Ամփոփաթերթով ՖՆ աշխ\"/>
    </mc:Choice>
  </mc:AlternateContent>
  <bookViews>
    <workbookView xWindow="14100" yWindow="-15" windowWidth="14715" windowHeight="11760" tabRatio="842" activeTab="5"/>
  </bookViews>
  <sheets>
    <sheet name="Հավելված 1" sheetId="37" r:id="rId1"/>
    <sheet name="Հավելված 2" sheetId="29" r:id="rId2"/>
    <sheet name="Հավելված 3" sheetId="23" r:id="rId3"/>
    <sheet name="Հավելված 4" sheetId="27" r:id="rId4"/>
    <sheet name="Հավելված 5" sheetId="42" r:id="rId5"/>
    <sheet name="Հավելված 6" sheetId="40" r:id="rId6"/>
    <sheet name="Հավելված 7" sheetId="41" r:id="rId7"/>
  </sheets>
  <externalReferences>
    <externalReference r:id="rId8"/>
  </externalReferences>
  <definedNames>
    <definedName name="_ftn1" localSheetId="1">'Հավելված 2'!#REF!</definedName>
    <definedName name="_ftn1" localSheetId="2">'Հավելված 3'!#REF!</definedName>
    <definedName name="_ftn10" localSheetId="1">'Հավելված 2'!#REF!</definedName>
    <definedName name="_ftn10" localSheetId="2">'Հավելված 3'!#REF!</definedName>
    <definedName name="_ftn11" localSheetId="1">'Հավելված 2'!#REF!</definedName>
    <definedName name="_ftn11" localSheetId="2">'Հավելված 3'!#REF!</definedName>
    <definedName name="_ftn12" localSheetId="1">'Հավելված 2'!#REF!</definedName>
    <definedName name="_ftn12" localSheetId="2">'Հավելված 3'!#REF!</definedName>
    <definedName name="_ftn13" localSheetId="1">'Հավելված 2'!#REF!</definedName>
    <definedName name="_ftn13" localSheetId="2">'Հավելված 3'!#REF!</definedName>
    <definedName name="_ftn14" localSheetId="1">'Հավելված 2'!#REF!</definedName>
    <definedName name="_ftn14" localSheetId="2">'Հավելված 3'!#REF!</definedName>
    <definedName name="_ftn15" localSheetId="1">'Հավելված 2'!#REF!</definedName>
    <definedName name="_ftn15" localSheetId="2">'Հավելված 3'!#REF!</definedName>
    <definedName name="_ftn16" localSheetId="1">'Հավելված 2'!#REF!</definedName>
    <definedName name="_ftn16" localSheetId="2">'Հավելված 3'!#REF!</definedName>
    <definedName name="_ftn17" localSheetId="1">'Հավելված 2'!#REF!</definedName>
    <definedName name="_ftn17" localSheetId="2">'Հավելված 3'!#REF!</definedName>
    <definedName name="_ftn18" localSheetId="1">'Հավելված 2'!#REF!</definedName>
    <definedName name="_ftn18" localSheetId="2">'Հավելված 3'!#REF!</definedName>
    <definedName name="_ftn19" localSheetId="1">'Հավելված 2'!#REF!</definedName>
    <definedName name="_ftn19" localSheetId="2">'Հավելված 3'!#REF!</definedName>
    <definedName name="_ftn2" localSheetId="1">'Հավելված 2'!#REF!</definedName>
    <definedName name="_ftn2" localSheetId="2">'Հավելված 3'!#REF!</definedName>
    <definedName name="_ftn20" localSheetId="1">'Հավելված 2'!#REF!</definedName>
    <definedName name="_ftn20" localSheetId="2">'Հավելված 3'!#REF!</definedName>
    <definedName name="_ftn21" localSheetId="1">'Հավելված 2'!#REF!</definedName>
    <definedName name="_ftn21" localSheetId="2">'Հավելված 3'!#REF!</definedName>
    <definedName name="_ftn22" localSheetId="1">'Հավելված 2'!#REF!</definedName>
    <definedName name="_ftn22" localSheetId="2">'Հավելված 3'!#REF!</definedName>
    <definedName name="_ftn3" localSheetId="1">'Հավելված 2'!#REF!</definedName>
    <definedName name="_ftn3" localSheetId="2">'Հավելված 3'!#REF!</definedName>
    <definedName name="_ftn4" localSheetId="1">'Հավելված 2'!#REF!</definedName>
    <definedName name="_ftn4" localSheetId="2">'Հավելված 3'!#REF!</definedName>
    <definedName name="_ftn5" localSheetId="1">'Հավելված 2'!#REF!</definedName>
    <definedName name="_ftn5" localSheetId="2">'Հավելված 3'!#REF!</definedName>
    <definedName name="_ftn6" localSheetId="1">'Հավելված 2'!#REF!</definedName>
    <definedName name="_ftn6" localSheetId="2">'Հավելված 3'!#REF!</definedName>
    <definedName name="_ftn7" localSheetId="1">'Հավելված 2'!#REF!</definedName>
    <definedName name="_ftn7" localSheetId="2">'Հավելված 3'!#REF!</definedName>
    <definedName name="_ftn8" localSheetId="1">'Հավելված 2'!#REF!</definedName>
    <definedName name="_ftn8" localSheetId="2">'Հավելված 3'!#REF!</definedName>
    <definedName name="_ftn9" localSheetId="1">'Հավելված 2'!#REF!</definedName>
    <definedName name="_ftn9" localSheetId="2">'Հավելված 3'!#REF!</definedName>
    <definedName name="_ftnref1" localSheetId="1">'Հավելված 2'!#REF!</definedName>
    <definedName name="_ftnref1" localSheetId="2">'Հավելված 3'!#REF!</definedName>
    <definedName name="_ftnref10" localSheetId="1">'Հավելված 2'!#REF!</definedName>
    <definedName name="_ftnref10" localSheetId="2">'Հավելված 3'!#REF!</definedName>
    <definedName name="_ftnref11" localSheetId="1">'Հավելված 2'!#REF!</definedName>
    <definedName name="_ftnref11" localSheetId="2">'Հավելված 3'!#REF!</definedName>
    <definedName name="_ftnref12" localSheetId="1">'Հավելված 2'!#REF!</definedName>
    <definedName name="_ftnref12" localSheetId="2">'Հավելված 3'!#REF!</definedName>
    <definedName name="_ftnref13" localSheetId="1">'Հավելված 2'!#REF!</definedName>
    <definedName name="_ftnref13" localSheetId="2">'Հավելված 3'!#REF!</definedName>
    <definedName name="_ftnref14" localSheetId="1">'Հավելված 2'!#REF!</definedName>
    <definedName name="_ftnref14" localSheetId="2">'Հավելված 3'!#REF!</definedName>
    <definedName name="_ftnref15" localSheetId="1">'Հավելված 2'!#REF!</definedName>
    <definedName name="_ftnref15" localSheetId="2">'Հավելված 3'!#REF!</definedName>
    <definedName name="_ftnref16" localSheetId="1">'Հավելված 2'!#REF!</definedName>
    <definedName name="_ftnref16" localSheetId="2">'Հավելված 3'!#REF!</definedName>
    <definedName name="_ftnref17" localSheetId="1">'Հավելված 2'!#REF!</definedName>
    <definedName name="_ftnref17" localSheetId="2">'Հավելված 3'!#REF!</definedName>
    <definedName name="_ftnref18" localSheetId="1">'Հավելված 2'!#REF!</definedName>
    <definedName name="_ftnref18" localSheetId="2">'Հավելված 3'!#REF!</definedName>
    <definedName name="_ftnref19" localSheetId="1">'Հավելված 2'!#REF!</definedName>
    <definedName name="_ftnref19" localSheetId="2">'Հավելված 3'!#REF!</definedName>
    <definedName name="_ftnref2" localSheetId="1">'Հավելված 2'!#REF!</definedName>
    <definedName name="_ftnref2" localSheetId="2">'Հավելված 3'!#REF!</definedName>
    <definedName name="_ftnref20" localSheetId="1">'Հավելված 2'!#REF!</definedName>
    <definedName name="_ftnref20" localSheetId="2">'Հավելված 3'!#REF!</definedName>
    <definedName name="_ftnref21" localSheetId="1">'Հավելված 2'!#REF!</definedName>
    <definedName name="_ftnref21" localSheetId="2">'Հավելված 3'!#REF!</definedName>
    <definedName name="_ftnref22" localSheetId="1">'Հավելված 2'!#REF!</definedName>
    <definedName name="_ftnref22" localSheetId="2">'Հավելված 3'!#REF!</definedName>
    <definedName name="_ftnref3" localSheetId="1">'Հավելված 2'!#REF!</definedName>
    <definedName name="_ftnref3" localSheetId="2">'Հավելված 3'!#REF!</definedName>
    <definedName name="_ftnref4" localSheetId="1">'Հավելված 2'!#REF!</definedName>
    <definedName name="_ftnref4" localSheetId="2">'Հավելված 3'!#REF!</definedName>
    <definedName name="_ftnref5" localSheetId="1">'Հավելված 2'!#REF!</definedName>
    <definedName name="_ftnref5" localSheetId="2">'Հավելված 3'!#REF!</definedName>
    <definedName name="_ftnref6" localSheetId="1">'Հավելված 2'!#REF!</definedName>
    <definedName name="_ftnref6" localSheetId="2">'Հավելված 3'!#REF!</definedName>
    <definedName name="_ftnref7" localSheetId="1">'Հավելված 2'!#REF!</definedName>
    <definedName name="_ftnref7" localSheetId="2">'Հավելված 3'!#REF!</definedName>
    <definedName name="_ftnref8" localSheetId="1">'Հավելված 2'!#REF!</definedName>
    <definedName name="_ftnref8" localSheetId="2">'Հավելված 3'!#REF!</definedName>
    <definedName name="_ftnref9" localSheetId="1">'Հավելված 2'!#REF!</definedName>
    <definedName name="_ftnref9" localSheetId="2">'Հավելված 3'!#REF!</definedName>
    <definedName name="_Toc462743052" localSheetId="1">'Հավելված 2'!#REF!</definedName>
    <definedName name="_Toc462743052" localSheetId="2">'Հավելված 3'!#REF!</definedName>
    <definedName name="_Toc501014755" localSheetId="1">'Հավելված 2'!#REF!</definedName>
    <definedName name="_Toc501014755" localSheetId="2">'Հավելված 3'!#REF!</definedName>
    <definedName name="_Toc501014756" localSheetId="1">'Հավելված 2'!#REF!</definedName>
    <definedName name="_Toc501014756" localSheetId="2">'Հավելված 3'!#REF!</definedName>
    <definedName name="_Toc501014757" localSheetId="1">'Հավելված 2'!#REF!</definedName>
    <definedName name="_Toc501014757" localSheetId="2">'Հավելված 3'!#REF!</definedName>
    <definedName name="AgencyCode" localSheetId="0">#REF!</definedName>
    <definedName name="AgencyCode" localSheetId="1">#REF!</definedName>
    <definedName name="AgencyCode" localSheetId="2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>#REF!</definedName>
    <definedName name="Functional1" localSheetId="0">#REF!</definedName>
    <definedName name="Functional1" localSheetId="1">#REF!</definedName>
    <definedName name="Functional1" localSheetId="2">#REF!</definedName>
    <definedName name="Functional1">#REF!</definedName>
    <definedName name="PANature" localSheetId="0">#REF!</definedName>
    <definedName name="PANature" localSheetId="1">#REF!</definedName>
    <definedName name="PANature" localSheetId="2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>#REF!</definedName>
  </definedNames>
  <calcPr calcId="162913"/>
</workbook>
</file>

<file path=xl/calcChain.xml><?xml version="1.0" encoding="utf-8"?>
<calcChain xmlns="http://schemas.openxmlformats.org/spreadsheetml/2006/main">
  <c r="G15" i="40" l="1"/>
  <c r="G10" i="40"/>
  <c r="H56" i="23" l="1"/>
  <c r="H55" i="23" s="1"/>
  <c r="H54" i="23" s="1"/>
  <c r="H53" i="23" s="1"/>
  <c r="H51" i="23" s="1"/>
  <c r="I56" i="23"/>
  <c r="I55" i="23" s="1"/>
  <c r="I54" i="23" s="1"/>
  <c r="I53" i="23" s="1"/>
  <c r="I51" i="23" s="1"/>
  <c r="G56" i="23"/>
  <c r="G55" i="23" s="1"/>
  <c r="G54" i="23" s="1"/>
  <c r="G14" i="40" l="1"/>
  <c r="G12" i="40" l="1"/>
  <c r="G11" i="40" s="1"/>
  <c r="G13" i="40"/>
  <c r="G23" i="40"/>
  <c r="G22" i="40" s="1"/>
  <c r="G21" i="40"/>
  <c r="G20" i="40"/>
  <c r="G19" i="40"/>
  <c r="G18" i="40" l="1"/>
  <c r="G17" i="40" s="1"/>
  <c r="G16" i="40" s="1"/>
  <c r="I88" i="23"/>
  <c r="I87" i="23" s="1"/>
  <c r="I86" i="23" s="1"/>
  <c r="I85" i="23" s="1"/>
  <c r="I83" i="23" s="1"/>
  <c r="I81" i="23" s="1"/>
  <c r="B14" i="37"/>
  <c r="B13" i="37" s="1"/>
  <c r="B11" i="37" s="1"/>
  <c r="B9" i="37" s="1"/>
  <c r="C14" i="37"/>
  <c r="C13" i="37" s="1"/>
  <c r="C11" i="37" s="1"/>
  <c r="C9" i="37" s="1"/>
  <c r="D15" i="37"/>
  <c r="D14" i="37" s="1"/>
  <c r="D13" i="37" s="1"/>
  <c r="D11" i="37" s="1"/>
  <c r="D9" i="37" s="1"/>
  <c r="I64" i="23" l="1"/>
  <c r="I63" i="23" s="1"/>
  <c r="I62" i="23" s="1"/>
  <c r="I60" i="23" s="1"/>
  <c r="I58" i="23" s="1"/>
  <c r="H64" i="23"/>
  <c r="H63" i="23" s="1"/>
  <c r="H62" i="23" s="1"/>
  <c r="H60" i="23" s="1"/>
  <c r="H58" i="23" s="1"/>
  <c r="G64" i="23"/>
  <c r="G63" i="23" s="1"/>
  <c r="G62" i="23" s="1"/>
  <c r="G60" i="23" s="1"/>
  <c r="G58" i="23" s="1"/>
  <c r="H49" i="23" l="1"/>
  <c r="I49" i="23"/>
  <c r="G53" i="23"/>
  <c r="G51" i="23" s="1"/>
  <c r="G49" i="23" s="1"/>
  <c r="E12" i="29"/>
  <c r="F12" i="29"/>
  <c r="D12" i="29"/>
  <c r="E11" i="29" l="1"/>
  <c r="E64" i="29" s="1"/>
  <c r="F11" i="29"/>
  <c r="F57" i="29" l="1"/>
  <c r="F50" i="29" s="1"/>
  <c r="F49" i="29" s="1"/>
  <c r="F10" i="29" s="1"/>
  <c r="E57" i="29"/>
  <c r="E50" i="29" s="1"/>
  <c r="E49" i="29" s="1"/>
  <c r="E10" i="29" s="1"/>
  <c r="I45" i="23"/>
  <c r="I47" i="23"/>
  <c r="H47" i="23"/>
  <c r="G47" i="23"/>
  <c r="H45" i="23"/>
  <c r="G45" i="23"/>
  <c r="G44" i="23" l="1"/>
  <c r="H44" i="23"/>
  <c r="I44" i="23"/>
  <c r="I28" i="23" l="1"/>
  <c r="I27" i="23" s="1"/>
  <c r="I26" i="23" s="1"/>
  <c r="I24" i="23" s="1"/>
  <c r="I22" i="23" s="1"/>
  <c r="H28" i="23"/>
  <c r="H27" i="23" s="1"/>
  <c r="H26" i="23" s="1"/>
  <c r="H24" i="23" s="1"/>
  <c r="H22" i="23" s="1"/>
  <c r="G28" i="23"/>
  <c r="G27" i="23" s="1"/>
  <c r="G26" i="23" s="1"/>
  <c r="G24" i="23" s="1"/>
  <c r="G22" i="23" s="1"/>
  <c r="I36" i="23"/>
  <c r="I35" i="23" s="1"/>
  <c r="I34" i="23" s="1"/>
  <c r="I32" i="23" s="1"/>
  <c r="I30" i="23" s="1"/>
  <c r="H36" i="23"/>
  <c r="H35" i="23" s="1"/>
  <c r="H34" i="23" s="1"/>
  <c r="H32" i="23" s="1"/>
  <c r="H30" i="23" s="1"/>
  <c r="G36" i="23"/>
  <c r="G35" i="23" s="1"/>
  <c r="G34" i="23" s="1"/>
  <c r="G32" i="23" s="1"/>
  <c r="G30" i="23" s="1"/>
  <c r="I43" i="23"/>
  <c r="I42" i="23" s="1"/>
  <c r="I40" i="23" s="1"/>
  <c r="I38" i="23" s="1"/>
  <c r="H43" i="23"/>
  <c r="H42" i="23" s="1"/>
  <c r="H40" i="23" s="1"/>
  <c r="H38" i="23" s="1"/>
  <c r="G43" i="23"/>
  <c r="G42" i="23" s="1"/>
  <c r="G40" i="23" s="1"/>
  <c r="G38" i="23" s="1"/>
  <c r="D11" i="29"/>
  <c r="D64" i="29" s="1"/>
  <c r="H20" i="23" l="1"/>
  <c r="H80" i="23" s="1"/>
  <c r="H79" i="23" s="1"/>
  <c r="H78" i="23" s="1"/>
  <c r="H77" i="23" s="1"/>
  <c r="H75" i="23" s="1"/>
  <c r="H73" i="23" s="1"/>
  <c r="G20" i="23"/>
  <c r="G80" i="23" s="1"/>
  <c r="G79" i="23" s="1"/>
  <c r="G78" i="23" s="1"/>
  <c r="G77" i="23" s="1"/>
  <c r="G75" i="23" s="1"/>
  <c r="G73" i="23" s="1"/>
  <c r="I20" i="23"/>
  <c r="I80" i="23" s="1"/>
  <c r="I79" i="23" s="1"/>
  <c r="I78" i="23" s="1"/>
  <c r="I77" i="23" s="1"/>
  <c r="I75" i="23" s="1"/>
  <c r="I73" i="23" s="1"/>
  <c r="D57" i="29"/>
  <c r="D50" i="29" s="1"/>
  <c r="D49" i="29" s="1"/>
  <c r="D10" i="29" s="1"/>
  <c r="H19" i="23"/>
  <c r="G19" i="23"/>
  <c r="C14" i="41"/>
  <c r="G17" i="23" l="1"/>
  <c r="G15" i="23" s="1"/>
  <c r="G13" i="23" s="1"/>
  <c r="G88" i="23"/>
  <c r="G87" i="23" s="1"/>
  <c r="G86" i="23" s="1"/>
  <c r="G85" i="23" s="1"/>
  <c r="G83" i="23" s="1"/>
  <c r="G81" i="23" s="1"/>
  <c r="G72" i="23" s="1"/>
  <c r="G70" i="23" s="1"/>
  <c r="G68" i="23" s="1"/>
  <c r="G66" i="23" s="1"/>
  <c r="H17" i="23"/>
  <c r="H15" i="23" s="1"/>
  <c r="H13" i="23" s="1"/>
  <c r="H88" i="23"/>
  <c r="H87" i="23" s="1"/>
  <c r="H86" i="23" s="1"/>
  <c r="H85" i="23" s="1"/>
  <c r="H83" i="23" s="1"/>
  <c r="H81" i="23" s="1"/>
  <c r="H72" i="23" s="1"/>
  <c r="H70" i="23" s="1"/>
  <c r="H68" i="23" s="1"/>
  <c r="H66" i="23" s="1"/>
  <c r="I72" i="23"/>
  <c r="I70" i="23" s="1"/>
  <c r="I68" i="23" s="1"/>
  <c r="I66" i="23" s="1"/>
  <c r="I19" i="23"/>
  <c r="I17" i="23" s="1"/>
  <c r="I15" i="23" s="1"/>
  <c r="I13" i="23" s="1"/>
  <c r="H11" i="23" l="1"/>
  <c r="G11" i="23"/>
  <c r="I11" i="23"/>
</calcChain>
</file>

<file path=xl/sharedStrings.xml><?xml version="1.0" encoding="utf-8"?>
<sst xmlns="http://schemas.openxmlformats.org/spreadsheetml/2006/main" count="522" uniqueCount="176">
  <si>
    <t>Ընտրական գործընթացների համակարգում, կանոնակարգում և տեղեկատվության տրամադրում</t>
  </si>
  <si>
    <t>Ծրագրի միջոցառումներ</t>
  </si>
  <si>
    <t>Միջոցառման անվանումը՝</t>
  </si>
  <si>
    <t>Միջոցառման տեսակը՝</t>
  </si>
  <si>
    <t>Ծառայությունների մատուցում</t>
  </si>
  <si>
    <t>Ծրագրի դասիչը</t>
  </si>
  <si>
    <t>Ծրագրի անվանումը</t>
  </si>
  <si>
    <t>Ծրագրի դասիչը՝</t>
  </si>
  <si>
    <t>Միջոցառման դասիչը՝</t>
  </si>
  <si>
    <t>Նկարագրությունը՝</t>
  </si>
  <si>
    <t>Միջոցառումն իրականացնողի անվանումը՝</t>
  </si>
  <si>
    <t>Արդյունքի չափորոշիչներ</t>
  </si>
  <si>
    <t>Քանակական</t>
  </si>
  <si>
    <t>Միջոցառման վրա կատարվող ծախսը (հազար դրամ)</t>
  </si>
  <si>
    <t>Ծրագրային դասիչը</t>
  </si>
  <si>
    <t>Բյուջետային հատկացումների գլխավոր կարգադրիչների,  ծրագրերի և միջոցառումների անվանումները</t>
  </si>
  <si>
    <t>Ցուցանիշների փոփոխությունը (ավելացումները նշված են դրական նշանով, իսկ նվազեցումները՝ փակագծերում)</t>
  </si>
  <si>
    <t>առաջին կիսամյակ</t>
  </si>
  <si>
    <t>ինն ամիս</t>
  </si>
  <si>
    <t>տարի</t>
  </si>
  <si>
    <t>Ընդամենը</t>
  </si>
  <si>
    <t xml:space="preserve"> ՀՀ կառավարություն</t>
  </si>
  <si>
    <t xml:space="preserve"> ՀՀ կառավարության պահուստային ֆոնդ</t>
  </si>
  <si>
    <t xml:space="preserve"> Միջոցառման տեսակը</t>
  </si>
  <si>
    <t xml:space="preserve"> Ծառայությունների մատուցում</t>
  </si>
  <si>
    <t xml:space="preserve">  N         որոշման    </t>
  </si>
  <si>
    <t xml:space="preserve"> այդ թվում`</t>
  </si>
  <si>
    <t>այդ թվում`</t>
  </si>
  <si>
    <t>ՀՀ կենտրոնական ընտրական հանձնաժողով</t>
  </si>
  <si>
    <t xml:space="preserve"> այդ թվում` բյուջետային ծախսերի տնտեսագիտական դասակարգման հոդվածներ</t>
  </si>
  <si>
    <t xml:space="preserve"> ՀԻՄՆԱԿԱՆ ԲԱԺԻՆՆԵՐԻՆ ՉԴԱՍՎՈՂ ՊԱՀՈՒՍՏԱՅԻՆ ՖՈՆԴԵՐ</t>
  </si>
  <si>
    <t>ՀՀ կառավարության պահուստային ֆոնդ</t>
  </si>
  <si>
    <t xml:space="preserve"> այդ թվում` ըստ կատարողների</t>
  </si>
  <si>
    <t>ՀՀ կառավարություն</t>
  </si>
  <si>
    <t>01</t>
  </si>
  <si>
    <t>06</t>
  </si>
  <si>
    <t xml:space="preserve">Ցուցանիշների փոփոխությունը 
(ավելացումները նշված են դրական նշանով)
</t>
  </si>
  <si>
    <t>ՀՀ  կենտրոնական ընտրական հանձնաժողով  և տարածքային ընտրական հանձնաժողովներ</t>
  </si>
  <si>
    <t xml:space="preserve">ՀՀ  կենտրոնական ընտրական հանձնաժողով  </t>
  </si>
  <si>
    <t>ՄԱՍ 2. ՊԵՏԱԿԱՆ ՄԱՐՄՆԻ ԳԾՈՎ ԱՐԴՅՈՒՆՔԱՅԻՆ (ԿԱՏԱՐՈՂԱԿԱՆ) ՑՈՒՑԱՆԻՇՆԵՐԸ</t>
  </si>
  <si>
    <t>ՀՀ  ոստիկանություն</t>
  </si>
  <si>
    <t>ՀՀ  կառավարություն</t>
  </si>
  <si>
    <t>ՀՀ պետական բյուջեում նախատեսված ելքերի լրացուցիչ ֆինանսավորման, ՀՀ պետական բյուջեում չկանխատեսված ելքերի, ինչպես նաև բյուջետային երաշխիքների ապահովման ելքերի ֆինանսավորման ապահովում</t>
  </si>
  <si>
    <t>տարածքային ընտրական հանձնաժողովներ</t>
  </si>
  <si>
    <t>տեղամասային ընտրական հանձնաժողովներ</t>
  </si>
  <si>
    <t>ՀՀ ոստիկանություն</t>
  </si>
  <si>
    <t>այդ թվում`  ըստ կատարողների</t>
  </si>
  <si>
    <t xml:space="preserve"> Այլ ծախսեր</t>
  </si>
  <si>
    <t>1096</t>
  </si>
  <si>
    <t xml:space="preserve"> - Կապի ծառայություն</t>
  </si>
  <si>
    <t xml:space="preserve"> - Գրասենյակային նյութեր և հագուստ</t>
  </si>
  <si>
    <t>ծրագիր</t>
  </si>
  <si>
    <t>միջոցառում</t>
  </si>
  <si>
    <t xml:space="preserve"> Ծրագրի անվանումը`</t>
  </si>
  <si>
    <t xml:space="preserve"> Ծրագրի նպատակը`</t>
  </si>
  <si>
    <t xml:space="preserve"> Պետական բյուջեում չկանխատեսված, ինչպես նաեւ բյուջետային երաշխիքների ապահովման ծախսերի ֆինանսավորման ապահովում_x000D_
</t>
  </si>
  <si>
    <t xml:space="preserve"> Վերջնական արդյունքի նկարագրությունը`</t>
  </si>
  <si>
    <t xml:space="preserve"> Պահուստային ֆոնդի կառավարման արդյունավետության և թափանցիկության ապահովում_x000D_
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</si>
  <si>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</si>
  <si>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</si>
  <si>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</si>
  <si>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ՀՀ կենտրոնական ընտրական հանձնաժողով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</si>
  <si>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</si>
  <si>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</si>
  <si>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</si>
  <si>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>ՀԱՅԱՍՏԱՆԻ ՀԱՆՐԱՊԵՏՈՒԹՅԱՆ ՎԱՐՉԱՊԵՏԻ ԱՇԽԱՏԱԿԱԶՄԻ ՂԵԿԱՎԱՐ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</si>
  <si>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</si>
  <si>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</si>
  <si>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</si>
  <si>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</si>
  <si>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</si>
  <si>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</si>
  <si>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</si>
  <si>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</si>
  <si>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</si>
  <si>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01</t>
  </si>
  <si>
    <t xml:space="preserve"> ԸՆԴՀԱՆՈՒՐ ԲՆՈՒՅԹԻ ՀԱՆՐԱՅԻՆ ԾԱՌԱՅՈՒԹՅՈՒՆՆԵՐ</t>
  </si>
  <si>
    <t xml:space="preserve"> 11</t>
  </si>
  <si>
    <t xml:space="preserve"> ՀՀ կառավարության և համայնքների պահուստային ֆոնդ</t>
  </si>
  <si>
    <t xml:space="preserve"> 1139</t>
  </si>
  <si>
    <t xml:space="preserve"> 11001</t>
  </si>
  <si>
    <t xml:space="preserve"> ԸՆԹԱՑԻԿ ԾԱԽՍԵՐ</t>
  </si>
  <si>
    <t xml:space="preserve"> ԱՅԼ  ԾԱԽՍԵՐ</t>
  </si>
  <si>
    <t xml:space="preserve"> Պահուստային միջոցներ</t>
  </si>
  <si>
    <t xml:space="preserve"> Ընդհանուր բնույթի հանրային ծառայություններ (այլ դասերին չպատկանող)</t>
  </si>
  <si>
    <t xml:space="preserve"> ԾԱՌԱՅՈՒԹՅՈՒՆՆԵՐԻ  ԵՎ   ԱՊՐԱՆՔՆԵՐԻ  ՁԵՌՔԲԵՐՈՒՄ</t>
  </si>
  <si>
    <t xml:space="preserve"> Շարունակական ծախսեր</t>
  </si>
  <si>
    <t xml:space="preserve"> Նյութեր (Ապրանքներ)</t>
  </si>
  <si>
    <t xml:space="preserve">Ցուցանիշների փոփոխությունը 
(նվազեցումները նշված են փակագծերում)
</t>
  </si>
  <si>
    <t>ՄԱՍ 1. ՊԵՏԱԿԱՆ ՄԱՐՄՆԻ ԳԾՈՎ ԱՐԴՅՈՒՆՔԱՅԻՆ (ԿԱՏԱՐՈՂԱԿԱՆ) ՑՈՒՑԱՆԻՇՆԵՐԸ</t>
  </si>
  <si>
    <t>(հազար դրամ)</t>
  </si>
  <si>
    <t>Առաջին կիսամյակ</t>
  </si>
  <si>
    <t>Ինն ամիս</t>
  </si>
  <si>
    <t>Տարի</t>
  </si>
  <si>
    <t>Կոդը</t>
  </si>
  <si>
    <t>Անվանումը</t>
  </si>
  <si>
    <t>Գնման ձևը</t>
  </si>
  <si>
    <t>Չափի միավորը</t>
  </si>
  <si>
    <t>Միավորի գինը</t>
  </si>
  <si>
    <t>Քանակը</t>
  </si>
  <si>
    <t>Բաժին N 01</t>
  </si>
  <si>
    <t>Խումբ N 06</t>
  </si>
  <si>
    <t>Դաս N 01</t>
  </si>
  <si>
    <t>Մաս 1.  Ապրանքներ</t>
  </si>
  <si>
    <t>30197622/1</t>
  </si>
  <si>
    <t>Թուղթ՝ A4 ֆորմատի</t>
  </si>
  <si>
    <t>ԳՀ</t>
  </si>
  <si>
    <t>կգ</t>
  </si>
  <si>
    <t>30121460/1</t>
  </si>
  <si>
    <t>հատ</t>
  </si>
  <si>
    <t>30121460/2</t>
  </si>
  <si>
    <t>Մաս 2.  Ծառայություններ</t>
  </si>
  <si>
    <t>64111200/1</t>
  </si>
  <si>
    <t>Փոստային ծառայություններ՝ կապված նամակների հետ</t>
  </si>
  <si>
    <t>ՄԱ</t>
  </si>
  <si>
    <t>դրամ</t>
  </si>
  <si>
    <t xml:space="preserve">Ն Ա Խ Ա Հ Ա Շ Ի Վ </t>
  </si>
  <si>
    <t>NN ը/կ</t>
  </si>
  <si>
    <t>Ծախսեր</t>
  </si>
  <si>
    <t>Գումարը (դրամ)</t>
  </si>
  <si>
    <t xml:space="preserve"> Տոներային քարտրիջներ</t>
  </si>
  <si>
    <t>11008</t>
  </si>
  <si>
    <t>1096   11008</t>
  </si>
  <si>
    <t xml:space="preserve"> </t>
  </si>
  <si>
    <t>ՀԱՅԱՍՏԱՆԻ ՀԱՆՐԱՊԵՏՈՒԹՅԱՆ ԿԱՌԱՎԱՐՈՒԹՅԱՆ 2020 ԹՎԱԿԱՆԻ ԴԵԿՏԵՄԲԵՐԻ 30-Ի N 2215-Ն ՈՐՈՇՄԱՆ</t>
  </si>
  <si>
    <r>
      <t xml:space="preserve">ՀԱՅԱՍՏԱՆԻ   ՀԱՆՐԱՊԵՏՈՒԹՅԱՆ   ՈՍՏԻԿԱՆՈՒԹՅԱՆ   ԾԱԽՍԵՐԻ`   </t>
    </r>
    <r>
      <rPr>
        <sz val="10"/>
        <color rgb="FF000000"/>
        <rFont val="GHEA Grapalat"/>
        <family val="3"/>
      </rPr>
      <t>2021 ԹՎԱԿԱՆԻ ՀՈՒՆԻՍԻ 20-ԻՆ ԿԱՅԱՆԱԼԻՔ` ՀԱՅԱՍՏԱՆԻ ՀԱՆՐԱՊԵՏՈՒԹՅԱՆ ԱԶԳԱՅԻՆ ԺՈՂՈՎԻ ԱՐՏԱՀԵՐԹ ԸՆՏՐՈՒԹՅՈՒՆՆԵՐԻ ՆԱԽԱՊԱՏՐԱՍՏՄԱՆ ԵՎ ԱՆՑԿԱՑՄԱՆ ՀԵՏ ԿԱՊՎԱԾ</t>
    </r>
  </si>
  <si>
    <t>ՀՀ կառավարության 2021 թվականի</t>
  </si>
  <si>
    <t>ՀՀ արդարադատության նախարարություն</t>
  </si>
  <si>
    <r>
      <rPr>
        <b/>
        <sz val="10"/>
        <rFont val="GHEA Grapalat"/>
        <family val="3"/>
      </rPr>
      <t xml:space="preserve"> N 10 ՀԱՎԵԼՎԱԾՈՒՄ Կ</t>
    </r>
    <r>
      <rPr>
        <b/>
        <sz val="10"/>
        <color theme="1"/>
        <rFont val="GHEA Grapalat"/>
        <family val="3"/>
      </rPr>
      <t>ԱՏԱՐՎՈՂ ԼՐԱՑՈՒՄՆԵՐԸ</t>
    </r>
  </si>
  <si>
    <t xml:space="preserve"> Ա.ԹՈՐՈՍՅԱՆ</t>
  </si>
  <si>
    <t>Գրասենյակային նյութեր և հագուստ (ընտրողների ցուցակներ, 2587086 ընտրող x 3,9 դրամ)</t>
  </si>
  <si>
    <t xml:space="preserve">Կապի ծառայություններ (ընտրողների ծանուցագրեր, 2275022 ընտրող x 287.5 դրամ) </t>
  </si>
  <si>
    <t>ՀԱՅԱՍՏԱՆԻ ՀԱՆՐԱՊԵՏՈՒԹՅԱՆ ԿԱՌԱՎԱՐՈՒԹՅԱՆ 2020 ԹՎԱԿԱՆԻ ԴԵԿՏԵՄԲԵՐԻ 30-Ի N 2215-Ն ՈՐՈՇՄԱՆ  N 9 ՀԱՎԵԼՎԱԾԻ N 9.22 ԵՎ 9.47 ԱՂՅՈՒՍԱԿՆԵՐՈՒՄ ԿԱՏԱՐՎՈՂ ՓՈՓՈԽՈՒԹՅՈՒՆՆԵՐԸ ԵՎ ԼՐԱՑՈՒՄՆԵՐԸ</t>
  </si>
  <si>
    <t>ՀՀ Ազգային ժողովի հերթական և արտահերթ ընտրությունների, ինչպես նաև ՀՀ Սահմանադրության փոփոխությունների հանրաքվեի կազմակերպում</t>
  </si>
  <si>
    <t>ՀՀ Ազգային ժողովի հերթական և արտահերթ ընտրությունների, ինչպես նաև ՀՀ Սահմանադրության փոփոխությունների հանրաքվեի կազմակերպում,անցկացում և արդյունքների ամփոփում</t>
  </si>
  <si>
    <t>11010</t>
  </si>
  <si>
    <t>11004</t>
  </si>
  <si>
    <t>ՀՀ Ազգային ժողովի հերթական և արտահերթ ընտրությունների, ինչպես նաև ՀՀ Սահմանադրության փոփոխությունների հանրաքվեի անցկացման հետ կապված հրատարակչական, տեղեկատվական և տպագրական ծառայություններ</t>
  </si>
  <si>
    <t>ՀՀ Ազգային ժողովի հերթական և արտահերթ ընտրությունների, ինչպես նաև ՀՀ Սահմանադրության փոփոխությունների հանրաքվեի անցկացման հետ կապված հրատարակչական, տեղեկատվական և տպագրական ծառայությունների ձեռքբերում</t>
  </si>
  <si>
    <t>ՀՀ Ազգային ժողովի հերթական և արտահերթ ընտրությունների, ինչպես նաև ՀՀ Սահմանադրության փոփոխությունների հանրաքվեի կազմակերծման և անցկացման հետ կապված տեղեկատվական աջակցություն</t>
  </si>
  <si>
    <t>ՀՀ Ազգային ժողովի հերթական և արտահերթ ընտրությունների, ինչպես նաև ՀՀ Սահմանադրության փոփոխությունների հանրաքվեի քվեարկության ընթացքի և քվեարկության արդյունքների ամփոփման գործընթացի տեսանկարահանման և միաժամանակյա համացանցային հեռարձակման գործընթացի ապահովում</t>
  </si>
  <si>
    <t>ՀՀ Սահմանադրության փոփոխությունների հանրաքվեի քվեարկության ընթացքի և քվեարկության արդյունքների ամփոփման գործընթացի տեսանկարահանման և միաժամանակյա համացանցային հեռարձակման գործընթացի կազմակերպում և իրականացում</t>
  </si>
  <si>
    <t>11011</t>
  </si>
  <si>
    <t>ՀՀ առողջապահության նախարարություն</t>
  </si>
  <si>
    <t>11007</t>
  </si>
  <si>
    <t>ՀՀ Ազգային ժողովի հերթական և արտահերթ ընտրությունների, ինչպես նաև ՀՀ Սահմանադրության փոփոխությունների հանրաքվեի կազմակերծման համար ընտրողների ցուցակների տպագրում և ընտրությունների ժամանակ քվեարկության օրվա, տեղի և ժամանակի մասին ընտրողներին ծանուցում</t>
  </si>
  <si>
    <t>1. Ընտրողների ծանուցում (մարդ)</t>
  </si>
  <si>
    <t>2. Ցուցակների տպագրում (ընտրական տեղամաս)</t>
  </si>
  <si>
    <t>Տեղեկագրերի ընդհանուր քանակը, հատ</t>
  </si>
  <si>
    <t>ՀԱՎԵԼՎԱԾ N 2</t>
  </si>
  <si>
    <t>ՀԱՎԵԼՎԱԾ N 3</t>
  </si>
  <si>
    <t xml:space="preserve"> ՀԱՎԵԼՎԱԾ N 4</t>
  </si>
  <si>
    <t xml:space="preserve"> ՀԱՎԵԼՎԱԾ N 5</t>
  </si>
  <si>
    <t>ՀԱՎԵԼՎԱԾ N 7</t>
  </si>
  <si>
    <t>ՀԱՎԵԼՎԱԾ N 6</t>
  </si>
  <si>
    <t>Հավելված N 1</t>
  </si>
  <si>
    <t xml:space="preserve"> ՀԱՅԱUՏԱՆԻ ՀԱՆՐԱՊԵՏՈՒԹՅԱՆ ԿԱՌԱՎԱՐՈՒԹՅԱՆ 2020 ԹՎԱԿԱՆԻ ԴԵԿՏԵՄԲԵՐԻ 30-Ի N 2215-Ն ՈՐՈՇՄԱՆ N 1 ՀԱՎԵԼՎԱԾԻ N 1 ԱՂՅՈՒՍԱԿՈՒՄ ԿԱՏԱՐՎՈՂ ՓՈՓՈԽՈՒԹՅՈՒՆԸ  </t>
  </si>
  <si>
    <t>Պետական  բյուջեի  դեֆիցիտի ֆինանսավորման աղբյուրներն ու դրանց տարրերի անվանումները</t>
  </si>
  <si>
    <t>Ցուցանիշների փոփոխությունը (ավելացումները նշված են դրական նշանով, )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</si>
  <si>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</si>
  <si>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</si>
  <si>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</si>
  <si>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</si>
  <si>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2.6.Այլ</t>
  </si>
  <si>
    <t xml:space="preserve"> ժամանակավորապես ազատ միջոցներ</t>
  </si>
  <si>
    <t xml:space="preserve">ՀԱՅԱՍՏԱՆԻ ՀԱՆՐԱՊԵՏՈՒԹՅԱՆ ԿԱՌԱՎԱՐՈՒԹՅԱՆ 2020 ԹՎԱԿԱՆԻ ԴԵԿՏԵՄԲԵՐԻ 30-Ի N 2215-Ն ՈՐՈՇՄԱՆ N 9.1 ՀԱՎԵԼՎԱԾԻ NN 9.1.9, 9.1.10, 9.1.23, 9.1.33 ԵՎ 9.1.58 ԱՂՅՈՒՍԱԿՆԵՐՈՒՄ ԿԱՏԱՐՎՈՂ ՓՈՓՈԽՈՒԹՅՈՒՆՆԵՐԸ ԵՎ ԼՐԱՑՈՒՄՆԵՐԸ </t>
  </si>
  <si>
    <t>«ՀԱՅԱՍՏԱՆԻ  ՀԱՆՐԱՊԵՏՈՒԹՅԱՆ  2021 ԹՎԱԿԱՆԻ  ՊԵՏԱԿԱՆ ԲՅՈՒՋԵԻ ՄԱՍԻՆ» ՀԱՅԱՍՏԱՆԻ ՀԱՆՐԱՊԵՏՈՒԹՅԱՆ ՕՐԵՆՔԻ N 1 ՀԱՎԵԼՎԱԾԻ N 2 ԱՂՅՈՒՍԱԿՈՒՄ ԿԱՏԱՐՎՈՂ ՎԵՐԱԲԱՇԽՈՒՄԸ ԵՎ ԼՐԱՑՈՒՄՆԵՐԸ ՈՒ ՀԱՅԱՍՏԱՆԻ ՀԱՆՐԱՊԵՏՈՒԹՅԱՆ ԿԱՌԱՎԱՐՈՒԹՅԱՆ 2020 ԹՎԱԿԱՆԻ ԴԵԿՏԵՄԲԵՐԻ 30-Ի N 2215-Ն ՈՐՈՇՄԱՆ N 5 ՀԱՎԵԼՎԱԾԻ N 1 ԱՂՅՈՒՍԱԿՈՒՄ ԿԱՏԱՐՎՈՂ ՓՈՓՈԽՈՒԹՅՈՒՆՆԵՐԸ  ԵՎ ԼՐԱՑՈՒՄՆԵՐԸ</t>
  </si>
  <si>
    <t>ՀԱՅԱՍՏԱՆԻ ՀԱՆՐԱՊԵՏՈՒԹՅԱՆ ԿԱՌԱՎԱՐՈՒԹՅԱՆ 2020 ԹՎԱԿԱՆԻ ԴԵԿՏԵՄԲԵՐԻ 30-Ի N 2215-Ն ՈՐՈՇՄԱՆ N 3 ԵՎ N 4 ՀԱՎԵԼՎԱԾՆԵՐՈՒՄ ԿԱՏԱՐՎՈՂ ՓՈՓՈԽՈՒԹՅՈՒՆՆԵՐԸ ԵՎ  ԼՐԱՑՈՒՄՆԵՐԸ</t>
  </si>
  <si>
    <t>1096 11010</t>
  </si>
  <si>
    <t>22451180</t>
  </si>
  <si>
    <t>Պատվերով տպագրվող նյութեր</t>
  </si>
  <si>
    <t>Ընտրական գործընթացների շրջանակներում ընտրական տեղամասերում կորոնավիրուսային վարակի (COVID-19) կանխարգելման միջոցառումների իրականացում</t>
  </si>
  <si>
    <t>Ընտրական գործընթացների շրջանակներում ընտրական տեղամասերում կորոնավիրուսային վարակի (COVID-19) կանխարգելման միջոցառումների ապահովում</t>
  </si>
  <si>
    <t xml:space="preserve"> - Տեղեկատվական ծառայություններ</t>
  </si>
  <si>
    <t>Ցուցանիշների փոփոխությունը (ավելացումները նշված են դրական նշանով)</t>
  </si>
  <si>
    <t xml:space="preserve"> Գումարը  (հազար դրամով)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</si>
</sst>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4" formatCode="_(* #,##0.00_);_(* \(#,##0.00\);_(* &quot;-&quot;??_);_(@_)"/>
    <numFmt numFmtId="165" formatCode="#,##0.0"/>
    <numFmt numFmtId="166" formatCode="_(* #,##0.0_);_(* \(#,##0.0\);_(* &quot;-&quot;??_);_(@_)"/>
    <numFmt numFmtId="167" formatCode="##,##0.0;\(##,##0.0\);\-"/>
    <numFmt numFmtId="168" formatCode="#,##0.0_);\(#,##0.0\)"/>
    <numFmt numFmtId="169" formatCode="_(* #,##0_);_(* \(#,##0\);_(* &quot;-&quot;??_);_(@_)"/>
  </numFmts>
  <fonts count="18" x14ac:knownFonts="1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0"/>
      <color rgb="FF000000"/>
      <name val="GHEA Grapalat"/>
      <family val="3"/>
    </font>
    <font>
      <sz val="10"/>
      <name val="GHEA Grapalat"/>
      <family val="3"/>
    </font>
    <font>
      <b/>
      <sz val="10"/>
      <name val="GHEA Grapalat"/>
      <family val="3"/>
    </font>
    <font>
      <sz val="11"/>
      <color theme="1"/>
      <name val="Calibri"/>
      <family val="2"/>
      <charset val="1"/>
      <scheme val="minor"/>
    </font>
    <font>
      <sz val="10"/>
      <color theme="1"/>
      <name val="Calibri"/>
      <family val="2"/>
      <charset val="1"/>
      <scheme val="minor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2"/>
    </font>
    <font>
      <sz val="10"/>
      <color rgb="FFFF0000"/>
      <name val="GHEA Grapalat"/>
      <family val="3"/>
    </font>
    <font>
      <sz val="10"/>
      <name val="Calibri"/>
      <family val="2"/>
      <charset val="1"/>
      <scheme val="minor"/>
    </font>
    <font>
      <sz val="10"/>
      <color indexed="9"/>
      <name val="GHEA Grapalat"/>
      <family val="3"/>
    </font>
    <font>
      <sz val="10"/>
      <name val="GHEA Mariam"/>
      <family val="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164" fontId="9" fillId="0" borderId="0" applyFont="0" applyFill="0" applyBorder="0" applyAlignment="0" applyProtection="0"/>
    <xf numFmtId="167" fontId="12" fillId="0" borderId="0" applyFill="0" applyBorder="0" applyProtection="0">
      <alignment horizontal="right" vertical="top"/>
    </xf>
    <xf numFmtId="9" fontId="1" fillId="0" borderId="0" applyFont="0" applyFill="0" applyBorder="0" applyAlignment="0" applyProtection="0"/>
    <xf numFmtId="164" fontId="9" fillId="0" borderId="0" applyFont="0" applyFill="0" applyBorder="0" applyAlignment="0" applyProtection="0"/>
  </cellStyleXfs>
  <cellXfs count="184">
    <xf numFmtId="0" fontId="0" fillId="0" borderId="0" xfId="0"/>
    <xf numFmtId="0" fontId="4" fillId="0" borderId="0" xfId="0" applyFont="1"/>
    <xf numFmtId="0" fontId="5" fillId="0" borderId="0" xfId="0" applyFont="1"/>
    <xf numFmtId="0" fontId="4" fillId="0" borderId="0" xfId="0" applyFont="1" applyAlignment="1">
      <alignment wrapText="1"/>
    </xf>
    <xf numFmtId="0" fontId="4" fillId="0" borderId="0" xfId="0" applyFont="1" applyFill="1" applyBorder="1"/>
    <xf numFmtId="0" fontId="4" fillId="0" borderId="0" xfId="0" applyFont="1" applyAlignment="1">
      <alignment horizontal="right"/>
    </xf>
    <xf numFmtId="0" fontId="4" fillId="0" borderId="0" xfId="0" applyFont="1" applyFill="1"/>
    <xf numFmtId="0" fontId="7" fillId="0" borderId="1" xfId="0" applyFont="1" applyFill="1" applyBorder="1" applyAlignment="1">
      <alignment vertical="top" wrapText="1"/>
    </xf>
    <xf numFmtId="0" fontId="7" fillId="0" borderId="1" xfId="0" applyFont="1" applyFill="1" applyBorder="1" applyAlignment="1">
      <alignment wrapText="1"/>
    </xf>
    <xf numFmtId="0" fontId="7" fillId="0" borderId="1" xfId="0" applyFont="1" applyFill="1" applyBorder="1" applyAlignment="1">
      <alignment horizontal="left" vertical="top"/>
    </xf>
    <xf numFmtId="0" fontId="7" fillId="0" borderId="0" xfId="0" applyFont="1" applyFill="1" applyBorder="1" applyAlignment="1">
      <alignment horizontal="center" vertical="top" wrapText="1"/>
    </xf>
    <xf numFmtId="165" fontId="7" fillId="0" borderId="0" xfId="0" applyNumberFormat="1" applyFont="1" applyFill="1" applyBorder="1" applyAlignment="1">
      <alignment horizontal="center" vertical="top" wrapText="1"/>
    </xf>
    <xf numFmtId="165" fontId="7" fillId="0" borderId="0" xfId="0" applyNumberFormat="1" applyFont="1" applyFill="1" applyBorder="1" applyAlignment="1">
      <alignment horizontal="justify" wrapText="1"/>
    </xf>
    <xf numFmtId="0" fontId="7" fillId="0" borderId="0" xfId="0" applyFont="1" applyFill="1" applyBorder="1" applyAlignment="1">
      <alignment horizontal="left" vertical="top"/>
    </xf>
    <xf numFmtId="0" fontId="7" fillId="0" borderId="0" xfId="0" applyFont="1" applyFill="1" applyBorder="1"/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8" fillId="0" borderId="0" xfId="0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centerContinuous"/>
    </xf>
    <xf numFmtId="0" fontId="7" fillId="0" borderId="0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6" fontId="4" fillId="0" borderId="1" xfId="4" applyNumberFormat="1" applyFont="1" applyBorder="1" applyAlignment="1">
      <alignment horizontal="center" vertical="center" wrapText="1"/>
    </xf>
    <xf numFmtId="166" fontId="4" fillId="0" borderId="1" xfId="4" applyNumberFormat="1" applyFont="1" applyBorder="1" applyAlignment="1">
      <alignment vertical="center"/>
    </xf>
    <xf numFmtId="166" fontId="4" fillId="0" borderId="1" xfId="0" applyNumberFormat="1" applyFont="1" applyBorder="1" applyAlignment="1">
      <alignment vertical="center"/>
    </xf>
    <xf numFmtId="0" fontId="7" fillId="0" borderId="1" xfId="0" applyFont="1" applyFill="1" applyBorder="1"/>
    <xf numFmtId="0" fontId="7" fillId="0" borderId="3" xfId="0" applyFont="1" applyFill="1" applyBorder="1"/>
    <xf numFmtId="0" fontId="7" fillId="0" borderId="0" xfId="0" applyFont="1" applyFill="1" applyAlignment="1">
      <alignment horizontal="left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/>
    </xf>
    <xf numFmtId="168" fontId="7" fillId="0" borderId="1" xfId="4" applyNumberFormat="1" applyFont="1" applyFill="1" applyBorder="1" applyAlignment="1">
      <alignment horizontal="center" vertical="top" wrapText="1"/>
    </xf>
    <xf numFmtId="0" fontId="7" fillId="0" borderId="0" xfId="0" applyFont="1" applyFill="1" applyAlignment="1">
      <alignment horizontal="right"/>
    </xf>
    <xf numFmtId="0" fontId="7" fillId="0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wrapText="1"/>
    </xf>
    <xf numFmtId="0" fontId="16" fillId="0" borderId="0" xfId="0" applyFont="1" applyFill="1" applyBorder="1"/>
    <xf numFmtId="0" fontId="14" fillId="0" borderId="0" xfId="0" applyFont="1" applyFill="1" applyBorder="1"/>
    <xf numFmtId="164" fontId="4" fillId="0" borderId="0" xfId="7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64" fontId="4" fillId="0" borderId="0" xfId="7" applyFont="1" applyFill="1" applyBorder="1"/>
    <xf numFmtId="166" fontId="4" fillId="0" borderId="0" xfId="7" applyNumberFormat="1" applyFont="1" applyFill="1" applyBorder="1"/>
    <xf numFmtId="166" fontId="16" fillId="0" borderId="0" xfId="7" applyNumberFormat="1" applyFont="1" applyFill="1" applyBorder="1"/>
    <xf numFmtId="166" fontId="7" fillId="0" borderId="0" xfId="7" applyNumberFormat="1" applyFont="1" applyFill="1" applyBorder="1"/>
    <xf numFmtId="166" fontId="7" fillId="0" borderId="0" xfId="7" applyNumberFormat="1" applyFont="1" applyFill="1" applyBorder="1" applyAlignment="1">
      <alignment horizontal="left" vertical="center" wrapText="1"/>
    </xf>
    <xf numFmtId="169" fontId="7" fillId="0" borderId="0" xfId="7" applyNumberFormat="1" applyFont="1" applyFill="1" applyBorder="1" applyAlignment="1">
      <alignment wrapText="1"/>
    </xf>
    <xf numFmtId="169" fontId="7" fillId="0" borderId="0" xfId="7" applyNumberFormat="1" applyFont="1" applyFill="1" applyBorder="1"/>
    <xf numFmtId="169" fontId="16" fillId="0" borderId="0" xfId="7" applyNumberFormat="1" applyFont="1" applyFill="1" applyBorder="1"/>
    <xf numFmtId="169" fontId="14" fillId="0" borderId="0" xfId="7" applyNumberFormat="1" applyFont="1" applyFill="1" applyBorder="1"/>
    <xf numFmtId="169" fontId="7" fillId="0" borderId="0" xfId="7" applyNumberFormat="1" applyFont="1" applyFill="1"/>
    <xf numFmtId="0" fontId="8" fillId="0" borderId="0" xfId="0" applyFont="1" applyFill="1" applyAlignment="1">
      <alignment wrapText="1"/>
    </xf>
    <xf numFmtId="0" fontId="7" fillId="0" borderId="0" xfId="0" applyFont="1" applyFill="1" applyBorder="1" applyAlignment="1">
      <alignment horizontal="right"/>
    </xf>
    <xf numFmtId="0" fontId="4" fillId="0" borderId="0" xfId="0" applyFont="1" applyFill="1" applyAlignment="1">
      <alignment horizontal="right"/>
    </xf>
    <xf numFmtId="0" fontId="11" fillId="0" borderId="0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7" fillId="0" borderId="0" xfId="0" applyFont="1" applyFill="1" applyAlignment="1">
      <alignment horizont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wrapText="1"/>
    </xf>
    <xf numFmtId="166" fontId="8" fillId="0" borderId="1" xfId="7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 wrapText="1"/>
    </xf>
    <xf numFmtId="166" fontId="7" fillId="0" borderId="1" xfId="7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166" fontId="8" fillId="0" borderId="1" xfId="7" applyNumberFormat="1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 wrapText="1"/>
    </xf>
    <xf numFmtId="166" fontId="7" fillId="0" borderId="1" xfId="7" applyNumberFormat="1" applyFont="1" applyFill="1" applyBorder="1" applyAlignment="1">
      <alignment horizontal="left" vertical="center" wrapText="1"/>
    </xf>
    <xf numFmtId="166" fontId="7" fillId="0" borderId="1" xfId="4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8" fillId="0" borderId="0" xfId="0" applyFont="1" applyFill="1"/>
    <xf numFmtId="165" fontId="7" fillId="0" borderId="1" xfId="0" applyNumberFormat="1" applyFont="1" applyFill="1" applyBorder="1" applyAlignment="1">
      <alignment vertical="center" wrapText="1"/>
    </xf>
    <xf numFmtId="166" fontId="7" fillId="0" borderId="1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horizontal="center"/>
    </xf>
    <xf numFmtId="2" fontId="7" fillId="0" borderId="0" xfId="0" applyNumberFormat="1" applyFont="1" applyFill="1"/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 wrapText="1"/>
    </xf>
    <xf numFmtId="4" fontId="8" fillId="0" borderId="0" xfId="0" applyNumberFormat="1" applyFont="1" applyFill="1"/>
    <xf numFmtId="0" fontId="7" fillId="0" borderId="0" xfId="0" applyFont="1" applyFill="1" applyAlignment="1"/>
    <xf numFmtId="0" fontId="17" fillId="0" borderId="0" xfId="0" applyFont="1" applyFill="1"/>
    <xf numFmtId="0" fontId="7" fillId="0" borderId="1" xfId="0" applyFont="1" applyFill="1" applyBorder="1" applyAlignment="1">
      <alignment horizontal="center" textRotation="90" wrapText="1"/>
    </xf>
    <xf numFmtId="0" fontId="7" fillId="0" borderId="1" xfId="0" applyFont="1" applyFill="1" applyBorder="1" applyAlignment="1">
      <alignment horizontal="center" textRotation="90"/>
    </xf>
    <xf numFmtId="166" fontId="7" fillId="0" borderId="1" xfId="4" applyNumberFormat="1" applyFont="1" applyFill="1" applyBorder="1" applyAlignment="1">
      <alignment vertical="top"/>
    </xf>
    <xf numFmtId="0" fontId="15" fillId="0" borderId="1" xfId="0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166" fontId="15" fillId="0" borderId="1" xfId="4" applyNumberFormat="1" applyFont="1" applyFill="1" applyBorder="1" applyAlignment="1">
      <alignment horizontal="left" vertical="top" wrapText="1"/>
    </xf>
    <xf numFmtId="49" fontId="11" fillId="0" borderId="1" xfId="0" applyNumberFormat="1" applyFont="1" applyFill="1" applyBorder="1" applyAlignment="1">
      <alignment vertical="top"/>
    </xf>
    <xf numFmtId="49" fontId="7" fillId="0" borderId="1" xfId="0" applyNumberFormat="1" applyFont="1" applyFill="1" applyBorder="1" applyAlignment="1">
      <alignment wrapText="1"/>
    </xf>
    <xf numFmtId="49" fontId="7" fillId="0" borderId="1" xfId="0" applyNumberFormat="1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left" vertical="top" wrapText="1"/>
    </xf>
    <xf numFmtId="49" fontId="7" fillId="0" borderId="1" xfId="0" applyNumberFormat="1" applyFont="1" applyFill="1" applyBorder="1" applyAlignment="1">
      <alignment vertical="top"/>
    </xf>
    <xf numFmtId="166" fontId="7" fillId="0" borderId="1" xfId="4" applyNumberFormat="1" applyFont="1" applyFill="1" applyBorder="1" applyAlignment="1">
      <alignment vertical="top" wrapText="1"/>
    </xf>
    <xf numFmtId="49" fontId="7" fillId="0" borderId="1" xfId="0" applyNumberFormat="1" applyFont="1" applyFill="1" applyBorder="1" applyAlignment="1">
      <alignment vertical="center" wrapText="1"/>
    </xf>
    <xf numFmtId="0" fontId="13" fillId="0" borderId="1" xfId="0" applyFont="1" applyFill="1" applyBorder="1" applyAlignment="1">
      <alignment vertical="top" wrapText="1"/>
    </xf>
    <xf numFmtId="0" fontId="7" fillId="0" borderId="5" xfId="0" applyFont="1" applyFill="1" applyBorder="1" applyAlignment="1">
      <alignment horizontal="left" vertical="top" wrapText="1"/>
    </xf>
    <xf numFmtId="0" fontId="7" fillId="0" borderId="1" xfId="0" applyNumberFormat="1" applyFont="1" applyFill="1" applyBorder="1" applyAlignment="1">
      <alignment wrapText="1"/>
    </xf>
    <xf numFmtId="166" fontId="7" fillId="0" borderId="1" xfId="4" applyNumberFormat="1" applyFont="1" applyFill="1" applyBorder="1" applyAlignment="1">
      <alignment horizontal="right" vertical="center" wrapText="1"/>
    </xf>
    <xf numFmtId="166" fontId="7" fillId="0" borderId="1" xfId="4" applyNumberFormat="1" applyFont="1" applyFill="1" applyBorder="1" applyAlignment="1">
      <alignment horizontal="center" wrapText="1"/>
    </xf>
    <xf numFmtId="0" fontId="13" fillId="0" borderId="6" xfId="0" applyFont="1" applyFill="1" applyBorder="1" applyAlignment="1">
      <alignment vertical="top" wrapText="1"/>
    </xf>
    <xf numFmtId="166" fontId="7" fillId="0" borderId="1" xfId="4" applyNumberFormat="1" applyFont="1" applyFill="1" applyBorder="1" applyAlignment="1">
      <alignment horizontal="right" vertical="top"/>
    </xf>
    <xf numFmtId="0" fontId="13" fillId="0" borderId="7" xfId="0" applyFont="1" applyFill="1" applyBorder="1" applyAlignment="1">
      <alignment vertical="top" wrapText="1"/>
    </xf>
    <xf numFmtId="0" fontId="13" fillId="0" borderId="3" xfId="0" applyFont="1" applyFill="1" applyBorder="1" applyAlignment="1">
      <alignment vertical="top" wrapText="1"/>
    </xf>
    <xf numFmtId="0" fontId="7" fillId="0" borderId="3" xfId="0" applyFont="1" applyFill="1" applyBorder="1" applyAlignment="1">
      <alignment vertical="top" wrapText="1"/>
    </xf>
    <xf numFmtId="166" fontId="7" fillId="0" borderId="4" xfId="4" applyNumberFormat="1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left" vertical="top" wrapText="1"/>
    </xf>
    <xf numFmtId="0" fontId="13" fillId="0" borderId="8" xfId="0" applyFont="1" applyFill="1" applyBorder="1" applyAlignment="1">
      <alignment vertical="top" wrapText="1"/>
    </xf>
    <xf numFmtId="0" fontId="13" fillId="0" borderId="4" xfId="0" applyFont="1" applyFill="1" applyBorder="1" applyAlignment="1">
      <alignment vertical="top" wrapText="1"/>
    </xf>
    <xf numFmtId="3" fontId="7" fillId="0" borderId="1" xfId="0" applyNumberFormat="1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top" wrapText="1"/>
    </xf>
    <xf numFmtId="0" fontId="7" fillId="0" borderId="1" xfId="0" applyNumberFormat="1" applyFont="1" applyFill="1" applyBorder="1" applyAlignment="1">
      <alignment vertical="center" wrapText="1"/>
    </xf>
    <xf numFmtId="0" fontId="7" fillId="0" borderId="9" xfId="0" applyFont="1" applyFill="1" applyBorder="1" applyAlignment="1">
      <alignment vertical="top" wrapText="1"/>
    </xf>
    <xf numFmtId="165" fontId="7" fillId="0" borderId="0" xfId="0" applyNumberFormat="1" applyFont="1" applyFill="1"/>
    <xf numFmtId="0" fontId="8" fillId="0" borderId="3" xfId="0" applyFont="1" applyFill="1" applyBorder="1"/>
    <xf numFmtId="0" fontId="8" fillId="0" borderId="0" xfId="0" applyFont="1" applyFill="1" applyAlignment="1">
      <alignment horizontal="center"/>
    </xf>
    <xf numFmtId="0" fontId="7" fillId="0" borderId="0" xfId="0" applyFont="1" applyFill="1" applyAlignment="1">
      <alignment vertical="top"/>
    </xf>
    <xf numFmtId="4" fontId="7" fillId="0" borderId="0" xfId="0" applyNumberFormat="1" applyFont="1" applyFill="1" applyBorder="1" applyAlignment="1">
      <alignment vertical="center" wrapText="1"/>
    </xf>
    <xf numFmtId="0" fontId="8" fillId="0" borderId="0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horizontal="left" vertical="top"/>
    </xf>
    <xf numFmtId="0" fontId="8" fillId="0" borderId="0" xfId="0" applyFont="1" applyFill="1" applyBorder="1" applyAlignment="1">
      <alignment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0" xfId="0" applyFont="1" applyFill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vertical="center" wrapText="1"/>
    </xf>
    <xf numFmtId="166" fontId="11" fillId="0" borderId="4" xfId="4" applyNumberFormat="1" applyFont="1" applyFill="1" applyBorder="1" applyAlignment="1">
      <alignment horizontal="right"/>
    </xf>
    <xf numFmtId="0" fontId="8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10" fillId="0" borderId="0" xfId="0" applyFont="1"/>
    <xf numFmtId="0" fontId="7" fillId="0" borderId="0" xfId="0" applyFont="1" applyAlignment="1">
      <alignment horizontal="right"/>
    </xf>
    <xf numFmtId="165" fontId="7" fillId="0" borderId="0" xfId="0" applyNumberFormat="1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15" fillId="0" borderId="3" xfId="0" applyFont="1" applyFill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wrapText="1"/>
    </xf>
    <xf numFmtId="0" fontId="15" fillId="0" borderId="0" xfId="0" applyFont="1" applyFill="1" applyAlignment="1">
      <alignment horizontal="left" vertical="top" wrapText="1"/>
    </xf>
    <xf numFmtId="0" fontId="7" fillId="0" borderId="2" xfId="0" applyFont="1" applyFill="1" applyBorder="1" applyAlignment="1">
      <alignment vertical="center" textRotation="90" wrapText="1"/>
    </xf>
    <xf numFmtId="164" fontId="7" fillId="0" borderId="0" xfId="0" applyNumberFormat="1" applyFont="1" applyFill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Fill="1" applyAlignment="1">
      <alignment horizontal="right"/>
    </xf>
    <xf numFmtId="0" fontId="8" fillId="0" borderId="0" xfId="0" applyFont="1" applyFill="1" applyAlignment="1">
      <alignment horizontal="center" vertical="center" wrapText="1"/>
    </xf>
    <xf numFmtId="0" fontId="4" fillId="0" borderId="0" xfId="0" applyFont="1" applyFill="1" applyBorder="1" applyAlignment="1">
      <alignment horizontal="right"/>
    </xf>
    <xf numFmtId="0" fontId="8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8" fillId="0" borderId="0" xfId="0" applyNumberFormat="1" applyFont="1" applyFill="1" applyAlignment="1">
      <alignment horizontal="center" wrapText="1"/>
    </xf>
    <xf numFmtId="0" fontId="7" fillId="0" borderId="1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5" xfId="0" applyFont="1" applyFill="1" applyBorder="1" applyAlignment="1">
      <alignment horizont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center" vertical="top" wrapText="1"/>
    </xf>
    <xf numFmtId="0" fontId="7" fillId="0" borderId="4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5" fillId="0" borderId="7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wrapText="1"/>
    </xf>
    <xf numFmtId="0" fontId="7" fillId="0" borderId="7" xfId="0" applyFont="1" applyFill="1" applyBorder="1" applyAlignment="1">
      <alignment horizontal="center" wrapText="1"/>
    </xf>
    <xf numFmtId="0" fontId="7" fillId="0" borderId="0" xfId="0" applyFont="1" applyFill="1" applyAlignment="1">
      <alignment horizontal="center" wrapText="1"/>
    </xf>
    <xf numFmtId="0" fontId="7" fillId="0" borderId="2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7" fillId="0" borderId="9" xfId="0" applyFont="1" applyFill="1" applyBorder="1" applyAlignment="1">
      <alignment horizontal="center" vertical="top" wrapText="1"/>
    </xf>
    <xf numFmtId="0" fontId="7" fillId="0" borderId="10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8" fillId="0" borderId="0" xfId="0" applyFont="1" applyFill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166" fontId="5" fillId="0" borderId="1" xfId="0" applyNumberFormat="1" applyFont="1" applyBorder="1" applyAlignment="1">
      <alignment vertical="center" wrapText="1"/>
    </xf>
    <xf numFmtId="166" fontId="5" fillId="0" borderId="1" xfId="4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8">
    <cellStyle name="Comma" xfId="4" builtinId="3"/>
    <cellStyle name="Comma 19" xfId="7"/>
    <cellStyle name="Normal" xfId="0" builtinId="0"/>
    <cellStyle name="Normal 2" xfId="1"/>
    <cellStyle name="Normal 3" xfId="3"/>
    <cellStyle name="Percent 2" xfId="2"/>
    <cellStyle name="Percent 2 2" xfId="6"/>
    <cellStyle name="SN_241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Susanna.Ordyan.MINFIN2012/Desktop/Copy%20of%202.Ha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Հավելված 1"/>
      <sheetName val="Հավելված 2"/>
      <sheetName val="Հավելված 3"/>
      <sheetName val="Հավելված 4"/>
      <sheetName val="Հավելված 5"/>
      <sheetName val="Հավելված 6"/>
      <sheetName val="Հավելված 7"/>
    </sheetNames>
    <sheetDataSet>
      <sheetData sheetId="0"/>
      <sheetData sheetId="1">
        <row r="10">
          <cell r="F10">
            <v>0</v>
          </cell>
        </row>
        <row r="63">
          <cell r="F63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967"/>
  <sheetViews>
    <sheetView workbookViewId="0"/>
  </sheetViews>
  <sheetFormatPr defaultRowHeight="13.5" x14ac:dyDescent="0.25"/>
  <cols>
    <col min="1" max="1" width="38.42578125" style="16" customWidth="1"/>
    <col min="2" max="4" width="13.5703125" style="14" customWidth="1"/>
    <col min="5" max="5" width="18.140625" style="38" customWidth="1"/>
    <col min="6" max="6" width="18.5703125" style="39" customWidth="1"/>
    <col min="7" max="7" width="27.140625" style="38" customWidth="1"/>
    <col min="8" max="8" width="15.5703125" style="38" bestFit="1" customWidth="1"/>
    <col min="9" max="13" width="9.140625" style="38"/>
    <col min="14" max="31" width="9.140625" style="14"/>
    <col min="32" max="255" width="9.140625" style="15"/>
    <col min="256" max="256" width="9.140625" style="58"/>
    <col min="257" max="257" width="38.42578125" style="58" customWidth="1"/>
    <col min="258" max="258" width="31.7109375" style="58" customWidth="1"/>
    <col min="259" max="259" width="25.7109375" style="58" customWidth="1"/>
    <col min="260" max="260" width="22.42578125" style="58" customWidth="1"/>
    <col min="261" max="261" width="18.140625" style="58" customWidth="1"/>
    <col min="262" max="262" width="18.5703125" style="58" customWidth="1"/>
    <col min="263" max="263" width="27.140625" style="58" customWidth="1"/>
    <col min="264" max="264" width="15.5703125" style="58" bestFit="1" customWidth="1"/>
    <col min="265" max="512" width="9.140625" style="58"/>
    <col min="513" max="513" width="38.42578125" style="58" customWidth="1"/>
    <col min="514" max="514" width="31.7109375" style="58" customWidth="1"/>
    <col min="515" max="515" width="25.7109375" style="58" customWidth="1"/>
    <col min="516" max="516" width="22.42578125" style="58" customWidth="1"/>
    <col min="517" max="517" width="18.140625" style="58" customWidth="1"/>
    <col min="518" max="518" width="18.5703125" style="58" customWidth="1"/>
    <col min="519" max="519" width="27.140625" style="58" customWidth="1"/>
    <col min="520" max="520" width="15.5703125" style="58" bestFit="1" customWidth="1"/>
    <col min="521" max="768" width="9.140625" style="58"/>
    <col min="769" max="769" width="38.42578125" style="58" customWidth="1"/>
    <col min="770" max="770" width="31.7109375" style="58" customWidth="1"/>
    <col min="771" max="771" width="25.7109375" style="58" customWidth="1"/>
    <col min="772" max="772" width="22.42578125" style="58" customWidth="1"/>
    <col min="773" max="773" width="18.140625" style="58" customWidth="1"/>
    <col min="774" max="774" width="18.5703125" style="58" customWidth="1"/>
    <col min="775" max="775" width="27.140625" style="58" customWidth="1"/>
    <col min="776" max="776" width="15.5703125" style="58" bestFit="1" customWidth="1"/>
    <col min="777" max="1024" width="9.140625" style="58"/>
    <col min="1025" max="1025" width="38.42578125" style="58" customWidth="1"/>
    <col min="1026" max="1026" width="31.7109375" style="58" customWidth="1"/>
    <col min="1027" max="1027" width="25.7109375" style="58" customWidth="1"/>
    <col min="1028" max="1028" width="22.42578125" style="58" customWidth="1"/>
    <col min="1029" max="1029" width="18.140625" style="58" customWidth="1"/>
    <col min="1030" max="1030" width="18.5703125" style="58" customWidth="1"/>
    <col min="1031" max="1031" width="27.140625" style="58" customWidth="1"/>
    <col min="1032" max="1032" width="15.5703125" style="58" bestFit="1" customWidth="1"/>
    <col min="1033" max="1280" width="9.140625" style="58"/>
    <col min="1281" max="1281" width="38.42578125" style="58" customWidth="1"/>
    <col min="1282" max="1282" width="31.7109375" style="58" customWidth="1"/>
    <col min="1283" max="1283" width="25.7109375" style="58" customWidth="1"/>
    <col min="1284" max="1284" width="22.42578125" style="58" customWidth="1"/>
    <col min="1285" max="1285" width="18.140625" style="58" customWidth="1"/>
    <col min="1286" max="1286" width="18.5703125" style="58" customWidth="1"/>
    <col min="1287" max="1287" width="27.140625" style="58" customWidth="1"/>
    <col min="1288" max="1288" width="15.5703125" style="58" bestFit="1" customWidth="1"/>
    <col min="1289" max="1536" width="9.140625" style="58"/>
    <col min="1537" max="1537" width="38.42578125" style="58" customWidth="1"/>
    <col min="1538" max="1538" width="31.7109375" style="58" customWidth="1"/>
    <col min="1539" max="1539" width="25.7109375" style="58" customWidth="1"/>
    <col min="1540" max="1540" width="22.42578125" style="58" customWidth="1"/>
    <col min="1541" max="1541" width="18.140625" style="58" customWidth="1"/>
    <col min="1542" max="1542" width="18.5703125" style="58" customWidth="1"/>
    <col min="1543" max="1543" width="27.140625" style="58" customWidth="1"/>
    <col min="1544" max="1544" width="15.5703125" style="58" bestFit="1" customWidth="1"/>
    <col min="1545" max="1792" width="9.140625" style="58"/>
    <col min="1793" max="1793" width="38.42578125" style="58" customWidth="1"/>
    <col min="1794" max="1794" width="31.7109375" style="58" customWidth="1"/>
    <col min="1795" max="1795" width="25.7109375" style="58" customWidth="1"/>
    <col min="1796" max="1796" width="22.42578125" style="58" customWidth="1"/>
    <col min="1797" max="1797" width="18.140625" style="58" customWidth="1"/>
    <col min="1798" max="1798" width="18.5703125" style="58" customWidth="1"/>
    <col min="1799" max="1799" width="27.140625" style="58" customWidth="1"/>
    <col min="1800" max="1800" width="15.5703125" style="58" bestFit="1" customWidth="1"/>
    <col min="1801" max="2048" width="9.140625" style="58"/>
    <col min="2049" max="2049" width="38.42578125" style="58" customWidth="1"/>
    <col min="2050" max="2050" width="31.7109375" style="58" customWidth="1"/>
    <col min="2051" max="2051" width="25.7109375" style="58" customWidth="1"/>
    <col min="2052" max="2052" width="22.42578125" style="58" customWidth="1"/>
    <col min="2053" max="2053" width="18.140625" style="58" customWidth="1"/>
    <col min="2054" max="2054" width="18.5703125" style="58" customWidth="1"/>
    <col min="2055" max="2055" width="27.140625" style="58" customWidth="1"/>
    <col min="2056" max="2056" width="15.5703125" style="58" bestFit="1" customWidth="1"/>
    <col min="2057" max="2304" width="9.140625" style="58"/>
    <col min="2305" max="2305" width="38.42578125" style="58" customWidth="1"/>
    <col min="2306" max="2306" width="31.7109375" style="58" customWidth="1"/>
    <col min="2307" max="2307" width="25.7109375" style="58" customWidth="1"/>
    <col min="2308" max="2308" width="22.42578125" style="58" customWidth="1"/>
    <col min="2309" max="2309" width="18.140625" style="58" customWidth="1"/>
    <col min="2310" max="2310" width="18.5703125" style="58" customWidth="1"/>
    <col min="2311" max="2311" width="27.140625" style="58" customWidth="1"/>
    <col min="2312" max="2312" width="15.5703125" style="58" bestFit="1" customWidth="1"/>
    <col min="2313" max="2560" width="9.140625" style="58"/>
    <col min="2561" max="2561" width="38.42578125" style="58" customWidth="1"/>
    <col min="2562" max="2562" width="31.7109375" style="58" customWidth="1"/>
    <col min="2563" max="2563" width="25.7109375" style="58" customWidth="1"/>
    <col min="2564" max="2564" width="22.42578125" style="58" customWidth="1"/>
    <col min="2565" max="2565" width="18.140625" style="58" customWidth="1"/>
    <col min="2566" max="2566" width="18.5703125" style="58" customWidth="1"/>
    <col min="2567" max="2567" width="27.140625" style="58" customWidth="1"/>
    <col min="2568" max="2568" width="15.5703125" style="58" bestFit="1" customWidth="1"/>
    <col min="2569" max="2816" width="9.140625" style="58"/>
    <col min="2817" max="2817" width="38.42578125" style="58" customWidth="1"/>
    <col min="2818" max="2818" width="31.7109375" style="58" customWidth="1"/>
    <col min="2819" max="2819" width="25.7109375" style="58" customWidth="1"/>
    <col min="2820" max="2820" width="22.42578125" style="58" customWidth="1"/>
    <col min="2821" max="2821" width="18.140625" style="58" customWidth="1"/>
    <col min="2822" max="2822" width="18.5703125" style="58" customWidth="1"/>
    <col min="2823" max="2823" width="27.140625" style="58" customWidth="1"/>
    <col min="2824" max="2824" width="15.5703125" style="58" bestFit="1" customWidth="1"/>
    <col min="2825" max="3072" width="9.140625" style="58"/>
    <col min="3073" max="3073" width="38.42578125" style="58" customWidth="1"/>
    <col min="3074" max="3074" width="31.7109375" style="58" customWidth="1"/>
    <col min="3075" max="3075" width="25.7109375" style="58" customWidth="1"/>
    <col min="3076" max="3076" width="22.42578125" style="58" customWidth="1"/>
    <col min="3077" max="3077" width="18.140625" style="58" customWidth="1"/>
    <col min="3078" max="3078" width="18.5703125" style="58" customWidth="1"/>
    <col min="3079" max="3079" width="27.140625" style="58" customWidth="1"/>
    <col min="3080" max="3080" width="15.5703125" style="58" bestFit="1" customWidth="1"/>
    <col min="3081" max="3328" width="9.140625" style="58"/>
    <col min="3329" max="3329" width="38.42578125" style="58" customWidth="1"/>
    <col min="3330" max="3330" width="31.7109375" style="58" customWidth="1"/>
    <col min="3331" max="3331" width="25.7109375" style="58" customWidth="1"/>
    <col min="3332" max="3332" width="22.42578125" style="58" customWidth="1"/>
    <col min="3333" max="3333" width="18.140625" style="58" customWidth="1"/>
    <col min="3334" max="3334" width="18.5703125" style="58" customWidth="1"/>
    <col min="3335" max="3335" width="27.140625" style="58" customWidth="1"/>
    <col min="3336" max="3336" width="15.5703125" style="58" bestFit="1" customWidth="1"/>
    <col min="3337" max="3584" width="9.140625" style="58"/>
    <col min="3585" max="3585" width="38.42578125" style="58" customWidth="1"/>
    <col min="3586" max="3586" width="31.7109375" style="58" customWidth="1"/>
    <col min="3587" max="3587" width="25.7109375" style="58" customWidth="1"/>
    <col min="3588" max="3588" width="22.42578125" style="58" customWidth="1"/>
    <col min="3589" max="3589" width="18.140625" style="58" customWidth="1"/>
    <col min="3590" max="3590" width="18.5703125" style="58" customWidth="1"/>
    <col min="3591" max="3591" width="27.140625" style="58" customWidth="1"/>
    <col min="3592" max="3592" width="15.5703125" style="58" bestFit="1" customWidth="1"/>
    <col min="3593" max="3840" width="9.140625" style="58"/>
    <col min="3841" max="3841" width="38.42578125" style="58" customWidth="1"/>
    <col min="3842" max="3842" width="31.7109375" style="58" customWidth="1"/>
    <col min="3843" max="3843" width="25.7109375" style="58" customWidth="1"/>
    <col min="3844" max="3844" width="22.42578125" style="58" customWidth="1"/>
    <col min="3845" max="3845" width="18.140625" style="58" customWidth="1"/>
    <col min="3846" max="3846" width="18.5703125" style="58" customWidth="1"/>
    <col min="3847" max="3847" width="27.140625" style="58" customWidth="1"/>
    <col min="3848" max="3848" width="15.5703125" style="58" bestFit="1" customWidth="1"/>
    <col min="3849" max="4096" width="9.140625" style="58"/>
    <col min="4097" max="4097" width="38.42578125" style="58" customWidth="1"/>
    <col min="4098" max="4098" width="31.7109375" style="58" customWidth="1"/>
    <col min="4099" max="4099" width="25.7109375" style="58" customWidth="1"/>
    <col min="4100" max="4100" width="22.42578125" style="58" customWidth="1"/>
    <col min="4101" max="4101" width="18.140625" style="58" customWidth="1"/>
    <col min="4102" max="4102" width="18.5703125" style="58" customWidth="1"/>
    <col min="4103" max="4103" width="27.140625" style="58" customWidth="1"/>
    <col min="4104" max="4104" width="15.5703125" style="58" bestFit="1" customWidth="1"/>
    <col min="4105" max="4352" width="9.140625" style="58"/>
    <col min="4353" max="4353" width="38.42578125" style="58" customWidth="1"/>
    <col min="4354" max="4354" width="31.7109375" style="58" customWidth="1"/>
    <col min="4355" max="4355" width="25.7109375" style="58" customWidth="1"/>
    <col min="4356" max="4356" width="22.42578125" style="58" customWidth="1"/>
    <col min="4357" max="4357" width="18.140625" style="58" customWidth="1"/>
    <col min="4358" max="4358" width="18.5703125" style="58" customWidth="1"/>
    <col min="4359" max="4359" width="27.140625" style="58" customWidth="1"/>
    <col min="4360" max="4360" width="15.5703125" style="58" bestFit="1" customWidth="1"/>
    <col min="4361" max="4608" width="9.140625" style="58"/>
    <col min="4609" max="4609" width="38.42578125" style="58" customWidth="1"/>
    <col min="4610" max="4610" width="31.7109375" style="58" customWidth="1"/>
    <col min="4611" max="4611" width="25.7109375" style="58" customWidth="1"/>
    <col min="4612" max="4612" width="22.42578125" style="58" customWidth="1"/>
    <col min="4613" max="4613" width="18.140625" style="58" customWidth="1"/>
    <col min="4614" max="4614" width="18.5703125" style="58" customWidth="1"/>
    <col min="4615" max="4615" width="27.140625" style="58" customWidth="1"/>
    <col min="4616" max="4616" width="15.5703125" style="58" bestFit="1" customWidth="1"/>
    <col min="4617" max="4864" width="9.140625" style="58"/>
    <col min="4865" max="4865" width="38.42578125" style="58" customWidth="1"/>
    <col min="4866" max="4866" width="31.7109375" style="58" customWidth="1"/>
    <col min="4867" max="4867" width="25.7109375" style="58" customWidth="1"/>
    <col min="4868" max="4868" width="22.42578125" style="58" customWidth="1"/>
    <col min="4869" max="4869" width="18.140625" style="58" customWidth="1"/>
    <col min="4870" max="4870" width="18.5703125" style="58" customWidth="1"/>
    <col min="4871" max="4871" width="27.140625" style="58" customWidth="1"/>
    <col min="4872" max="4872" width="15.5703125" style="58" bestFit="1" customWidth="1"/>
    <col min="4873" max="5120" width="9.140625" style="58"/>
    <col min="5121" max="5121" width="38.42578125" style="58" customWidth="1"/>
    <col min="5122" max="5122" width="31.7109375" style="58" customWidth="1"/>
    <col min="5123" max="5123" width="25.7109375" style="58" customWidth="1"/>
    <col min="5124" max="5124" width="22.42578125" style="58" customWidth="1"/>
    <col min="5125" max="5125" width="18.140625" style="58" customWidth="1"/>
    <col min="5126" max="5126" width="18.5703125" style="58" customWidth="1"/>
    <col min="5127" max="5127" width="27.140625" style="58" customWidth="1"/>
    <col min="5128" max="5128" width="15.5703125" style="58" bestFit="1" customWidth="1"/>
    <col min="5129" max="5376" width="9.140625" style="58"/>
    <col min="5377" max="5377" width="38.42578125" style="58" customWidth="1"/>
    <col min="5378" max="5378" width="31.7109375" style="58" customWidth="1"/>
    <col min="5379" max="5379" width="25.7109375" style="58" customWidth="1"/>
    <col min="5380" max="5380" width="22.42578125" style="58" customWidth="1"/>
    <col min="5381" max="5381" width="18.140625" style="58" customWidth="1"/>
    <col min="5382" max="5382" width="18.5703125" style="58" customWidth="1"/>
    <col min="5383" max="5383" width="27.140625" style="58" customWidth="1"/>
    <col min="5384" max="5384" width="15.5703125" style="58" bestFit="1" customWidth="1"/>
    <col min="5385" max="5632" width="9.140625" style="58"/>
    <col min="5633" max="5633" width="38.42578125" style="58" customWidth="1"/>
    <col min="5634" max="5634" width="31.7109375" style="58" customWidth="1"/>
    <col min="5635" max="5635" width="25.7109375" style="58" customWidth="1"/>
    <col min="5636" max="5636" width="22.42578125" style="58" customWidth="1"/>
    <col min="5637" max="5637" width="18.140625" style="58" customWidth="1"/>
    <col min="5638" max="5638" width="18.5703125" style="58" customWidth="1"/>
    <col min="5639" max="5639" width="27.140625" style="58" customWidth="1"/>
    <col min="5640" max="5640" width="15.5703125" style="58" bestFit="1" customWidth="1"/>
    <col min="5641" max="5888" width="9.140625" style="58"/>
    <col min="5889" max="5889" width="38.42578125" style="58" customWidth="1"/>
    <col min="5890" max="5890" width="31.7109375" style="58" customWidth="1"/>
    <col min="5891" max="5891" width="25.7109375" style="58" customWidth="1"/>
    <col min="5892" max="5892" width="22.42578125" style="58" customWidth="1"/>
    <col min="5893" max="5893" width="18.140625" style="58" customWidth="1"/>
    <col min="5894" max="5894" width="18.5703125" style="58" customWidth="1"/>
    <col min="5895" max="5895" width="27.140625" style="58" customWidth="1"/>
    <col min="5896" max="5896" width="15.5703125" style="58" bestFit="1" customWidth="1"/>
    <col min="5897" max="6144" width="9.140625" style="58"/>
    <col min="6145" max="6145" width="38.42578125" style="58" customWidth="1"/>
    <col min="6146" max="6146" width="31.7109375" style="58" customWidth="1"/>
    <col min="6147" max="6147" width="25.7109375" style="58" customWidth="1"/>
    <col min="6148" max="6148" width="22.42578125" style="58" customWidth="1"/>
    <col min="6149" max="6149" width="18.140625" style="58" customWidth="1"/>
    <col min="6150" max="6150" width="18.5703125" style="58" customWidth="1"/>
    <col min="6151" max="6151" width="27.140625" style="58" customWidth="1"/>
    <col min="6152" max="6152" width="15.5703125" style="58" bestFit="1" customWidth="1"/>
    <col min="6153" max="6400" width="9.140625" style="58"/>
    <col min="6401" max="6401" width="38.42578125" style="58" customWidth="1"/>
    <col min="6402" max="6402" width="31.7109375" style="58" customWidth="1"/>
    <col min="6403" max="6403" width="25.7109375" style="58" customWidth="1"/>
    <col min="6404" max="6404" width="22.42578125" style="58" customWidth="1"/>
    <col min="6405" max="6405" width="18.140625" style="58" customWidth="1"/>
    <col min="6406" max="6406" width="18.5703125" style="58" customWidth="1"/>
    <col min="6407" max="6407" width="27.140625" style="58" customWidth="1"/>
    <col min="6408" max="6408" width="15.5703125" style="58" bestFit="1" customWidth="1"/>
    <col min="6409" max="6656" width="9.140625" style="58"/>
    <col min="6657" max="6657" width="38.42578125" style="58" customWidth="1"/>
    <col min="6658" max="6658" width="31.7109375" style="58" customWidth="1"/>
    <col min="6659" max="6659" width="25.7109375" style="58" customWidth="1"/>
    <col min="6660" max="6660" width="22.42578125" style="58" customWidth="1"/>
    <col min="6661" max="6661" width="18.140625" style="58" customWidth="1"/>
    <col min="6662" max="6662" width="18.5703125" style="58" customWidth="1"/>
    <col min="6663" max="6663" width="27.140625" style="58" customWidth="1"/>
    <col min="6664" max="6664" width="15.5703125" style="58" bestFit="1" customWidth="1"/>
    <col min="6665" max="6912" width="9.140625" style="58"/>
    <col min="6913" max="6913" width="38.42578125" style="58" customWidth="1"/>
    <col min="6914" max="6914" width="31.7109375" style="58" customWidth="1"/>
    <col min="6915" max="6915" width="25.7109375" style="58" customWidth="1"/>
    <col min="6916" max="6916" width="22.42578125" style="58" customWidth="1"/>
    <col min="6917" max="6917" width="18.140625" style="58" customWidth="1"/>
    <col min="6918" max="6918" width="18.5703125" style="58" customWidth="1"/>
    <col min="6919" max="6919" width="27.140625" style="58" customWidth="1"/>
    <col min="6920" max="6920" width="15.5703125" style="58" bestFit="1" customWidth="1"/>
    <col min="6921" max="7168" width="9.140625" style="58"/>
    <col min="7169" max="7169" width="38.42578125" style="58" customWidth="1"/>
    <col min="7170" max="7170" width="31.7109375" style="58" customWidth="1"/>
    <col min="7171" max="7171" width="25.7109375" style="58" customWidth="1"/>
    <col min="7172" max="7172" width="22.42578125" style="58" customWidth="1"/>
    <col min="7173" max="7173" width="18.140625" style="58" customWidth="1"/>
    <col min="7174" max="7174" width="18.5703125" style="58" customWidth="1"/>
    <col min="7175" max="7175" width="27.140625" style="58" customWidth="1"/>
    <col min="7176" max="7176" width="15.5703125" style="58" bestFit="1" customWidth="1"/>
    <col min="7177" max="7424" width="9.140625" style="58"/>
    <col min="7425" max="7425" width="38.42578125" style="58" customWidth="1"/>
    <col min="7426" max="7426" width="31.7109375" style="58" customWidth="1"/>
    <col min="7427" max="7427" width="25.7109375" style="58" customWidth="1"/>
    <col min="7428" max="7428" width="22.42578125" style="58" customWidth="1"/>
    <col min="7429" max="7429" width="18.140625" style="58" customWidth="1"/>
    <col min="7430" max="7430" width="18.5703125" style="58" customWidth="1"/>
    <col min="7431" max="7431" width="27.140625" style="58" customWidth="1"/>
    <col min="7432" max="7432" width="15.5703125" style="58" bestFit="1" customWidth="1"/>
    <col min="7433" max="7680" width="9.140625" style="58"/>
    <col min="7681" max="7681" width="38.42578125" style="58" customWidth="1"/>
    <col min="7682" max="7682" width="31.7109375" style="58" customWidth="1"/>
    <col min="7683" max="7683" width="25.7109375" style="58" customWidth="1"/>
    <col min="7684" max="7684" width="22.42578125" style="58" customWidth="1"/>
    <col min="7685" max="7685" width="18.140625" style="58" customWidth="1"/>
    <col min="7686" max="7686" width="18.5703125" style="58" customWidth="1"/>
    <col min="7687" max="7687" width="27.140625" style="58" customWidth="1"/>
    <col min="7688" max="7688" width="15.5703125" style="58" bestFit="1" customWidth="1"/>
    <col min="7689" max="7936" width="9.140625" style="58"/>
    <col min="7937" max="7937" width="38.42578125" style="58" customWidth="1"/>
    <col min="7938" max="7938" width="31.7109375" style="58" customWidth="1"/>
    <col min="7939" max="7939" width="25.7109375" style="58" customWidth="1"/>
    <col min="7940" max="7940" width="22.42578125" style="58" customWidth="1"/>
    <col min="7941" max="7941" width="18.140625" style="58" customWidth="1"/>
    <col min="7942" max="7942" width="18.5703125" style="58" customWidth="1"/>
    <col min="7943" max="7943" width="27.140625" style="58" customWidth="1"/>
    <col min="7944" max="7944" width="15.5703125" style="58" bestFit="1" customWidth="1"/>
    <col min="7945" max="8192" width="9.140625" style="58"/>
    <col min="8193" max="8193" width="38.42578125" style="58" customWidth="1"/>
    <col min="8194" max="8194" width="31.7109375" style="58" customWidth="1"/>
    <col min="8195" max="8195" width="25.7109375" style="58" customWidth="1"/>
    <col min="8196" max="8196" width="22.42578125" style="58" customWidth="1"/>
    <col min="8197" max="8197" width="18.140625" style="58" customWidth="1"/>
    <col min="8198" max="8198" width="18.5703125" style="58" customWidth="1"/>
    <col min="8199" max="8199" width="27.140625" style="58" customWidth="1"/>
    <col min="8200" max="8200" width="15.5703125" style="58" bestFit="1" customWidth="1"/>
    <col min="8201" max="8448" width="9.140625" style="58"/>
    <col min="8449" max="8449" width="38.42578125" style="58" customWidth="1"/>
    <col min="8450" max="8450" width="31.7109375" style="58" customWidth="1"/>
    <col min="8451" max="8451" width="25.7109375" style="58" customWidth="1"/>
    <col min="8452" max="8452" width="22.42578125" style="58" customWidth="1"/>
    <col min="8453" max="8453" width="18.140625" style="58" customWidth="1"/>
    <col min="8454" max="8454" width="18.5703125" style="58" customWidth="1"/>
    <col min="8455" max="8455" width="27.140625" style="58" customWidth="1"/>
    <col min="8456" max="8456" width="15.5703125" style="58" bestFit="1" customWidth="1"/>
    <col min="8457" max="8704" width="9.140625" style="58"/>
    <col min="8705" max="8705" width="38.42578125" style="58" customWidth="1"/>
    <col min="8706" max="8706" width="31.7109375" style="58" customWidth="1"/>
    <col min="8707" max="8707" width="25.7109375" style="58" customWidth="1"/>
    <col min="8708" max="8708" width="22.42578125" style="58" customWidth="1"/>
    <col min="8709" max="8709" width="18.140625" style="58" customWidth="1"/>
    <col min="8710" max="8710" width="18.5703125" style="58" customWidth="1"/>
    <col min="8711" max="8711" width="27.140625" style="58" customWidth="1"/>
    <col min="8712" max="8712" width="15.5703125" style="58" bestFit="1" customWidth="1"/>
    <col min="8713" max="8960" width="9.140625" style="58"/>
    <col min="8961" max="8961" width="38.42578125" style="58" customWidth="1"/>
    <col min="8962" max="8962" width="31.7109375" style="58" customWidth="1"/>
    <col min="8963" max="8963" width="25.7109375" style="58" customWidth="1"/>
    <col min="8964" max="8964" width="22.42578125" style="58" customWidth="1"/>
    <col min="8965" max="8965" width="18.140625" style="58" customWidth="1"/>
    <col min="8966" max="8966" width="18.5703125" style="58" customWidth="1"/>
    <col min="8967" max="8967" width="27.140625" style="58" customWidth="1"/>
    <col min="8968" max="8968" width="15.5703125" style="58" bestFit="1" customWidth="1"/>
    <col min="8969" max="9216" width="9.140625" style="58"/>
    <col min="9217" max="9217" width="38.42578125" style="58" customWidth="1"/>
    <col min="9218" max="9218" width="31.7109375" style="58" customWidth="1"/>
    <col min="9219" max="9219" width="25.7109375" style="58" customWidth="1"/>
    <col min="9220" max="9220" width="22.42578125" style="58" customWidth="1"/>
    <col min="9221" max="9221" width="18.140625" style="58" customWidth="1"/>
    <col min="9222" max="9222" width="18.5703125" style="58" customWidth="1"/>
    <col min="9223" max="9223" width="27.140625" style="58" customWidth="1"/>
    <col min="9224" max="9224" width="15.5703125" style="58" bestFit="1" customWidth="1"/>
    <col min="9225" max="9472" width="9.140625" style="58"/>
    <col min="9473" max="9473" width="38.42578125" style="58" customWidth="1"/>
    <col min="9474" max="9474" width="31.7109375" style="58" customWidth="1"/>
    <col min="9475" max="9475" width="25.7109375" style="58" customWidth="1"/>
    <col min="9476" max="9476" width="22.42578125" style="58" customWidth="1"/>
    <col min="9477" max="9477" width="18.140625" style="58" customWidth="1"/>
    <col min="9478" max="9478" width="18.5703125" style="58" customWidth="1"/>
    <col min="9479" max="9479" width="27.140625" style="58" customWidth="1"/>
    <col min="9480" max="9480" width="15.5703125" style="58" bestFit="1" customWidth="1"/>
    <col min="9481" max="9728" width="9.140625" style="58"/>
    <col min="9729" max="9729" width="38.42578125" style="58" customWidth="1"/>
    <col min="9730" max="9730" width="31.7109375" style="58" customWidth="1"/>
    <col min="9731" max="9731" width="25.7109375" style="58" customWidth="1"/>
    <col min="9732" max="9732" width="22.42578125" style="58" customWidth="1"/>
    <col min="9733" max="9733" width="18.140625" style="58" customWidth="1"/>
    <col min="9734" max="9734" width="18.5703125" style="58" customWidth="1"/>
    <col min="9735" max="9735" width="27.140625" style="58" customWidth="1"/>
    <col min="9736" max="9736" width="15.5703125" style="58" bestFit="1" customWidth="1"/>
    <col min="9737" max="9984" width="9.140625" style="58"/>
    <col min="9985" max="9985" width="38.42578125" style="58" customWidth="1"/>
    <col min="9986" max="9986" width="31.7109375" style="58" customWidth="1"/>
    <col min="9987" max="9987" width="25.7109375" style="58" customWidth="1"/>
    <col min="9988" max="9988" width="22.42578125" style="58" customWidth="1"/>
    <col min="9989" max="9989" width="18.140625" style="58" customWidth="1"/>
    <col min="9990" max="9990" width="18.5703125" style="58" customWidth="1"/>
    <col min="9991" max="9991" width="27.140625" style="58" customWidth="1"/>
    <col min="9992" max="9992" width="15.5703125" style="58" bestFit="1" customWidth="1"/>
    <col min="9993" max="10240" width="9.140625" style="58"/>
    <col min="10241" max="10241" width="38.42578125" style="58" customWidth="1"/>
    <col min="10242" max="10242" width="31.7109375" style="58" customWidth="1"/>
    <col min="10243" max="10243" width="25.7109375" style="58" customWidth="1"/>
    <col min="10244" max="10244" width="22.42578125" style="58" customWidth="1"/>
    <col min="10245" max="10245" width="18.140625" style="58" customWidth="1"/>
    <col min="10246" max="10246" width="18.5703125" style="58" customWidth="1"/>
    <col min="10247" max="10247" width="27.140625" style="58" customWidth="1"/>
    <col min="10248" max="10248" width="15.5703125" style="58" bestFit="1" customWidth="1"/>
    <col min="10249" max="10496" width="9.140625" style="58"/>
    <col min="10497" max="10497" width="38.42578125" style="58" customWidth="1"/>
    <col min="10498" max="10498" width="31.7109375" style="58" customWidth="1"/>
    <col min="10499" max="10499" width="25.7109375" style="58" customWidth="1"/>
    <col min="10500" max="10500" width="22.42578125" style="58" customWidth="1"/>
    <col min="10501" max="10501" width="18.140625" style="58" customWidth="1"/>
    <col min="10502" max="10502" width="18.5703125" style="58" customWidth="1"/>
    <col min="10503" max="10503" width="27.140625" style="58" customWidth="1"/>
    <col min="10504" max="10504" width="15.5703125" style="58" bestFit="1" customWidth="1"/>
    <col min="10505" max="10752" width="9.140625" style="58"/>
    <col min="10753" max="10753" width="38.42578125" style="58" customWidth="1"/>
    <col min="10754" max="10754" width="31.7109375" style="58" customWidth="1"/>
    <col min="10755" max="10755" width="25.7109375" style="58" customWidth="1"/>
    <col min="10756" max="10756" width="22.42578125" style="58" customWidth="1"/>
    <col min="10757" max="10757" width="18.140625" style="58" customWidth="1"/>
    <col min="10758" max="10758" width="18.5703125" style="58" customWidth="1"/>
    <col min="10759" max="10759" width="27.140625" style="58" customWidth="1"/>
    <col min="10760" max="10760" width="15.5703125" style="58" bestFit="1" customWidth="1"/>
    <col min="10761" max="11008" width="9.140625" style="58"/>
    <col min="11009" max="11009" width="38.42578125" style="58" customWidth="1"/>
    <col min="11010" max="11010" width="31.7109375" style="58" customWidth="1"/>
    <col min="11011" max="11011" width="25.7109375" style="58" customWidth="1"/>
    <col min="11012" max="11012" width="22.42578125" style="58" customWidth="1"/>
    <col min="11013" max="11013" width="18.140625" style="58" customWidth="1"/>
    <col min="11014" max="11014" width="18.5703125" style="58" customWidth="1"/>
    <col min="11015" max="11015" width="27.140625" style="58" customWidth="1"/>
    <col min="11016" max="11016" width="15.5703125" style="58" bestFit="1" customWidth="1"/>
    <col min="11017" max="11264" width="9.140625" style="58"/>
    <col min="11265" max="11265" width="38.42578125" style="58" customWidth="1"/>
    <col min="11266" max="11266" width="31.7109375" style="58" customWidth="1"/>
    <col min="11267" max="11267" width="25.7109375" style="58" customWidth="1"/>
    <col min="11268" max="11268" width="22.42578125" style="58" customWidth="1"/>
    <col min="11269" max="11269" width="18.140625" style="58" customWidth="1"/>
    <col min="11270" max="11270" width="18.5703125" style="58" customWidth="1"/>
    <col min="11271" max="11271" width="27.140625" style="58" customWidth="1"/>
    <col min="11272" max="11272" width="15.5703125" style="58" bestFit="1" customWidth="1"/>
    <col min="11273" max="11520" width="9.140625" style="58"/>
    <col min="11521" max="11521" width="38.42578125" style="58" customWidth="1"/>
    <col min="11522" max="11522" width="31.7109375" style="58" customWidth="1"/>
    <col min="11523" max="11523" width="25.7109375" style="58" customWidth="1"/>
    <col min="11524" max="11524" width="22.42578125" style="58" customWidth="1"/>
    <col min="11525" max="11525" width="18.140625" style="58" customWidth="1"/>
    <col min="11526" max="11526" width="18.5703125" style="58" customWidth="1"/>
    <col min="11527" max="11527" width="27.140625" style="58" customWidth="1"/>
    <col min="11528" max="11528" width="15.5703125" style="58" bestFit="1" customWidth="1"/>
    <col min="11529" max="11776" width="9.140625" style="58"/>
    <col min="11777" max="11777" width="38.42578125" style="58" customWidth="1"/>
    <col min="11778" max="11778" width="31.7109375" style="58" customWidth="1"/>
    <col min="11779" max="11779" width="25.7109375" style="58" customWidth="1"/>
    <col min="11780" max="11780" width="22.42578125" style="58" customWidth="1"/>
    <col min="11781" max="11781" width="18.140625" style="58" customWidth="1"/>
    <col min="11782" max="11782" width="18.5703125" style="58" customWidth="1"/>
    <col min="11783" max="11783" width="27.140625" style="58" customWidth="1"/>
    <col min="11784" max="11784" width="15.5703125" style="58" bestFit="1" customWidth="1"/>
    <col min="11785" max="12032" width="9.140625" style="58"/>
    <col min="12033" max="12033" width="38.42578125" style="58" customWidth="1"/>
    <col min="12034" max="12034" width="31.7109375" style="58" customWidth="1"/>
    <col min="12035" max="12035" width="25.7109375" style="58" customWidth="1"/>
    <col min="12036" max="12036" width="22.42578125" style="58" customWidth="1"/>
    <col min="12037" max="12037" width="18.140625" style="58" customWidth="1"/>
    <col min="12038" max="12038" width="18.5703125" style="58" customWidth="1"/>
    <col min="12039" max="12039" width="27.140625" style="58" customWidth="1"/>
    <col min="12040" max="12040" width="15.5703125" style="58" bestFit="1" customWidth="1"/>
    <col min="12041" max="12288" width="9.140625" style="58"/>
    <col min="12289" max="12289" width="38.42578125" style="58" customWidth="1"/>
    <col min="12290" max="12290" width="31.7109375" style="58" customWidth="1"/>
    <col min="12291" max="12291" width="25.7109375" style="58" customWidth="1"/>
    <col min="12292" max="12292" width="22.42578125" style="58" customWidth="1"/>
    <col min="12293" max="12293" width="18.140625" style="58" customWidth="1"/>
    <col min="12294" max="12294" width="18.5703125" style="58" customWidth="1"/>
    <col min="12295" max="12295" width="27.140625" style="58" customWidth="1"/>
    <col min="12296" max="12296" width="15.5703125" style="58" bestFit="1" customWidth="1"/>
    <col min="12297" max="12544" width="9.140625" style="58"/>
    <col min="12545" max="12545" width="38.42578125" style="58" customWidth="1"/>
    <col min="12546" max="12546" width="31.7109375" style="58" customWidth="1"/>
    <col min="12547" max="12547" width="25.7109375" style="58" customWidth="1"/>
    <col min="12548" max="12548" width="22.42578125" style="58" customWidth="1"/>
    <col min="12549" max="12549" width="18.140625" style="58" customWidth="1"/>
    <col min="12550" max="12550" width="18.5703125" style="58" customWidth="1"/>
    <col min="12551" max="12551" width="27.140625" style="58" customWidth="1"/>
    <col min="12552" max="12552" width="15.5703125" style="58" bestFit="1" customWidth="1"/>
    <col min="12553" max="12800" width="9.140625" style="58"/>
    <col min="12801" max="12801" width="38.42578125" style="58" customWidth="1"/>
    <col min="12802" max="12802" width="31.7109375" style="58" customWidth="1"/>
    <col min="12803" max="12803" width="25.7109375" style="58" customWidth="1"/>
    <col min="12804" max="12804" width="22.42578125" style="58" customWidth="1"/>
    <col min="12805" max="12805" width="18.140625" style="58" customWidth="1"/>
    <col min="12806" max="12806" width="18.5703125" style="58" customWidth="1"/>
    <col min="12807" max="12807" width="27.140625" style="58" customWidth="1"/>
    <col min="12808" max="12808" width="15.5703125" style="58" bestFit="1" customWidth="1"/>
    <col min="12809" max="13056" width="9.140625" style="58"/>
    <col min="13057" max="13057" width="38.42578125" style="58" customWidth="1"/>
    <col min="13058" max="13058" width="31.7109375" style="58" customWidth="1"/>
    <col min="13059" max="13059" width="25.7109375" style="58" customWidth="1"/>
    <col min="13060" max="13060" width="22.42578125" style="58" customWidth="1"/>
    <col min="13061" max="13061" width="18.140625" style="58" customWidth="1"/>
    <col min="13062" max="13062" width="18.5703125" style="58" customWidth="1"/>
    <col min="13063" max="13063" width="27.140625" style="58" customWidth="1"/>
    <col min="13064" max="13064" width="15.5703125" style="58" bestFit="1" customWidth="1"/>
    <col min="13065" max="13312" width="9.140625" style="58"/>
    <col min="13313" max="13313" width="38.42578125" style="58" customWidth="1"/>
    <col min="13314" max="13314" width="31.7109375" style="58" customWidth="1"/>
    <col min="13315" max="13315" width="25.7109375" style="58" customWidth="1"/>
    <col min="13316" max="13316" width="22.42578125" style="58" customWidth="1"/>
    <col min="13317" max="13317" width="18.140625" style="58" customWidth="1"/>
    <col min="13318" max="13318" width="18.5703125" style="58" customWidth="1"/>
    <col min="13319" max="13319" width="27.140625" style="58" customWidth="1"/>
    <col min="13320" max="13320" width="15.5703125" style="58" bestFit="1" customWidth="1"/>
    <col min="13321" max="13568" width="9.140625" style="58"/>
    <col min="13569" max="13569" width="38.42578125" style="58" customWidth="1"/>
    <col min="13570" max="13570" width="31.7109375" style="58" customWidth="1"/>
    <col min="13571" max="13571" width="25.7109375" style="58" customWidth="1"/>
    <col min="13572" max="13572" width="22.42578125" style="58" customWidth="1"/>
    <col min="13573" max="13573" width="18.140625" style="58" customWidth="1"/>
    <col min="13574" max="13574" width="18.5703125" style="58" customWidth="1"/>
    <col min="13575" max="13575" width="27.140625" style="58" customWidth="1"/>
    <col min="13576" max="13576" width="15.5703125" style="58" bestFit="1" customWidth="1"/>
    <col min="13577" max="13824" width="9.140625" style="58"/>
    <col min="13825" max="13825" width="38.42578125" style="58" customWidth="1"/>
    <col min="13826" max="13826" width="31.7109375" style="58" customWidth="1"/>
    <col min="13827" max="13827" width="25.7109375" style="58" customWidth="1"/>
    <col min="13828" max="13828" width="22.42578125" style="58" customWidth="1"/>
    <col min="13829" max="13829" width="18.140625" style="58" customWidth="1"/>
    <col min="13830" max="13830" width="18.5703125" style="58" customWidth="1"/>
    <col min="13831" max="13831" width="27.140625" style="58" customWidth="1"/>
    <col min="13832" max="13832" width="15.5703125" style="58" bestFit="1" customWidth="1"/>
    <col min="13833" max="14080" width="9.140625" style="58"/>
    <col min="14081" max="14081" width="38.42578125" style="58" customWidth="1"/>
    <col min="14082" max="14082" width="31.7109375" style="58" customWidth="1"/>
    <col min="14083" max="14083" width="25.7109375" style="58" customWidth="1"/>
    <col min="14084" max="14084" width="22.42578125" style="58" customWidth="1"/>
    <col min="14085" max="14085" width="18.140625" style="58" customWidth="1"/>
    <col min="14086" max="14086" width="18.5703125" style="58" customWidth="1"/>
    <col min="14087" max="14087" width="27.140625" style="58" customWidth="1"/>
    <col min="14088" max="14088" width="15.5703125" style="58" bestFit="1" customWidth="1"/>
    <col min="14089" max="14336" width="9.140625" style="58"/>
    <col min="14337" max="14337" width="38.42578125" style="58" customWidth="1"/>
    <col min="14338" max="14338" width="31.7109375" style="58" customWidth="1"/>
    <col min="14339" max="14339" width="25.7109375" style="58" customWidth="1"/>
    <col min="14340" max="14340" width="22.42578125" style="58" customWidth="1"/>
    <col min="14341" max="14341" width="18.140625" style="58" customWidth="1"/>
    <col min="14342" max="14342" width="18.5703125" style="58" customWidth="1"/>
    <col min="14343" max="14343" width="27.140625" style="58" customWidth="1"/>
    <col min="14344" max="14344" width="15.5703125" style="58" bestFit="1" customWidth="1"/>
    <col min="14345" max="14592" width="9.140625" style="58"/>
    <col min="14593" max="14593" width="38.42578125" style="58" customWidth="1"/>
    <col min="14594" max="14594" width="31.7109375" style="58" customWidth="1"/>
    <col min="14595" max="14595" width="25.7109375" style="58" customWidth="1"/>
    <col min="14596" max="14596" width="22.42578125" style="58" customWidth="1"/>
    <col min="14597" max="14597" width="18.140625" style="58" customWidth="1"/>
    <col min="14598" max="14598" width="18.5703125" style="58" customWidth="1"/>
    <col min="14599" max="14599" width="27.140625" style="58" customWidth="1"/>
    <col min="14600" max="14600" width="15.5703125" style="58" bestFit="1" customWidth="1"/>
    <col min="14601" max="14848" width="9.140625" style="58"/>
    <col min="14849" max="14849" width="38.42578125" style="58" customWidth="1"/>
    <col min="14850" max="14850" width="31.7109375" style="58" customWidth="1"/>
    <col min="14851" max="14851" width="25.7109375" style="58" customWidth="1"/>
    <col min="14852" max="14852" width="22.42578125" style="58" customWidth="1"/>
    <col min="14853" max="14853" width="18.140625" style="58" customWidth="1"/>
    <col min="14854" max="14854" width="18.5703125" style="58" customWidth="1"/>
    <col min="14855" max="14855" width="27.140625" style="58" customWidth="1"/>
    <col min="14856" max="14856" width="15.5703125" style="58" bestFit="1" customWidth="1"/>
    <col min="14857" max="15104" width="9.140625" style="58"/>
    <col min="15105" max="15105" width="38.42578125" style="58" customWidth="1"/>
    <col min="15106" max="15106" width="31.7109375" style="58" customWidth="1"/>
    <col min="15107" max="15107" width="25.7109375" style="58" customWidth="1"/>
    <col min="15108" max="15108" width="22.42578125" style="58" customWidth="1"/>
    <col min="15109" max="15109" width="18.140625" style="58" customWidth="1"/>
    <col min="15110" max="15110" width="18.5703125" style="58" customWidth="1"/>
    <col min="15111" max="15111" width="27.140625" style="58" customWidth="1"/>
    <col min="15112" max="15112" width="15.5703125" style="58" bestFit="1" customWidth="1"/>
    <col min="15113" max="15360" width="9.140625" style="58"/>
    <col min="15361" max="15361" width="38.42578125" style="58" customWidth="1"/>
    <col min="15362" max="15362" width="31.7109375" style="58" customWidth="1"/>
    <col min="15363" max="15363" width="25.7109375" style="58" customWidth="1"/>
    <col min="15364" max="15364" width="22.42578125" style="58" customWidth="1"/>
    <col min="15365" max="15365" width="18.140625" style="58" customWidth="1"/>
    <col min="15366" max="15366" width="18.5703125" style="58" customWidth="1"/>
    <col min="15367" max="15367" width="27.140625" style="58" customWidth="1"/>
    <col min="15368" max="15368" width="15.5703125" style="58" bestFit="1" customWidth="1"/>
    <col min="15369" max="15616" width="9.140625" style="58"/>
    <col min="15617" max="15617" width="38.42578125" style="58" customWidth="1"/>
    <col min="15618" max="15618" width="31.7109375" style="58" customWidth="1"/>
    <col min="15619" max="15619" width="25.7109375" style="58" customWidth="1"/>
    <col min="15620" max="15620" width="22.42578125" style="58" customWidth="1"/>
    <col min="15621" max="15621" width="18.140625" style="58" customWidth="1"/>
    <col min="15622" max="15622" width="18.5703125" style="58" customWidth="1"/>
    <col min="15623" max="15623" width="27.140625" style="58" customWidth="1"/>
    <col min="15624" max="15624" width="15.5703125" style="58" bestFit="1" customWidth="1"/>
    <col min="15625" max="15872" width="9.140625" style="58"/>
    <col min="15873" max="15873" width="38.42578125" style="58" customWidth="1"/>
    <col min="15874" max="15874" width="31.7109375" style="58" customWidth="1"/>
    <col min="15875" max="15875" width="25.7109375" style="58" customWidth="1"/>
    <col min="15876" max="15876" width="22.42578125" style="58" customWidth="1"/>
    <col min="15877" max="15877" width="18.140625" style="58" customWidth="1"/>
    <col min="15878" max="15878" width="18.5703125" style="58" customWidth="1"/>
    <col min="15879" max="15879" width="27.140625" style="58" customWidth="1"/>
    <col min="15880" max="15880" width="15.5703125" style="58" bestFit="1" customWidth="1"/>
    <col min="15881" max="16128" width="9.140625" style="58"/>
    <col min="16129" max="16129" width="38.42578125" style="58" customWidth="1"/>
    <col min="16130" max="16130" width="31.7109375" style="58" customWidth="1"/>
    <col min="16131" max="16131" width="25.7109375" style="58" customWidth="1"/>
    <col min="16132" max="16132" width="22.42578125" style="58" customWidth="1"/>
    <col min="16133" max="16133" width="18.140625" style="58" customWidth="1"/>
    <col min="16134" max="16134" width="18.5703125" style="58" customWidth="1"/>
    <col min="16135" max="16135" width="27.140625" style="58" customWidth="1"/>
    <col min="16136" max="16136" width="15.5703125" style="58" bestFit="1" customWidth="1"/>
    <col min="16137" max="16384" width="9.140625" style="58"/>
  </cols>
  <sheetData>
    <row r="1" spans="1:255" ht="14.25" x14ac:dyDescent="0.25">
      <c r="A1" s="54"/>
      <c r="B1" s="17"/>
      <c r="C1" s="55"/>
      <c r="D1" s="35" t="s">
        <v>155</v>
      </c>
    </row>
    <row r="2" spans="1:255" ht="14.25" x14ac:dyDescent="0.25">
      <c r="A2" s="54"/>
      <c r="B2" s="17"/>
      <c r="C2" s="145" t="s">
        <v>126</v>
      </c>
      <c r="D2" s="145"/>
    </row>
    <row r="3" spans="1:255" ht="14.25" x14ac:dyDescent="0.25">
      <c r="A3" s="54"/>
      <c r="B3" s="17"/>
      <c r="C3" s="6"/>
      <c r="D3" s="56" t="s">
        <v>25</v>
      </c>
    </row>
    <row r="4" spans="1:255" ht="14.25" x14ac:dyDescent="0.25">
      <c r="B4" s="17"/>
      <c r="C4" s="17"/>
      <c r="D4" s="17"/>
    </row>
    <row r="5" spans="1:255" ht="93.75" customHeight="1" x14ac:dyDescent="0.25">
      <c r="A5" s="146" t="s">
        <v>156</v>
      </c>
      <c r="B5" s="146"/>
      <c r="C5" s="146"/>
      <c r="D5" s="146"/>
    </row>
    <row r="6" spans="1:255" ht="14.25" x14ac:dyDescent="0.25">
      <c r="A6" s="59"/>
      <c r="B6" s="33"/>
      <c r="C6" s="147" t="s">
        <v>90</v>
      </c>
      <c r="D6" s="147"/>
    </row>
    <row r="7" spans="1:255" ht="33.75" customHeight="1" x14ac:dyDescent="0.2">
      <c r="A7" s="148" t="s">
        <v>157</v>
      </c>
      <c r="B7" s="149" t="s">
        <v>158</v>
      </c>
      <c r="C7" s="149"/>
      <c r="D7" s="149"/>
      <c r="E7" s="40"/>
      <c r="F7" s="40"/>
      <c r="G7" s="40"/>
      <c r="H7" s="40"/>
      <c r="I7" s="40"/>
      <c r="J7" s="40"/>
      <c r="K7" s="41"/>
      <c r="L7" s="41"/>
      <c r="M7" s="41"/>
      <c r="N7" s="41"/>
      <c r="O7" s="41"/>
      <c r="P7" s="42"/>
      <c r="Q7" s="42"/>
      <c r="R7" s="42"/>
      <c r="S7" s="42"/>
      <c r="T7" s="42"/>
      <c r="U7" s="42"/>
      <c r="V7" s="42"/>
      <c r="W7" s="42"/>
      <c r="X7" s="42"/>
      <c r="Y7" s="42"/>
      <c r="Z7" s="42"/>
      <c r="AA7" s="42"/>
      <c r="AB7" s="42"/>
      <c r="AC7" s="42"/>
      <c r="AD7" s="42"/>
      <c r="AE7" s="42"/>
      <c r="AF7" s="43"/>
      <c r="AG7" s="43"/>
      <c r="AH7" s="43"/>
      <c r="AI7" s="43"/>
      <c r="AJ7" s="43"/>
      <c r="AK7" s="43"/>
      <c r="AL7" s="43"/>
      <c r="AM7" s="43"/>
      <c r="AN7" s="43"/>
      <c r="AO7" s="43"/>
      <c r="AP7" s="43"/>
      <c r="AQ7" s="43"/>
      <c r="AR7" s="43"/>
      <c r="AS7" s="43"/>
      <c r="AT7" s="43"/>
      <c r="AU7" s="43"/>
      <c r="AV7" s="43"/>
      <c r="AW7" s="43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</row>
    <row r="8" spans="1:255" ht="59.25" customHeight="1" x14ac:dyDescent="0.2">
      <c r="A8" s="148"/>
      <c r="B8" s="60" t="s">
        <v>91</v>
      </c>
      <c r="C8" s="61" t="s">
        <v>92</v>
      </c>
      <c r="D8" s="62" t="s">
        <v>93</v>
      </c>
      <c r="E8" s="40"/>
      <c r="F8" s="40"/>
      <c r="G8" s="40"/>
      <c r="H8" s="40"/>
      <c r="I8" s="40"/>
      <c r="J8" s="40"/>
      <c r="K8" s="41"/>
      <c r="L8" s="41"/>
      <c r="M8" s="41"/>
      <c r="N8" s="41"/>
      <c r="O8" s="41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43"/>
      <c r="AG8" s="43"/>
      <c r="AH8" s="43"/>
      <c r="AI8" s="43"/>
      <c r="AJ8" s="43"/>
      <c r="AK8" s="43"/>
      <c r="AL8" s="43"/>
      <c r="AM8" s="43"/>
      <c r="AN8" s="43"/>
      <c r="AO8" s="43"/>
      <c r="AP8" s="43"/>
      <c r="AQ8" s="43"/>
      <c r="AR8" s="43"/>
      <c r="AS8" s="43"/>
      <c r="AT8" s="43"/>
      <c r="AU8" s="43"/>
      <c r="AV8" s="43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</row>
    <row r="9" spans="1:255" ht="21" customHeight="1" x14ac:dyDescent="0.25">
      <c r="A9" s="63" t="s">
        <v>159</v>
      </c>
      <c r="B9" s="64">
        <f>B11</f>
        <v>4022128.6999999997</v>
      </c>
      <c r="C9" s="64">
        <f>C11</f>
        <v>4022128.6999999997</v>
      </c>
      <c r="D9" s="64">
        <f>D11</f>
        <v>0</v>
      </c>
      <c r="E9" s="44"/>
      <c r="F9" s="44"/>
      <c r="G9" s="44"/>
      <c r="H9" s="44"/>
      <c r="I9" s="44"/>
      <c r="J9" s="44"/>
      <c r="K9" s="4"/>
      <c r="L9" s="4"/>
      <c r="M9" s="4"/>
      <c r="N9" s="4"/>
      <c r="O9" s="4"/>
    </row>
    <row r="10" spans="1:255" ht="21" customHeight="1" x14ac:dyDescent="0.25">
      <c r="A10" s="65" t="s">
        <v>160</v>
      </c>
      <c r="B10" s="66"/>
      <c r="C10" s="66"/>
      <c r="D10" s="66"/>
      <c r="E10" s="44"/>
      <c r="F10" s="44"/>
      <c r="G10" s="44"/>
      <c r="H10" s="44"/>
      <c r="I10" s="44"/>
      <c r="J10" s="44"/>
      <c r="K10" s="4"/>
      <c r="L10" s="4"/>
      <c r="M10" s="4"/>
      <c r="N10" s="4"/>
      <c r="O10" s="4"/>
    </row>
    <row r="11" spans="1:255" ht="21" customHeight="1" x14ac:dyDescent="0.25">
      <c r="A11" s="67" t="s">
        <v>161</v>
      </c>
      <c r="B11" s="64">
        <f>B13</f>
        <v>4022128.6999999997</v>
      </c>
      <c r="C11" s="64">
        <f>C13</f>
        <v>4022128.6999999997</v>
      </c>
      <c r="D11" s="64">
        <f>+D13</f>
        <v>0</v>
      </c>
      <c r="E11" s="44"/>
      <c r="F11" s="44"/>
      <c r="G11" s="44"/>
      <c r="H11" s="44"/>
      <c r="I11" s="44"/>
      <c r="J11" s="44"/>
      <c r="K11" s="4"/>
      <c r="L11" s="4"/>
      <c r="M11" s="4"/>
      <c r="N11" s="4"/>
      <c r="O11" s="4"/>
    </row>
    <row r="12" spans="1:255" ht="14.25" x14ac:dyDescent="0.25">
      <c r="A12" s="65" t="s">
        <v>160</v>
      </c>
      <c r="B12" s="64"/>
      <c r="C12" s="64"/>
      <c r="D12" s="64"/>
      <c r="E12" s="44"/>
      <c r="F12" s="44"/>
      <c r="G12" s="44"/>
      <c r="H12" s="44"/>
      <c r="I12" s="44"/>
      <c r="J12" s="44"/>
      <c r="K12" s="4"/>
      <c r="L12" s="4"/>
      <c r="M12" s="4"/>
      <c r="N12" s="4"/>
      <c r="O12" s="4"/>
    </row>
    <row r="13" spans="1:255" ht="14.25" x14ac:dyDescent="0.25">
      <c r="A13" s="67" t="s">
        <v>162</v>
      </c>
      <c r="B13" s="68">
        <f>B14</f>
        <v>4022128.6999999997</v>
      </c>
      <c r="C13" s="68">
        <f>C14</f>
        <v>4022128.6999999997</v>
      </c>
      <c r="D13" s="68">
        <f>D14</f>
        <v>0</v>
      </c>
      <c r="E13" s="44"/>
      <c r="F13" s="44"/>
      <c r="G13" s="44"/>
      <c r="H13" s="44"/>
      <c r="I13" s="44"/>
      <c r="J13" s="44"/>
      <c r="K13" s="4"/>
      <c r="L13" s="4"/>
      <c r="M13" s="4"/>
      <c r="N13" s="4"/>
      <c r="O13" s="4"/>
    </row>
    <row r="14" spans="1:255" ht="13.5" customHeight="1" x14ac:dyDescent="0.25">
      <c r="A14" s="67" t="s">
        <v>163</v>
      </c>
      <c r="B14" s="68">
        <f>SUM(B15:B15)</f>
        <v>4022128.6999999997</v>
      </c>
      <c r="C14" s="68">
        <f>SUM(C15:C15)</f>
        <v>4022128.6999999997</v>
      </c>
      <c r="D14" s="68">
        <f>SUM(D15:D15)</f>
        <v>0</v>
      </c>
      <c r="E14" s="45"/>
      <c r="F14" s="45"/>
      <c r="G14" s="45"/>
      <c r="H14" s="45"/>
      <c r="I14" s="46"/>
      <c r="J14" s="46"/>
      <c r="K14" s="46"/>
      <c r="L14" s="46"/>
      <c r="M14" s="46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M14" s="47"/>
      <c r="AN14" s="47"/>
      <c r="AO14" s="47"/>
      <c r="AP14" s="47"/>
      <c r="AQ14" s="47"/>
      <c r="AR14" s="47"/>
      <c r="AS14" s="47"/>
      <c r="AT14" s="47"/>
      <c r="AU14" s="47"/>
      <c r="AV14" s="47"/>
      <c r="AW14" s="47"/>
      <c r="AX14" s="47"/>
      <c r="AY14" s="47"/>
      <c r="AZ14" s="47"/>
      <c r="BA14" s="47"/>
      <c r="BB14" s="47"/>
      <c r="BC14" s="47"/>
      <c r="BD14" s="47"/>
      <c r="BE14" s="47"/>
      <c r="BF14" s="47"/>
      <c r="BG14" s="47"/>
      <c r="BH14" s="47"/>
      <c r="BI14" s="47"/>
      <c r="BJ14" s="47"/>
      <c r="BK14" s="47"/>
      <c r="BL14" s="47"/>
    </row>
    <row r="15" spans="1:255" x14ac:dyDescent="0.25">
      <c r="A15" s="69" t="s">
        <v>164</v>
      </c>
      <c r="B15" s="70">
        <v>4022128.6999999997</v>
      </c>
      <c r="C15" s="70">
        <v>4022128.6999999997</v>
      </c>
      <c r="D15" s="70">
        <f>'[1]Հավելված 2'!F10</f>
        <v>0</v>
      </c>
      <c r="E15" s="48"/>
      <c r="F15" s="48"/>
      <c r="G15" s="48"/>
      <c r="H15" s="45"/>
      <c r="I15" s="46"/>
      <c r="J15" s="46"/>
      <c r="K15" s="46"/>
      <c r="L15" s="46"/>
      <c r="M15" s="46"/>
      <c r="N15" s="47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47"/>
      <c r="AJ15" s="47"/>
      <c r="AK15" s="47"/>
      <c r="AL15" s="47"/>
      <c r="AM15" s="47"/>
      <c r="AN15" s="47"/>
      <c r="AO15" s="47"/>
      <c r="AP15" s="47"/>
      <c r="AQ15" s="47"/>
      <c r="AR15" s="47"/>
      <c r="AS15" s="47"/>
      <c r="AT15" s="47"/>
      <c r="AU15" s="47"/>
      <c r="AV15" s="47"/>
      <c r="AW15" s="47"/>
      <c r="AX15" s="47"/>
      <c r="AY15" s="47"/>
      <c r="AZ15" s="47"/>
      <c r="BA15" s="47"/>
      <c r="BB15" s="47"/>
      <c r="BC15" s="47"/>
      <c r="BD15" s="47"/>
      <c r="BE15" s="47"/>
      <c r="BF15" s="47"/>
      <c r="BG15" s="47"/>
      <c r="BH15" s="47"/>
      <c r="BI15" s="47"/>
      <c r="BJ15" s="47"/>
      <c r="BK15" s="47"/>
      <c r="BL15" s="47"/>
      <c r="BM15" s="14"/>
      <c r="BN15" s="14"/>
      <c r="BO15" s="14"/>
      <c r="BP15" s="14"/>
      <c r="BQ15" s="14"/>
      <c r="BR15" s="14"/>
      <c r="BS15" s="14"/>
      <c r="BT15" s="14"/>
      <c r="BU15" s="14"/>
      <c r="BV15" s="14"/>
      <c r="BW15" s="14"/>
      <c r="BX15" s="14"/>
      <c r="BY15" s="14"/>
      <c r="BZ15" s="14"/>
      <c r="CA15" s="14"/>
      <c r="CB15" s="14"/>
      <c r="CC15" s="14"/>
      <c r="CD15" s="14"/>
      <c r="CE15" s="14"/>
      <c r="CF15" s="14"/>
      <c r="CG15" s="14"/>
      <c r="CH15" s="14"/>
      <c r="CI15" s="14"/>
      <c r="CJ15" s="14"/>
      <c r="CK15" s="14"/>
      <c r="CL15" s="14"/>
    </row>
    <row r="16" spans="1:255" x14ac:dyDescent="0.25">
      <c r="A16" s="49"/>
      <c r="B16" s="50"/>
      <c r="C16" s="50"/>
      <c r="D16" s="50"/>
      <c r="E16" s="51"/>
      <c r="F16" s="52"/>
      <c r="G16" s="51"/>
      <c r="H16" s="51"/>
      <c r="I16" s="51"/>
      <c r="J16" s="51"/>
      <c r="K16" s="51"/>
      <c r="L16" s="51"/>
      <c r="M16" s="51"/>
      <c r="N16" s="50"/>
      <c r="O16" s="50"/>
      <c r="P16" s="50"/>
      <c r="Q16" s="50"/>
      <c r="R16" s="50"/>
      <c r="S16" s="50"/>
      <c r="T16" s="50"/>
      <c r="U16" s="50"/>
      <c r="V16" s="50"/>
      <c r="W16" s="50"/>
      <c r="X16" s="50"/>
      <c r="Y16" s="50"/>
      <c r="Z16" s="50"/>
      <c r="AA16" s="50"/>
      <c r="AB16" s="50"/>
      <c r="AC16" s="50"/>
      <c r="AD16" s="50"/>
      <c r="AE16" s="50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3"/>
      <c r="AS16" s="53"/>
      <c r="AT16" s="53"/>
      <c r="AU16" s="53"/>
      <c r="AV16" s="53"/>
      <c r="AW16" s="53"/>
      <c r="AX16" s="53"/>
      <c r="AY16" s="53"/>
      <c r="AZ16" s="53"/>
      <c r="BA16" s="53"/>
      <c r="BB16" s="53"/>
      <c r="BC16" s="53"/>
      <c r="BD16" s="53"/>
      <c r="BE16" s="53"/>
      <c r="BF16" s="53"/>
      <c r="BG16" s="53"/>
      <c r="BH16" s="53"/>
      <c r="BI16" s="53"/>
      <c r="BJ16" s="53"/>
      <c r="BK16" s="53"/>
      <c r="BL16" s="53"/>
      <c r="BM16" s="53"/>
      <c r="BN16" s="53"/>
      <c r="BO16" s="53"/>
      <c r="BP16" s="53"/>
      <c r="BQ16" s="53"/>
      <c r="BR16" s="53"/>
      <c r="BS16" s="53"/>
      <c r="BT16" s="53"/>
      <c r="BU16" s="53"/>
      <c r="BV16" s="53"/>
      <c r="BW16" s="53"/>
      <c r="BX16" s="53"/>
      <c r="BY16" s="53"/>
      <c r="BZ16" s="53"/>
      <c r="CA16" s="53"/>
      <c r="CB16" s="53"/>
      <c r="CC16" s="53"/>
      <c r="CD16" s="53"/>
      <c r="CE16" s="53"/>
      <c r="CF16" s="53"/>
      <c r="CG16" s="53"/>
      <c r="CH16" s="53"/>
      <c r="CI16" s="53"/>
      <c r="CJ16" s="53"/>
      <c r="CK16" s="53"/>
      <c r="CL16" s="53"/>
      <c r="CM16" s="53"/>
      <c r="CN16" s="53"/>
      <c r="CO16" s="53"/>
      <c r="CP16" s="53"/>
      <c r="CQ16" s="53"/>
      <c r="CR16" s="53"/>
      <c r="CS16" s="53"/>
      <c r="CT16" s="53"/>
      <c r="CU16" s="53"/>
      <c r="CV16" s="53"/>
      <c r="CW16" s="53"/>
      <c r="CX16" s="53"/>
      <c r="CY16" s="53"/>
      <c r="CZ16" s="53"/>
      <c r="DA16" s="53"/>
      <c r="DB16" s="53"/>
      <c r="DC16" s="53"/>
      <c r="DD16" s="53"/>
      <c r="DE16" s="53"/>
      <c r="DF16" s="53"/>
      <c r="DG16" s="53"/>
      <c r="DH16" s="53"/>
      <c r="DI16" s="53"/>
      <c r="DJ16" s="53"/>
      <c r="DK16" s="53"/>
      <c r="DL16" s="53"/>
      <c r="DM16" s="53"/>
      <c r="DN16" s="53"/>
      <c r="DO16" s="53"/>
      <c r="DP16" s="53"/>
      <c r="DQ16" s="53"/>
      <c r="DR16" s="53"/>
      <c r="DS16" s="53"/>
      <c r="DT16" s="53"/>
      <c r="DU16" s="53"/>
      <c r="DV16" s="53"/>
      <c r="DW16" s="53"/>
      <c r="DX16" s="53"/>
      <c r="DY16" s="53"/>
      <c r="DZ16" s="53"/>
      <c r="EA16" s="53"/>
      <c r="EB16" s="53"/>
      <c r="EC16" s="53"/>
      <c r="ED16" s="53"/>
      <c r="EE16" s="53"/>
      <c r="EF16" s="53"/>
      <c r="EG16" s="53"/>
      <c r="EH16" s="53"/>
      <c r="EI16" s="53"/>
      <c r="EJ16" s="53"/>
      <c r="EK16" s="53"/>
      <c r="EL16" s="53"/>
      <c r="EM16" s="53"/>
      <c r="EN16" s="53"/>
      <c r="EO16" s="53"/>
      <c r="EP16" s="53"/>
      <c r="EQ16" s="53"/>
      <c r="ER16" s="53"/>
      <c r="ES16" s="53"/>
      <c r="ET16" s="53"/>
      <c r="EU16" s="53"/>
      <c r="EV16" s="53"/>
      <c r="EW16" s="53"/>
      <c r="EX16" s="53"/>
      <c r="EY16" s="53"/>
      <c r="EZ16" s="53"/>
      <c r="FA16" s="53"/>
      <c r="FB16" s="53"/>
      <c r="FC16" s="53"/>
      <c r="FD16" s="53"/>
      <c r="FE16" s="53"/>
      <c r="FF16" s="53"/>
      <c r="FG16" s="53"/>
      <c r="FH16" s="53"/>
      <c r="FI16" s="53"/>
      <c r="FJ16" s="53"/>
      <c r="FK16" s="53"/>
      <c r="FL16" s="53"/>
      <c r="FM16" s="53"/>
      <c r="FN16" s="53"/>
      <c r="FO16" s="53"/>
      <c r="FP16" s="53"/>
      <c r="FQ16" s="53"/>
      <c r="FR16" s="53"/>
      <c r="FS16" s="53"/>
      <c r="FT16" s="53"/>
      <c r="FU16" s="53"/>
      <c r="FV16" s="53"/>
      <c r="FW16" s="53"/>
      <c r="FX16" s="53"/>
      <c r="FY16" s="53"/>
      <c r="FZ16" s="53"/>
      <c r="GA16" s="53"/>
      <c r="GB16" s="53"/>
      <c r="GC16" s="53"/>
      <c r="GD16" s="53"/>
      <c r="GE16" s="53"/>
      <c r="GF16" s="53"/>
      <c r="GG16" s="53"/>
      <c r="GH16" s="53"/>
      <c r="GI16" s="53"/>
      <c r="GJ16" s="53"/>
      <c r="GK16" s="53"/>
      <c r="GL16" s="53"/>
      <c r="GM16" s="53"/>
      <c r="GN16" s="53"/>
      <c r="GO16" s="53"/>
      <c r="GP16" s="53"/>
      <c r="GQ16" s="53"/>
      <c r="GR16" s="53"/>
      <c r="GS16" s="53"/>
      <c r="GT16" s="53"/>
      <c r="GU16" s="53"/>
      <c r="GV16" s="53"/>
      <c r="GW16" s="53"/>
      <c r="GX16" s="53"/>
      <c r="GY16" s="53"/>
      <c r="GZ16" s="53"/>
      <c r="HA16" s="53"/>
      <c r="HB16" s="53"/>
      <c r="HC16" s="53"/>
      <c r="HD16" s="53"/>
      <c r="HE16" s="53"/>
      <c r="HF16" s="53"/>
      <c r="HG16" s="53"/>
      <c r="HH16" s="53"/>
      <c r="HI16" s="53"/>
      <c r="HJ16" s="53"/>
      <c r="HK16" s="53"/>
      <c r="HL16" s="53"/>
      <c r="HM16" s="53"/>
      <c r="HN16" s="53"/>
      <c r="HO16" s="53"/>
      <c r="HP16" s="53"/>
      <c r="HQ16" s="53"/>
      <c r="HR16" s="53"/>
      <c r="HS16" s="53"/>
      <c r="HT16" s="53"/>
      <c r="HU16" s="53"/>
      <c r="HV16" s="53"/>
      <c r="HW16" s="53"/>
      <c r="HX16" s="53"/>
      <c r="HY16" s="53"/>
      <c r="HZ16" s="53"/>
      <c r="IA16" s="53"/>
      <c r="IB16" s="53"/>
      <c r="IC16" s="53"/>
      <c r="ID16" s="53"/>
      <c r="IE16" s="53"/>
      <c r="IF16" s="53"/>
      <c r="IG16" s="53"/>
      <c r="IH16" s="53"/>
      <c r="II16" s="53"/>
      <c r="IJ16" s="53"/>
      <c r="IK16" s="53"/>
      <c r="IL16" s="53"/>
      <c r="IM16" s="53"/>
      <c r="IN16" s="53"/>
      <c r="IO16" s="53"/>
      <c r="IP16" s="53"/>
      <c r="IQ16" s="53"/>
      <c r="IR16" s="53"/>
      <c r="IS16" s="53"/>
      <c r="IT16" s="53"/>
      <c r="IU16" s="53"/>
    </row>
    <row r="17" spans="1:255" x14ac:dyDescent="0.25">
      <c r="A17" s="49"/>
      <c r="B17" s="50"/>
      <c r="C17" s="50"/>
      <c r="D17" s="50"/>
      <c r="E17" s="51"/>
      <c r="F17" s="52"/>
      <c r="G17" s="51"/>
      <c r="H17" s="51"/>
      <c r="I17" s="51"/>
      <c r="J17" s="51"/>
      <c r="K17" s="51"/>
      <c r="L17" s="51"/>
      <c r="M17" s="51"/>
      <c r="N17" s="50"/>
      <c r="O17" s="50"/>
      <c r="P17" s="50"/>
      <c r="Q17" s="50"/>
      <c r="R17" s="50"/>
      <c r="S17" s="50"/>
      <c r="T17" s="50"/>
      <c r="U17" s="50"/>
      <c r="V17" s="50"/>
      <c r="W17" s="50"/>
      <c r="X17" s="50"/>
      <c r="Y17" s="50"/>
      <c r="Z17" s="50"/>
      <c r="AA17" s="50"/>
      <c r="AB17" s="50"/>
      <c r="AC17" s="50"/>
      <c r="AD17" s="50"/>
      <c r="AE17" s="50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  <c r="BM17" s="53"/>
      <c r="BN17" s="53"/>
      <c r="BO17" s="53"/>
      <c r="BP17" s="53"/>
      <c r="BQ17" s="53"/>
      <c r="BR17" s="53"/>
      <c r="BS17" s="53"/>
      <c r="BT17" s="53"/>
      <c r="BU17" s="53"/>
      <c r="BV17" s="53"/>
      <c r="BW17" s="53"/>
      <c r="BX17" s="53"/>
      <c r="BY17" s="53"/>
      <c r="BZ17" s="53"/>
      <c r="CA17" s="53"/>
      <c r="CB17" s="53"/>
      <c r="CC17" s="53"/>
      <c r="CD17" s="53"/>
      <c r="CE17" s="53"/>
      <c r="CF17" s="53"/>
      <c r="CG17" s="53"/>
      <c r="CH17" s="53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3"/>
      <c r="DJ17" s="53"/>
      <c r="DK17" s="53"/>
      <c r="DL17" s="53"/>
      <c r="DM17" s="53"/>
      <c r="DN17" s="53"/>
      <c r="DO17" s="53"/>
      <c r="DP17" s="53"/>
      <c r="DQ17" s="53"/>
      <c r="DR17" s="53"/>
      <c r="DS17" s="53"/>
      <c r="DT17" s="53"/>
      <c r="DU17" s="53"/>
      <c r="DV17" s="53"/>
      <c r="DW17" s="53"/>
      <c r="DX17" s="53"/>
      <c r="DY17" s="53"/>
      <c r="DZ17" s="53"/>
      <c r="EA17" s="53"/>
      <c r="EB17" s="53"/>
      <c r="EC17" s="53"/>
      <c r="ED17" s="53"/>
      <c r="EE17" s="53"/>
      <c r="EF17" s="53"/>
      <c r="EG17" s="53"/>
      <c r="EH17" s="53"/>
      <c r="EI17" s="53"/>
      <c r="EJ17" s="53"/>
      <c r="EK17" s="53"/>
      <c r="EL17" s="53"/>
      <c r="EM17" s="53"/>
      <c r="EN17" s="53"/>
      <c r="EO17" s="53"/>
      <c r="EP17" s="53"/>
      <c r="EQ17" s="53"/>
      <c r="ER17" s="53"/>
      <c r="ES17" s="53"/>
      <c r="ET17" s="53"/>
      <c r="EU17" s="53"/>
      <c r="EV17" s="53"/>
      <c r="EW17" s="53"/>
      <c r="EX17" s="53"/>
      <c r="EY17" s="53"/>
      <c r="EZ17" s="53"/>
      <c r="FA17" s="53"/>
      <c r="FB17" s="53"/>
      <c r="FC17" s="53"/>
      <c r="FD17" s="53"/>
      <c r="FE17" s="53"/>
      <c r="FF17" s="53"/>
      <c r="FG17" s="53"/>
      <c r="FH17" s="53"/>
      <c r="FI17" s="53"/>
      <c r="FJ17" s="53"/>
      <c r="FK17" s="53"/>
      <c r="FL17" s="53"/>
      <c r="FM17" s="53"/>
      <c r="FN17" s="53"/>
      <c r="FO17" s="53"/>
      <c r="FP17" s="53"/>
      <c r="FQ17" s="53"/>
      <c r="FR17" s="53"/>
      <c r="FS17" s="53"/>
      <c r="FT17" s="53"/>
      <c r="FU17" s="53"/>
      <c r="FV17" s="53"/>
      <c r="FW17" s="53"/>
      <c r="FX17" s="53"/>
      <c r="FY17" s="53"/>
      <c r="FZ17" s="53"/>
      <c r="GA17" s="53"/>
      <c r="GB17" s="53"/>
      <c r="GC17" s="53"/>
      <c r="GD17" s="53"/>
      <c r="GE17" s="53"/>
      <c r="GF17" s="53"/>
      <c r="GG17" s="53"/>
      <c r="GH17" s="53"/>
      <c r="GI17" s="53"/>
      <c r="GJ17" s="53"/>
      <c r="GK17" s="53"/>
      <c r="GL17" s="53"/>
      <c r="GM17" s="53"/>
      <c r="GN17" s="53"/>
      <c r="GO17" s="53"/>
      <c r="GP17" s="53"/>
      <c r="GQ17" s="53"/>
      <c r="GR17" s="53"/>
      <c r="GS17" s="53"/>
      <c r="GT17" s="53"/>
      <c r="GU17" s="53"/>
      <c r="GV17" s="53"/>
      <c r="GW17" s="53"/>
      <c r="GX17" s="53"/>
      <c r="GY17" s="53"/>
      <c r="GZ17" s="53"/>
      <c r="HA17" s="53"/>
      <c r="HB17" s="53"/>
      <c r="HC17" s="53"/>
      <c r="HD17" s="53"/>
      <c r="HE17" s="53"/>
      <c r="HF17" s="53"/>
      <c r="HG17" s="53"/>
      <c r="HH17" s="53"/>
      <c r="HI17" s="53"/>
      <c r="HJ17" s="53"/>
      <c r="HK17" s="53"/>
      <c r="HL17" s="53"/>
      <c r="HM17" s="53"/>
      <c r="HN17" s="53"/>
      <c r="HO17" s="53"/>
      <c r="HP17" s="53"/>
      <c r="HQ17" s="53"/>
      <c r="HR17" s="53"/>
      <c r="HS17" s="53"/>
      <c r="HT17" s="53"/>
      <c r="HU17" s="53"/>
      <c r="HV17" s="53"/>
      <c r="HW17" s="53"/>
      <c r="HX17" s="53"/>
      <c r="HY17" s="53"/>
      <c r="HZ17" s="53"/>
      <c r="IA17" s="53"/>
      <c r="IB17" s="53"/>
      <c r="IC17" s="53"/>
      <c r="ID17" s="53"/>
      <c r="IE17" s="53"/>
      <c r="IF17" s="53"/>
      <c r="IG17" s="53"/>
      <c r="IH17" s="53"/>
      <c r="II17" s="53"/>
      <c r="IJ17" s="53"/>
      <c r="IK17" s="53"/>
      <c r="IL17" s="53"/>
      <c r="IM17" s="53"/>
      <c r="IN17" s="53"/>
      <c r="IO17" s="53"/>
      <c r="IP17" s="53"/>
      <c r="IQ17" s="53"/>
      <c r="IR17" s="53"/>
      <c r="IS17" s="53"/>
      <c r="IT17" s="53"/>
      <c r="IU17" s="53"/>
    </row>
    <row r="18" spans="1:255" x14ac:dyDescent="0.25">
      <c r="A18" s="49"/>
      <c r="B18" s="50"/>
      <c r="C18" s="50"/>
      <c r="D18" s="50"/>
      <c r="E18" s="51"/>
      <c r="F18" s="52"/>
      <c r="G18" s="51"/>
      <c r="H18" s="51"/>
      <c r="I18" s="51"/>
      <c r="J18" s="51"/>
      <c r="K18" s="51"/>
      <c r="L18" s="51"/>
      <c r="M18" s="51"/>
      <c r="N18" s="50"/>
      <c r="O18" s="50"/>
      <c r="P18" s="50"/>
      <c r="Q18" s="50"/>
      <c r="R18" s="50"/>
      <c r="S18" s="50"/>
      <c r="T18" s="50"/>
      <c r="U18" s="50"/>
      <c r="V18" s="50"/>
      <c r="W18" s="50"/>
      <c r="X18" s="50"/>
      <c r="Y18" s="50"/>
      <c r="Z18" s="50"/>
      <c r="AA18" s="50"/>
      <c r="AB18" s="50"/>
      <c r="AC18" s="50"/>
      <c r="AD18" s="50"/>
      <c r="AE18" s="50"/>
      <c r="AF18" s="53"/>
      <c r="AG18" s="53"/>
      <c r="AH18" s="53"/>
      <c r="AI18" s="53"/>
      <c r="AJ18" s="53"/>
      <c r="AK18" s="53"/>
      <c r="AL18" s="53"/>
      <c r="AM18" s="53"/>
      <c r="AN18" s="53"/>
      <c r="AO18" s="53"/>
      <c r="AP18" s="53"/>
      <c r="AQ18" s="53"/>
      <c r="AR18" s="53"/>
      <c r="AS18" s="53"/>
      <c r="AT18" s="53"/>
      <c r="AU18" s="53"/>
      <c r="AV18" s="53"/>
      <c r="AW18" s="53"/>
      <c r="AX18" s="53"/>
      <c r="AY18" s="53"/>
      <c r="AZ18" s="53"/>
      <c r="BA18" s="53"/>
      <c r="BB18" s="53"/>
      <c r="BC18" s="53"/>
      <c r="BD18" s="53"/>
      <c r="BE18" s="53"/>
      <c r="BF18" s="53"/>
      <c r="BG18" s="53"/>
      <c r="BH18" s="53"/>
      <c r="BI18" s="53"/>
      <c r="BJ18" s="53"/>
      <c r="BK18" s="53"/>
      <c r="BL18" s="53"/>
      <c r="BM18" s="53"/>
      <c r="BN18" s="53"/>
      <c r="BO18" s="53"/>
      <c r="BP18" s="53"/>
      <c r="BQ18" s="53"/>
      <c r="BR18" s="53"/>
      <c r="BS18" s="53"/>
      <c r="BT18" s="53"/>
      <c r="BU18" s="53"/>
      <c r="BV18" s="53"/>
      <c r="BW18" s="53"/>
      <c r="BX18" s="53"/>
      <c r="BY18" s="53"/>
      <c r="BZ18" s="53"/>
      <c r="CA18" s="53"/>
      <c r="CB18" s="53"/>
      <c r="CC18" s="53"/>
      <c r="CD18" s="53"/>
      <c r="CE18" s="53"/>
      <c r="CF18" s="53"/>
      <c r="CG18" s="53"/>
      <c r="CH18" s="53"/>
      <c r="CI18" s="53"/>
      <c r="CJ18" s="53"/>
      <c r="CK18" s="53"/>
      <c r="CL18" s="53"/>
      <c r="CM18" s="53"/>
      <c r="CN18" s="53"/>
      <c r="CO18" s="53"/>
      <c r="CP18" s="53"/>
      <c r="CQ18" s="53"/>
      <c r="CR18" s="53"/>
      <c r="CS18" s="53"/>
      <c r="CT18" s="53"/>
      <c r="CU18" s="53"/>
      <c r="CV18" s="53"/>
      <c r="CW18" s="53"/>
      <c r="CX18" s="53"/>
      <c r="CY18" s="53"/>
      <c r="CZ18" s="53"/>
      <c r="DA18" s="53"/>
      <c r="DB18" s="53"/>
      <c r="DC18" s="53"/>
      <c r="DD18" s="53"/>
      <c r="DE18" s="53"/>
      <c r="DF18" s="53"/>
      <c r="DG18" s="53"/>
      <c r="DH18" s="53"/>
      <c r="DI18" s="53"/>
      <c r="DJ18" s="53"/>
      <c r="DK18" s="53"/>
      <c r="DL18" s="53"/>
      <c r="DM18" s="53"/>
      <c r="DN18" s="53"/>
      <c r="DO18" s="53"/>
      <c r="DP18" s="53"/>
      <c r="DQ18" s="53"/>
      <c r="DR18" s="53"/>
      <c r="DS18" s="53"/>
      <c r="DT18" s="53"/>
      <c r="DU18" s="53"/>
      <c r="DV18" s="53"/>
      <c r="DW18" s="53"/>
      <c r="DX18" s="53"/>
      <c r="DY18" s="53"/>
      <c r="DZ18" s="53"/>
      <c r="EA18" s="53"/>
      <c r="EB18" s="53"/>
      <c r="EC18" s="53"/>
      <c r="ED18" s="53"/>
      <c r="EE18" s="53"/>
      <c r="EF18" s="53"/>
      <c r="EG18" s="53"/>
      <c r="EH18" s="53"/>
      <c r="EI18" s="53"/>
      <c r="EJ18" s="53"/>
      <c r="EK18" s="53"/>
      <c r="EL18" s="53"/>
      <c r="EM18" s="53"/>
      <c r="EN18" s="53"/>
      <c r="EO18" s="53"/>
      <c r="EP18" s="53"/>
      <c r="EQ18" s="53"/>
      <c r="ER18" s="53"/>
      <c r="ES18" s="53"/>
      <c r="ET18" s="53"/>
      <c r="EU18" s="53"/>
      <c r="EV18" s="53"/>
      <c r="EW18" s="53"/>
      <c r="EX18" s="53"/>
      <c r="EY18" s="53"/>
      <c r="EZ18" s="53"/>
      <c r="FA18" s="53"/>
      <c r="FB18" s="53"/>
      <c r="FC18" s="53"/>
      <c r="FD18" s="53"/>
      <c r="FE18" s="53"/>
      <c r="FF18" s="53"/>
      <c r="FG18" s="53"/>
      <c r="FH18" s="53"/>
      <c r="FI18" s="53"/>
      <c r="FJ18" s="53"/>
      <c r="FK18" s="53"/>
      <c r="FL18" s="53"/>
      <c r="FM18" s="53"/>
      <c r="FN18" s="53"/>
      <c r="FO18" s="53"/>
      <c r="FP18" s="53"/>
      <c r="FQ18" s="53"/>
      <c r="FR18" s="53"/>
      <c r="FS18" s="53"/>
      <c r="FT18" s="53"/>
      <c r="FU18" s="53"/>
      <c r="FV18" s="53"/>
      <c r="FW18" s="53"/>
      <c r="FX18" s="53"/>
      <c r="FY18" s="53"/>
      <c r="FZ18" s="53"/>
      <c r="GA18" s="53"/>
      <c r="GB18" s="53"/>
      <c r="GC18" s="53"/>
      <c r="GD18" s="53"/>
      <c r="GE18" s="53"/>
      <c r="GF18" s="53"/>
      <c r="GG18" s="53"/>
      <c r="GH18" s="53"/>
      <c r="GI18" s="53"/>
      <c r="GJ18" s="53"/>
      <c r="GK18" s="53"/>
      <c r="GL18" s="53"/>
      <c r="GM18" s="53"/>
      <c r="GN18" s="53"/>
      <c r="GO18" s="53"/>
      <c r="GP18" s="53"/>
      <c r="GQ18" s="53"/>
      <c r="GR18" s="53"/>
      <c r="GS18" s="53"/>
      <c r="GT18" s="53"/>
      <c r="GU18" s="53"/>
      <c r="GV18" s="53"/>
      <c r="GW18" s="53"/>
      <c r="GX18" s="53"/>
      <c r="GY18" s="53"/>
      <c r="GZ18" s="53"/>
      <c r="HA18" s="53"/>
      <c r="HB18" s="53"/>
      <c r="HC18" s="53"/>
      <c r="HD18" s="53"/>
      <c r="HE18" s="53"/>
      <c r="HF18" s="53"/>
      <c r="HG18" s="53"/>
      <c r="HH18" s="53"/>
      <c r="HI18" s="53"/>
      <c r="HJ18" s="53"/>
      <c r="HK18" s="53"/>
      <c r="HL18" s="53"/>
      <c r="HM18" s="53"/>
      <c r="HN18" s="53"/>
      <c r="HO18" s="53"/>
      <c r="HP18" s="53"/>
      <c r="HQ18" s="53"/>
      <c r="HR18" s="53"/>
      <c r="HS18" s="53"/>
      <c r="HT18" s="53"/>
      <c r="HU18" s="53"/>
      <c r="HV18" s="53"/>
      <c r="HW18" s="53"/>
      <c r="HX18" s="53"/>
      <c r="HY18" s="53"/>
      <c r="HZ18" s="53"/>
      <c r="IA18" s="53"/>
      <c r="IB18" s="53"/>
      <c r="IC18" s="53"/>
      <c r="ID18" s="53"/>
      <c r="IE18" s="53"/>
      <c r="IF18" s="53"/>
      <c r="IG18" s="53"/>
      <c r="IH18" s="53"/>
      <c r="II18" s="53"/>
      <c r="IJ18" s="53"/>
      <c r="IK18" s="53"/>
      <c r="IL18" s="53"/>
      <c r="IM18" s="53"/>
      <c r="IN18" s="53"/>
      <c r="IO18" s="53"/>
      <c r="IP18" s="53"/>
      <c r="IQ18" s="53"/>
      <c r="IR18" s="53"/>
      <c r="IS18" s="53"/>
      <c r="IT18" s="53"/>
      <c r="IU18" s="53"/>
    </row>
    <row r="19" spans="1:255" x14ac:dyDescent="0.25">
      <c r="A19" s="49"/>
      <c r="B19" s="50"/>
      <c r="C19" s="50"/>
      <c r="D19" s="50"/>
      <c r="E19" s="51"/>
      <c r="F19" s="52"/>
      <c r="G19" s="51"/>
      <c r="H19" s="51"/>
      <c r="I19" s="51"/>
      <c r="J19" s="51"/>
      <c r="K19" s="51"/>
      <c r="L19" s="51"/>
      <c r="M19" s="51"/>
      <c r="N19" s="50"/>
      <c r="O19" s="50"/>
      <c r="P19" s="50"/>
      <c r="Q19" s="50"/>
      <c r="R19" s="50"/>
      <c r="S19" s="50"/>
      <c r="T19" s="50"/>
      <c r="U19" s="50"/>
      <c r="V19" s="50"/>
      <c r="W19" s="50"/>
      <c r="X19" s="50"/>
      <c r="Y19" s="50"/>
      <c r="Z19" s="50"/>
      <c r="AA19" s="50"/>
      <c r="AB19" s="50"/>
      <c r="AC19" s="50"/>
      <c r="AD19" s="50"/>
      <c r="AE19" s="50"/>
      <c r="AF19" s="53"/>
      <c r="AG19" s="53"/>
      <c r="AH19" s="53"/>
      <c r="AI19" s="53"/>
      <c r="AJ19" s="53"/>
      <c r="AK19" s="53"/>
      <c r="AL19" s="53"/>
      <c r="AM19" s="53"/>
      <c r="AN19" s="53"/>
      <c r="AO19" s="53"/>
      <c r="AP19" s="53"/>
      <c r="AQ19" s="53"/>
      <c r="AR19" s="53"/>
      <c r="AS19" s="53"/>
      <c r="AT19" s="53"/>
      <c r="AU19" s="53"/>
      <c r="AV19" s="53"/>
      <c r="AW19" s="53"/>
      <c r="AX19" s="53"/>
      <c r="AY19" s="53"/>
      <c r="AZ19" s="53"/>
      <c r="BA19" s="53"/>
      <c r="BB19" s="53"/>
      <c r="BC19" s="53"/>
      <c r="BD19" s="53"/>
      <c r="BE19" s="53"/>
      <c r="BF19" s="53"/>
      <c r="BG19" s="53"/>
      <c r="BH19" s="53"/>
      <c r="BI19" s="53"/>
      <c r="BJ19" s="53"/>
      <c r="BK19" s="53"/>
      <c r="BL19" s="53"/>
      <c r="BM19" s="53"/>
      <c r="BN19" s="53"/>
      <c r="BO19" s="53"/>
      <c r="BP19" s="53"/>
      <c r="BQ19" s="53"/>
      <c r="BR19" s="53"/>
      <c r="BS19" s="53"/>
      <c r="BT19" s="53"/>
      <c r="BU19" s="53"/>
      <c r="BV19" s="53"/>
      <c r="BW19" s="53"/>
      <c r="BX19" s="53"/>
      <c r="BY19" s="53"/>
      <c r="BZ19" s="53"/>
      <c r="CA19" s="53"/>
      <c r="CB19" s="53"/>
      <c r="CC19" s="53"/>
      <c r="CD19" s="53"/>
      <c r="CE19" s="53"/>
      <c r="CF19" s="53"/>
      <c r="CG19" s="53"/>
      <c r="CH19" s="53"/>
      <c r="CI19" s="53"/>
      <c r="CJ19" s="53"/>
      <c r="CK19" s="53"/>
      <c r="CL19" s="53"/>
      <c r="CM19" s="53"/>
      <c r="CN19" s="53"/>
      <c r="CO19" s="53"/>
      <c r="CP19" s="53"/>
      <c r="CQ19" s="53"/>
      <c r="CR19" s="53"/>
      <c r="CS19" s="53"/>
      <c r="CT19" s="53"/>
      <c r="CU19" s="53"/>
      <c r="CV19" s="53"/>
      <c r="CW19" s="53"/>
      <c r="CX19" s="53"/>
      <c r="CY19" s="53"/>
      <c r="CZ19" s="53"/>
      <c r="DA19" s="53"/>
      <c r="DB19" s="53"/>
      <c r="DC19" s="53"/>
      <c r="DD19" s="53"/>
      <c r="DE19" s="53"/>
      <c r="DF19" s="53"/>
      <c r="DG19" s="53"/>
      <c r="DH19" s="53"/>
      <c r="DI19" s="53"/>
      <c r="DJ19" s="53"/>
      <c r="DK19" s="53"/>
      <c r="DL19" s="53"/>
      <c r="DM19" s="53"/>
      <c r="DN19" s="53"/>
      <c r="DO19" s="53"/>
      <c r="DP19" s="53"/>
      <c r="DQ19" s="53"/>
      <c r="DR19" s="53"/>
      <c r="DS19" s="53"/>
      <c r="DT19" s="53"/>
      <c r="DU19" s="53"/>
      <c r="DV19" s="53"/>
      <c r="DW19" s="53"/>
      <c r="DX19" s="53"/>
      <c r="DY19" s="53"/>
      <c r="DZ19" s="53"/>
      <c r="EA19" s="53"/>
      <c r="EB19" s="53"/>
      <c r="EC19" s="53"/>
      <c r="ED19" s="53"/>
      <c r="EE19" s="53"/>
      <c r="EF19" s="53"/>
      <c r="EG19" s="53"/>
      <c r="EH19" s="53"/>
      <c r="EI19" s="53"/>
      <c r="EJ19" s="53"/>
      <c r="EK19" s="53"/>
      <c r="EL19" s="53"/>
      <c r="EM19" s="53"/>
      <c r="EN19" s="53"/>
      <c r="EO19" s="53"/>
      <c r="EP19" s="53"/>
      <c r="EQ19" s="53"/>
      <c r="ER19" s="53"/>
      <c r="ES19" s="53"/>
      <c r="ET19" s="53"/>
      <c r="EU19" s="53"/>
      <c r="EV19" s="53"/>
      <c r="EW19" s="53"/>
      <c r="EX19" s="53"/>
      <c r="EY19" s="53"/>
      <c r="EZ19" s="53"/>
      <c r="FA19" s="53"/>
      <c r="FB19" s="53"/>
      <c r="FC19" s="53"/>
      <c r="FD19" s="53"/>
      <c r="FE19" s="53"/>
      <c r="FF19" s="53"/>
      <c r="FG19" s="53"/>
      <c r="FH19" s="53"/>
      <c r="FI19" s="53"/>
      <c r="FJ19" s="53"/>
      <c r="FK19" s="53"/>
      <c r="FL19" s="53"/>
      <c r="FM19" s="53"/>
      <c r="FN19" s="53"/>
      <c r="FO19" s="53"/>
      <c r="FP19" s="53"/>
      <c r="FQ19" s="53"/>
      <c r="FR19" s="53"/>
      <c r="FS19" s="53"/>
      <c r="FT19" s="53"/>
      <c r="FU19" s="53"/>
      <c r="FV19" s="53"/>
      <c r="FW19" s="53"/>
      <c r="FX19" s="53"/>
      <c r="FY19" s="53"/>
      <c r="FZ19" s="53"/>
      <c r="GA19" s="53"/>
      <c r="GB19" s="53"/>
      <c r="GC19" s="53"/>
      <c r="GD19" s="53"/>
      <c r="GE19" s="53"/>
      <c r="GF19" s="53"/>
      <c r="GG19" s="53"/>
      <c r="GH19" s="53"/>
      <c r="GI19" s="53"/>
      <c r="GJ19" s="53"/>
      <c r="GK19" s="53"/>
      <c r="GL19" s="53"/>
      <c r="GM19" s="53"/>
      <c r="GN19" s="53"/>
      <c r="GO19" s="53"/>
      <c r="GP19" s="53"/>
      <c r="GQ19" s="53"/>
      <c r="GR19" s="53"/>
      <c r="GS19" s="53"/>
      <c r="GT19" s="53"/>
      <c r="GU19" s="53"/>
      <c r="GV19" s="53"/>
      <c r="GW19" s="53"/>
      <c r="GX19" s="53"/>
      <c r="GY19" s="53"/>
      <c r="GZ19" s="53"/>
      <c r="HA19" s="53"/>
      <c r="HB19" s="53"/>
      <c r="HC19" s="53"/>
      <c r="HD19" s="53"/>
      <c r="HE19" s="53"/>
      <c r="HF19" s="53"/>
      <c r="HG19" s="53"/>
      <c r="HH19" s="53"/>
      <c r="HI19" s="53"/>
      <c r="HJ19" s="53"/>
      <c r="HK19" s="53"/>
      <c r="HL19" s="53"/>
      <c r="HM19" s="53"/>
      <c r="HN19" s="53"/>
      <c r="HO19" s="53"/>
      <c r="HP19" s="53"/>
      <c r="HQ19" s="53"/>
      <c r="HR19" s="53"/>
      <c r="HS19" s="53"/>
      <c r="HT19" s="53"/>
      <c r="HU19" s="53"/>
      <c r="HV19" s="53"/>
      <c r="HW19" s="53"/>
      <c r="HX19" s="53"/>
      <c r="HY19" s="53"/>
      <c r="HZ19" s="53"/>
      <c r="IA19" s="53"/>
      <c r="IB19" s="53"/>
      <c r="IC19" s="53"/>
      <c r="ID19" s="53"/>
      <c r="IE19" s="53"/>
      <c r="IF19" s="53"/>
      <c r="IG19" s="53"/>
      <c r="IH19" s="53"/>
      <c r="II19" s="53"/>
      <c r="IJ19" s="53"/>
      <c r="IK19" s="53"/>
      <c r="IL19" s="53"/>
      <c r="IM19" s="53"/>
      <c r="IN19" s="53"/>
      <c r="IO19" s="53"/>
      <c r="IP19" s="53"/>
      <c r="IQ19" s="53"/>
      <c r="IR19" s="53"/>
      <c r="IS19" s="53"/>
      <c r="IT19" s="53"/>
      <c r="IU19" s="53"/>
    </row>
    <row r="20" spans="1:255" x14ac:dyDescent="0.25">
      <c r="A20" s="49"/>
      <c r="B20" s="50"/>
      <c r="C20" s="50"/>
      <c r="D20" s="50"/>
      <c r="E20" s="51"/>
      <c r="F20" s="52"/>
      <c r="G20" s="51"/>
      <c r="H20" s="51"/>
      <c r="I20" s="51"/>
      <c r="J20" s="51"/>
      <c r="K20" s="51"/>
      <c r="L20" s="51"/>
      <c r="M20" s="51"/>
      <c r="N20" s="50"/>
      <c r="O20" s="50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50"/>
      <c r="AB20" s="50"/>
      <c r="AC20" s="50"/>
      <c r="AD20" s="50"/>
      <c r="AE20" s="50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3"/>
      <c r="AS20" s="53"/>
      <c r="AT20" s="53"/>
      <c r="AU20" s="53"/>
      <c r="AV20" s="53"/>
      <c r="AW20" s="53"/>
      <c r="AX20" s="53"/>
      <c r="AY20" s="53"/>
      <c r="AZ20" s="53"/>
      <c r="BA20" s="53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  <c r="BS20" s="53"/>
      <c r="BT20" s="53"/>
      <c r="BU20" s="53"/>
      <c r="BV20" s="53"/>
      <c r="BW20" s="53"/>
      <c r="BX20" s="53"/>
      <c r="BY20" s="53"/>
      <c r="BZ20" s="53"/>
      <c r="CA20" s="53"/>
      <c r="CB20" s="53"/>
      <c r="CC20" s="53"/>
      <c r="CD20" s="53"/>
      <c r="CE20" s="53"/>
      <c r="CF20" s="53"/>
      <c r="CG20" s="53"/>
      <c r="CH20" s="53"/>
      <c r="CI20" s="53"/>
      <c r="CJ20" s="53"/>
      <c r="CK20" s="53"/>
      <c r="CL20" s="53"/>
      <c r="CM20" s="53"/>
      <c r="CN20" s="53"/>
      <c r="CO20" s="53"/>
      <c r="CP20" s="53"/>
      <c r="CQ20" s="53"/>
      <c r="CR20" s="53"/>
      <c r="CS20" s="53"/>
      <c r="CT20" s="53"/>
      <c r="CU20" s="53"/>
      <c r="CV20" s="53"/>
      <c r="CW20" s="53"/>
      <c r="CX20" s="53"/>
      <c r="CY20" s="53"/>
      <c r="CZ20" s="53"/>
      <c r="DA20" s="53"/>
      <c r="DB20" s="53"/>
      <c r="DC20" s="53"/>
      <c r="DD20" s="53"/>
      <c r="DE20" s="53"/>
      <c r="DF20" s="53"/>
      <c r="DG20" s="53"/>
      <c r="DH20" s="53"/>
      <c r="DI20" s="53"/>
      <c r="DJ20" s="53"/>
      <c r="DK20" s="53"/>
      <c r="DL20" s="53"/>
      <c r="DM20" s="53"/>
      <c r="DN20" s="53"/>
      <c r="DO20" s="53"/>
      <c r="DP20" s="53"/>
      <c r="DQ20" s="53"/>
      <c r="DR20" s="53"/>
      <c r="DS20" s="53"/>
      <c r="DT20" s="53"/>
      <c r="DU20" s="53"/>
      <c r="DV20" s="53"/>
      <c r="DW20" s="53"/>
      <c r="DX20" s="53"/>
      <c r="DY20" s="53"/>
      <c r="DZ20" s="53"/>
      <c r="EA20" s="53"/>
      <c r="EB20" s="53"/>
      <c r="EC20" s="53"/>
      <c r="ED20" s="53"/>
      <c r="EE20" s="53"/>
      <c r="EF20" s="53"/>
      <c r="EG20" s="53"/>
      <c r="EH20" s="53"/>
      <c r="EI20" s="53"/>
      <c r="EJ20" s="53"/>
      <c r="EK20" s="53"/>
      <c r="EL20" s="53"/>
      <c r="EM20" s="53"/>
      <c r="EN20" s="53"/>
      <c r="EO20" s="53"/>
      <c r="EP20" s="53"/>
      <c r="EQ20" s="53"/>
      <c r="ER20" s="53"/>
      <c r="ES20" s="53"/>
      <c r="ET20" s="53"/>
      <c r="EU20" s="53"/>
      <c r="EV20" s="53"/>
      <c r="EW20" s="53"/>
      <c r="EX20" s="53"/>
      <c r="EY20" s="53"/>
      <c r="EZ20" s="53"/>
      <c r="FA20" s="53"/>
      <c r="FB20" s="53"/>
      <c r="FC20" s="53"/>
      <c r="FD20" s="53"/>
      <c r="FE20" s="53"/>
      <c r="FF20" s="53"/>
      <c r="FG20" s="53"/>
      <c r="FH20" s="53"/>
      <c r="FI20" s="53"/>
      <c r="FJ20" s="53"/>
      <c r="FK20" s="53"/>
      <c r="FL20" s="53"/>
      <c r="FM20" s="53"/>
      <c r="FN20" s="53"/>
      <c r="FO20" s="53"/>
      <c r="FP20" s="53"/>
      <c r="FQ20" s="53"/>
      <c r="FR20" s="53"/>
      <c r="FS20" s="53"/>
      <c r="FT20" s="53"/>
      <c r="FU20" s="53"/>
      <c r="FV20" s="53"/>
      <c r="FW20" s="53"/>
      <c r="FX20" s="53"/>
      <c r="FY20" s="53"/>
      <c r="FZ20" s="53"/>
      <c r="GA20" s="53"/>
      <c r="GB20" s="53"/>
      <c r="GC20" s="53"/>
      <c r="GD20" s="53"/>
      <c r="GE20" s="53"/>
      <c r="GF20" s="53"/>
      <c r="GG20" s="53"/>
      <c r="GH20" s="53"/>
      <c r="GI20" s="53"/>
      <c r="GJ20" s="53"/>
      <c r="GK20" s="53"/>
      <c r="GL20" s="53"/>
      <c r="GM20" s="53"/>
      <c r="GN20" s="53"/>
      <c r="GO20" s="53"/>
      <c r="GP20" s="53"/>
      <c r="GQ20" s="53"/>
      <c r="GR20" s="53"/>
      <c r="GS20" s="53"/>
      <c r="GT20" s="53"/>
      <c r="GU20" s="53"/>
      <c r="GV20" s="53"/>
      <c r="GW20" s="53"/>
      <c r="GX20" s="53"/>
      <c r="GY20" s="53"/>
      <c r="GZ20" s="53"/>
      <c r="HA20" s="53"/>
      <c r="HB20" s="53"/>
      <c r="HC20" s="53"/>
      <c r="HD20" s="53"/>
      <c r="HE20" s="53"/>
      <c r="HF20" s="53"/>
      <c r="HG20" s="53"/>
      <c r="HH20" s="53"/>
      <c r="HI20" s="53"/>
      <c r="HJ20" s="53"/>
      <c r="HK20" s="53"/>
      <c r="HL20" s="53"/>
      <c r="HM20" s="53"/>
      <c r="HN20" s="53"/>
      <c r="HO20" s="53"/>
      <c r="HP20" s="53"/>
      <c r="HQ20" s="53"/>
      <c r="HR20" s="53"/>
      <c r="HS20" s="53"/>
      <c r="HT20" s="53"/>
      <c r="HU20" s="53"/>
      <c r="HV20" s="53"/>
      <c r="HW20" s="53"/>
      <c r="HX20" s="53"/>
      <c r="HY20" s="53"/>
      <c r="HZ20" s="53"/>
      <c r="IA20" s="53"/>
      <c r="IB20" s="53"/>
      <c r="IC20" s="53"/>
      <c r="ID20" s="53"/>
      <c r="IE20" s="53"/>
      <c r="IF20" s="53"/>
      <c r="IG20" s="53"/>
      <c r="IH20" s="53"/>
      <c r="II20" s="53"/>
      <c r="IJ20" s="53"/>
      <c r="IK20" s="53"/>
      <c r="IL20" s="53"/>
      <c r="IM20" s="53"/>
      <c r="IN20" s="53"/>
      <c r="IO20" s="53"/>
      <c r="IP20" s="53"/>
      <c r="IQ20" s="53"/>
      <c r="IR20" s="53"/>
      <c r="IS20" s="53"/>
      <c r="IT20" s="53"/>
      <c r="IU20" s="53"/>
    </row>
    <row r="21" spans="1:255" x14ac:dyDescent="0.25">
      <c r="A21" s="49"/>
      <c r="B21" s="50"/>
      <c r="C21" s="50"/>
      <c r="D21" s="50"/>
      <c r="E21" s="51"/>
      <c r="F21" s="52"/>
      <c r="G21" s="51"/>
      <c r="H21" s="51"/>
      <c r="I21" s="51"/>
      <c r="J21" s="51"/>
      <c r="K21" s="51"/>
      <c r="L21" s="51"/>
      <c r="M21" s="51"/>
      <c r="N21" s="50"/>
      <c r="O21" s="50"/>
      <c r="P21" s="50"/>
      <c r="Q21" s="50"/>
      <c r="R21" s="50"/>
      <c r="S21" s="50"/>
      <c r="T21" s="50"/>
      <c r="U21" s="50"/>
      <c r="V21" s="50"/>
      <c r="W21" s="50"/>
      <c r="X21" s="50"/>
      <c r="Y21" s="50"/>
      <c r="Z21" s="50"/>
      <c r="AA21" s="50"/>
      <c r="AB21" s="50"/>
      <c r="AC21" s="50"/>
      <c r="AD21" s="50"/>
      <c r="AE21" s="50"/>
      <c r="AF21" s="53"/>
      <c r="AG21" s="53"/>
      <c r="AH21" s="53"/>
      <c r="AI21" s="53"/>
      <c r="AJ21" s="53"/>
      <c r="AK21" s="53"/>
      <c r="AL21" s="53"/>
      <c r="AM21" s="53"/>
      <c r="AN21" s="53"/>
      <c r="AO21" s="53"/>
      <c r="AP21" s="53"/>
      <c r="AQ21" s="53"/>
      <c r="AR21" s="53"/>
      <c r="AS21" s="53"/>
      <c r="AT21" s="53"/>
      <c r="AU21" s="53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3"/>
      <c r="BI21" s="53"/>
      <c r="BJ21" s="53"/>
      <c r="BK21" s="53"/>
      <c r="BL21" s="53"/>
      <c r="BM21" s="53"/>
      <c r="BN21" s="53"/>
      <c r="BO21" s="53"/>
      <c r="BP21" s="53"/>
      <c r="BQ21" s="53"/>
      <c r="BR21" s="53"/>
      <c r="BS21" s="53"/>
      <c r="BT21" s="53"/>
      <c r="BU21" s="53"/>
      <c r="BV21" s="53"/>
      <c r="BW21" s="53"/>
      <c r="BX21" s="53"/>
      <c r="BY21" s="53"/>
      <c r="BZ21" s="53"/>
      <c r="CA21" s="53"/>
      <c r="CB21" s="53"/>
      <c r="CC21" s="53"/>
      <c r="CD21" s="53"/>
      <c r="CE21" s="53"/>
      <c r="CF21" s="53"/>
      <c r="CG21" s="53"/>
      <c r="CH21" s="53"/>
      <c r="CI21" s="53"/>
      <c r="CJ21" s="53"/>
      <c r="CK21" s="53"/>
      <c r="CL21" s="53"/>
      <c r="CM21" s="53"/>
      <c r="CN21" s="53"/>
      <c r="CO21" s="53"/>
      <c r="CP21" s="53"/>
      <c r="CQ21" s="53"/>
      <c r="CR21" s="53"/>
      <c r="CS21" s="53"/>
      <c r="CT21" s="53"/>
      <c r="CU21" s="53"/>
      <c r="CV21" s="53"/>
      <c r="CW21" s="53"/>
      <c r="CX21" s="53"/>
      <c r="CY21" s="53"/>
      <c r="CZ21" s="53"/>
      <c r="DA21" s="53"/>
      <c r="DB21" s="53"/>
      <c r="DC21" s="53"/>
      <c r="DD21" s="53"/>
      <c r="DE21" s="53"/>
      <c r="DF21" s="53"/>
      <c r="DG21" s="53"/>
      <c r="DH21" s="53"/>
      <c r="DI21" s="53"/>
      <c r="DJ21" s="53"/>
      <c r="DK21" s="53"/>
      <c r="DL21" s="53"/>
      <c r="DM21" s="53"/>
      <c r="DN21" s="53"/>
      <c r="DO21" s="53"/>
      <c r="DP21" s="53"/>
      <c r="DQ21" s="53"/>
      <c r="DR21" s="53"/>
      <c r="DS21" s="53"/>
      <c r="DT21" s="53"/>
      <c r="DU21" s="53"/>
      <c r="DV21" s="53"/>
      <c r="DW21" s="53"/>
      <c r="DX21" s="53"/>
      <c r="DY21" s="53"/>
      <c r="DZ21" s="53"/>
      <c r="EA21" s="53"/>
      <c r="EB21" s="53"/>
      <c r="EC21" s="53"/>
      <c r="ED21" s="53"/>
      <c r="EE21" s="53"/>
      <c r="EF21" s="53"/>
      <c r="EG21" s="53"/>
      <c r="EH21" s="53"/>
      <c r="EI21" s="53"/>
      <c r="EJ21" s="53"/>
      <c r="EK21" s="53"/>
      <c r="EL21" s="53"/>
      <c r="EM21" s="53"/>
      <c r="EN21" s="53"/>
      <c r="EO21" s="53"/>
      <c r="EP21" s="53"/>
      <c r="EQ21" s="53"/>
      <c r="ER21" s="53"/>
      <c r="ES21" s="53"/>
      <c r="ET21" s="53"/>
      <c r="EU21" s="53"/>
      <c r="EV21" s="53"/>
      <c r="EW21" s="53"/>
      <c r="EX21" s="53"/>
      <c r="EY21" s="53"/>
      <c r="EZ21" s="53"/>
      <c r="FA21" s="53"/>
      <c r="FB21" s="53"/>
      <c r="FC21" s="53"/>
      <c r="FD21" s="53"/>
      <c r="FE21" s="53"/>
      <c r="FF21" s="53"/>
      <c r="FG21" s="53"/>
      <c r="FH21" s="53"/>
      <c r="FI21" s="53"/>
      <c r="FJ21" s="53"/>
      <c r="FK21" s="53"/>
      <c r="FL21" s="53"/>
      <c r="FM21" s="53"/>
      <c r="FN21" s="53"/>
      <c r="FO21" s="53"/>
      <c r="FP21" s="53"/>
      <c r="FQ21" s="53"/>
      <c r="FR21" s="53"/>
      <c r="FS21" s="53"/>
      <c r="FT21" s="53"/>
      <c r="FU21" s="53"/>
      <c r="FV21" s="53"/>
      <c r="FW21" s="53"/>
      <c r="FX21" s="53"/>
      <c r="FY21" s="53"/>
      <c r="FZ21" s="53"/>
      <c r="GA21" s="53"/>
      <c r="GB21" s="53"/>
      <c r="GC21" s="53"/>
      <c r="GD21" s="53"/>
      <c r="GE21" s="53"/>
      <c r="GF21" s="53"/>
      <c r="GG21" s="53"/>
      <c r="GH21" s="53"/>
      <c r="GI21" s="53"/>
      <c r="GJ21" s="53"/>
      <c r="GK21" s="53"/>
      <c r="GL21" s="53"/>
      <c r="GM21" s="53"/>
      <c r="GN21" s="53"/>
      <c r="GO21" s="53"/>
      <c r="GP21" s="53"/>
      <c r="GQ21" s="53"/>
      <c r="GR21" s="53"/>
      <c r="GS21" s="53"/>
      <c r="GT21" s="53"/>
      <c r="GU21" s="53"/>
      <c r="GV21" s="53"/>
      <c r="GW21" s="53"/>
      <c r="GX21" s="53"/>
      <c r="GY21" s="53"/>
      <c r="GZ21" s="53"/>
      <c r="HA21" s="53"/>
      <c r="HB21" s="53"/>
      <c r="HC21" s="53"/>
      <c r="HD21" s="53"/>
      <c r="HE21" s="53"/>
      <c r="HF21" s="53"/>
      <c r="HG21" s="53"/>
      <c r="HH21" s="53"/>
      <c r="HI21" s="53"/>
      <c r="HJ21" s="53"/>
      <c r="HK21" s="53"/>
      <c r="HL21" s="53"/>
      <c r="HM21" s="53"/>
      <c r="HN21" s="53"/>
      <c r="HO21" s="53"/>
      <c r="HP21" s="53"/>
      <c r="HQ21" s="53"/>
      <c r="HR21" s="53"/>
      <c r="HS21" s="53"/>
      <c r="HT21" s="53"/>
      <c r="HU21" s="53"/>
      <c r="HV21" s="53"/>
      <c r="HW21" s="53"/>
      <c r="HX21" s="53"/>
      <c r="HY21" s="53"/>
      <c r="HZ21" s="53"/>
      <c r="IA21" s="53"/>
      <c r="IB21" s="53"/>
      <c r="IC21" s="53"/>
      <c r="ID21" s="53"/>
      <c r="IE21" s="53"/>
      <c r="IF21" s="53"/>
      <c r="IG21" s="53"/>
      <c r="IH21" s="53"/>
      <c r="II21" s="53"/>
      <c r="IJ21" s="53"/>
      <c r="IK21" s="53"/>
      <c r="IL21" s="53"/>
      <c r="IM21" s="53"/>
      <c r="IN21" s="53"/>
      <c r="IO21" s="53"/>
      <c r="IP21" s="53"/>
      <c r="IQ21" s="53"/>
      <c r="IR21" s="53"/>
      <c r="IS21" s="53"/>
      <c r="IT21" s="53"/>
      <c r="IU21" s="53"/>
    </row>
    <row r="22" spans="1:255" x14ac:dyDescent="0.25">
      <c r="A22" s="37"/>
    </row>
    <row r="23" spans="1:255" x14ac:dyDescent="0.25">
      <c r="A23" s="37"/>
    </row>
    <row r="24" spans="1:255" x14ac:dyDescent="0.25">
      <c r="A24" s="37"/>
    </row>
    <row r="25" spans="1:255" x14ac:dyDescent="0.25">
      <c r="A25" s="37"/>
    </row>
    <row r="26" spans="1:255" x14ac:dyDescent="0.25">
      <c r="A26" s="37"/>
    </row>
    <row r="27" spans="1:255" x14ac:dyDescent="0.25">
      <c r="A27" s="37"/>
    </row>
    <row r="28" spans="1:255" x14ac:dyDescent="0.25">
      <c r="A28" s="3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</row>
    <row r="29" spans="1:255" x14ac:dyDescent="0.25">
      <c r="A29" s="3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</row>
    <row r="30" spans="1:255" x14ac:dyDescent="0.25">
      <c r="A30" s="3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</row>
    <row r="31" spans="1:255" x14ac:dyDescent="0.25">
      <c r="A31" s="3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</row>
    <row r="32" spans="1:255" x14ac:dyDescent="0.25">
      <c r="A32" s="3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</row>
    <row r="33" spans="1:31" s="58" customFormat="1" x14ac:dyDescent="0.25">
      <c r="A33" s="3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</row>
    <row r="34" spans="1:31" s="58" customFormat="1" x14ac:dyDescent="0.25">
      <c r="A34" s="3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</row>
    <row r="35" spans="1:31" s="58" customFormat="1" x14ac:dyDescent="0.25">
      <c r="A35" s="3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</row>
    <row r="36" spans="1:31" s="58" customFormat="1" x14ac:dyDescent="0.25">
      <c r="A36" s="3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  <c r="AE36" s="15"/>
    </row>
    <row r="37" spans="1:31" s="58" customFormat="1" x14ac:dyDescent="0.25">
      <c r="A37" s="3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  <c r="AE37" s="15"/>
    </row>
    <row r="38" spans="1:31" s="58" customFormat="1" x14ac:dyDescent="0.25">
      <c r="A38" s="3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</row>
    <row r="39" spans="1:31" s="58" customFormat="1" x14ac:dyDescent="0.25">
      <c r="A39" s="3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  <c r="AE39" s="15"/>
    </row>
    <row r="40" spans="1:31" s="58" customFormat="1" x14ac:dyDescent="0.25">
      <c r="A40" s="37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  <c r="AE40" s="15"/>
    </row>
    <row r="41" spans="1:31" s="58" customFormat="1" x14ac:dyDescent="0.25">
      <c r="A41" s="37"/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</row>
    <row r="42" spans="1:31" s="58" customFormat="1" x14ac:dyDescent="0.25">
      <c r="A42" s="37"/>
      <c r="B42" s="15"/>
      <c r="C42" s="15"/>
      <c r="D42" s="15"/>
      <c r="E42" s="15"/>
      <c r="F42" s="15"/>
      <c r="G42" s="15"/>
      <c r="H42" s="15"/>
      <c r="I42" s="15"/>
      <c r="J42" s="15"/>
      <c r="K42" s="15"/>
      <c r="L42" s="15"/>
      <c r="M42" s="15"/>
      <c r="N42" s="15"/>
      <c r="O42" s="15"/>
      <c r="P42" s="15"/>
      <c r="Q42" s="15"/>
      <c r="R42" s="15"/>
      <c r="S42" s="15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  <c r="AE42" s="15"/>
    </row>
    <row r="43" spans="1:31" s="58" customFormat="1" x14ac:dyDescent="0.25">
      <c r="A43" s="37"/>
      <c r="B43" s="15"/>
      <c r="C43" s="15"/>
      <c r="D43" s="15"/>
      <c r="E43" s="15"/>
      <c r="F43" s="15"/>
      <c r="G43" s="15"/>
      <c r="H43" s="15"/>
      <c r="I43" s="15"/>
      <c r="J43" s="15"/>
      <c r="K43" s="15"/>
      <c r="L43" s="15"/>
      <c r="M43" s="15"/>
      <c r="N43" s="15"/>
      <c r="O43" s="15"/>
      <c r="P43" s="15"/>
      <c r="Q43" s="15"/>
      <c r="R43" s="15"/>
      <c r="S43" s="15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  <c r="AE43" s="15"/>
    </row>
    <row r="44" spans="1:31" s="58" customFormat="1" x14ac:dyDescent="0.25">
      <c r="A44" s="37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</row>
    <row r="45" spans="1:31" s="58" customFormat="1" x14ac:dyDescent="0.25">
      <c r="A45" s="37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</row>
    <row r="46" spans="1:31" s="58" customFormat="1" x14ac:dyDescent="0.25">
      <c r="A46" s="37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  <c r="AE46" s="15"/>
    </row>
    <row r="47" spans="1:31" s="58" customFormat="1" x14ac:dyDescent="0.25">
      <c r="A47" s="37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  <c r="AE47" s="15"/>
    </row>
    <row r="48" spans="1:31" s="58" customFormat="1" x14ac:dyDescent="0.25">
      <c r="A48" s="37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  <c r="AE48" s="15"/>
    </row>
    <row r="49" spans="1:31" s="58" customFormat="1" x14ac:dyDescent="0.25">
      <c r="A49" s="37"/>
      <c r="B49" s="15"/>
      <c r="C49" s="15"/>
      <c r="D49" s="15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  <c r="AE49" s="15"/>
    </row>
    <row r="50" spans="1:31" s="58" customFormat="1" x14ac:dyDescent="0.25">
      <c r="A50" s="37"/>
      <c r="B50" s="15"/>
      <c r="C50" s="15"/>
      <c r="D50" s="15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  <c r="AE50" s="15"/>
    </row>
    <row r="51" spans="1:31" s="58" customFormat="1" x14ac:dyDescent="0.25">
      <c r="A51" s="37"/>
      <c r="B51" s="15"/>
      <c r="C51" s="15"/>
      <c r="D51" s="15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  <c r="AE51" s="15"/>
    </row>
    <row r="52" spans="1:31" s="58" customFormat="1" x14ac:dyDescent="0.25">
      <c r="A52" s="37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</row>
    <row r="53" spans="1:31" s="58" customFormat="1" x14ac:dyDescent="0.25">
      <c r="A53" s="37"/>
      <c r="B53" s="15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  <c r="AE53" s="15"/>
    </row>
    <row r="54" spans="1:31" s="58" customFormat="1" x14ac:dyDescent="0.25">
      <c r="A54" s="37"/>
      <c r="B54" s="15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</row>
    <row r="55" spans="1:31" s="58" customFormat="1" x14ac:dyDescent="0.25">
      <c r="A55" s="37"/>
      <c r="B55" s="15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</row>
    <row r="56" spans="1:31" s="58" customFormat="1" x14ac:dyDescent="0.25">
      <c r="A56" s="37"/>
      <c r="B56" s="15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</row>
    <row r="57" spans="1:31" s="58" customFormat="1" x14ac:dyDescent="0.25">
      <c r="A57" s="37"/>
      <c r="B57" s="15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</row>
    <row r="58" spans="1:31" s="58" customFormat="1" x14ac:dyDescent="0.25">
      <c r="A58" s="37"/>
      <c r="B58" s="15"/>
      <c r="C58" s="15"/>
      <c r="D58" s="15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  <c r="AE58" s="15"/>
    </row>
    <row r="59" spans="1:31" s="58" customFormat="1" x14ac:dyDescent="0.25">
      <c r="A59" s="37"/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</row>
    <row r="60" spans="1:31" s="58" customFormat="1" x14ac:dyDescent="0.25">
      <c r="A60" s="37"/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</row>
    <row r="61" spans="1:31" s="58" customFormat="1" x14ac:dyDescent="0.25">
      <c r="A61" s="37"/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</row>
    <row r="62" spans="1:31" s="58" customFormat="1" x14ac:dyDescent="0.25">
      <c r="A62" s="37"/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</row>
    <row r="63" spans="1:31" s="58" customFormat="1" x14ac:dyDescent="0.25">
      <c r="A63" s="37"/>
      <c r="B63" s="15"/>
      <c r="C63" s="15"/>
      <c r="D63" s="15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</row>
    <row r="64" spans="1:31" s="58" customFormat="1" x14ac:dyDescent="0.25">
      <c r="A64" s="37"/>
      <c r="B64" s="15"/>
      <c r="C64" s="15"/>
      <c r="D64" s="15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</row>
    <row r="65" spans="1:31" s="58" customFormat="1" x14ac:dyDescent="0.25">
      <c r="A65" s="37"/>
      <c r="B65" s="15"/>
      <c r="C65" s="15"/>
      <c r="D65" s="15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  <c r="AE65" s="15"/>
    </row>
    <row r="66" spans="1:31" s="58" customFormat="1" x14ac:dyDescent="0.25">
      <c r="A66" s="37"/>
      <c r="B66" s="15"/>
      <c r="C66" s="15"/>
      <c r="D66" s="15"/>
      <c r="E66" s="15"/>
      <c r="F66" s="15"/>
      <c r="G66" s="15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</row>
    <row r="67" spans="1:31" s="58" customFormat="1" x14ac:dyDescent="0.25">
      <c r="A67" s="37"/>
      <c r="B67" s="15"/>
      <c r="C67" s="15"/>
      <c r="D67" s="15"/>
      <c r="E67" s="15"/>
      <c r="F67" s="15"/>
      <c r="G67" s="15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</row>
    <row r="68" spans="1:31" s="58" customFormat="1" x14ac:dyDescent="0.25">
      <c r="A68" s="37"/>
      <c r="B68" s="15"/>
      <c r="C68" s="15"/>
      <c r="D68" s="15"/>
      <c r="E68" s="15"/>
      <c r="F68" s="15"/>
      <c r="G68" s="15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  <c r="AE68" s="15"/>
    </row>
    <row r="69" spans="1:31" s="58" customFormat="1" x14ac:dyDescent="0.25">
      <c r="A69" s="37"/>
      <c r="B69" s="15"/>
      <c r="C69" s="15"/>
      <c r="D69" s="15"/>
      <c r="E69" s="15"/>
      <c r="F69" s="15"/>
      <c r="G69" s="15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</row>
    <row r="70" spans="1:31" s="58" customFormat="1" x14ac:dyDescent="0.25">
      <c r="A70" s="37"/>
      <c r="B70" s="15"/>
      <c r="C70" s="15"/>
      <c r="D70" s="15"/>
      <c r="E70" s="15"/>
      <c r="F70" s="15"/>
      <c r="G70" s="15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</row>
    <row r="71" spans="1:31" s="58" customFormat="1" x14ac:dyDescent="0.25">
      <c r="A71" s="37"/>
      <c r="B71" s="15"/>
      <c r="C71" s="15"/>
      <c r="D71" s="15"/>
      <c r="E71" s="15"/>
      <c r="F71" s="15"/>
      <c r="G71" s="15"/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  <c r="AE71" s="15"/>
    </row>
    <row r="72" spans="1:31" s="58" customFormat="1" x14ac:dyDescent="0.25">
      <c r="A72" s="37"/>
      <c r="B72" s="15"/>
      <c r="C72" s="15"/>
      <c r="D72" s="15"/>
      <c r="E72" s="15"/>
      <c r="F72" s="15"/>
      <c r="G72" s="15"/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  <c r="AE72" s="15"/>
    </row>
    <row r="73" spans="1:31" s="58" customFormat="1" x14ac:dyDescent="0.25">
      <c r="A73" s="37"/>
      <c r="B73" s="15"/>
      <c r="C73" s="15"/>
      <c r="D73" s="15"/>
      <c r="E73" s="15"/>
      <c r="F73" s="15"/>
      <c r="G73" s="15"/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  <c r="AE73" s="15"/>
    </row>
    <row r="74" spans="1:31" s="58" customFormat="1" x14ac:dyDescent="0.25">
      <c r="A74" s="37"/>
      <c r="B74" s="15"/>
      <c r="C74" s="15"/>
      <c r="D74" s="15"/>
      <c r="E74" s="15"/>
      <c r="F74" s="15"/>
      <c r="G74" s="15"/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  <c r="AE74" s="15"/>
    </row>
    <row r="75" spans="1:31" s="58" customFormat="1" x14ac:dyDescent="0.25">
      <c r="A75" s="37"/>
      <c r="B75" s="15"/>
      <c r="C75" s="15"/>
      <c r="D75" s="15"/>
      <c r="E75" s="15"/>
      <c r="F75" s="15"/>
      <c r="G75" s="15"/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  <c r="AE75" s="15"/>
    </row>
    <row r="76" spans="1:31" s="58" customFormat="1" x14ac:dyDescent="0.25">
      <c r="A76" s="37"/>
      <c r="B76" s="15"/>
      <c r="C76" s="15"/>
      <c r="D76" s="15"/>
      <c r="E76" s="15"/>
      <c r="F76" s="15"/>
      <c r="G76" s="15"/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  <c r="AE76" s="15"/>
    </row>
    <row r="77" spans="1:31" s="58" customFormat="1" x14ac:dyDescent="0.25">
      <c r="A77" s="37"/>
      <c r="B77" s="15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  <c r="AE77" s="15"/>
    </row>
    <row r="78" spans="1:31" s="58" customFormat="1" x14ac:dyDescent="0.25">
      <c r="A78" s="37"/>
      <c r="B78" s="15"/>
      <c r="C78" s="15"/>
      <c r="D78" s="15"/>
      <c r="E78" s="15"/>
      <c r="F78" s="15"/>
      <c r="G78" s="15"/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  <c r="AE78" s="15"/>
    </row>
    <row r="79" spans="1:31" s="58" customFormat="1" x14ac:dyDescent="0.25">
      <c r="A79" s="37"/>
      <c r="B79" s="15"/>
      <c r="C79" s="15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  <c r="AE79" s="15"/>
    </row>
    <row r="80" spans="1:31" s="58" customFormat="1" x14ac:dyDescent="0.25">
      <c r="A80" s="37"/>
      <c r="B80" s="15"/>
      <c r="C80" s="15"/>
      <c r="D80" s="15"/>
      <c r="E80" s="15"/>
      <c r="F80" s="15"/>
      <c r="G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  <c r="AE80" s="15"/>
    </row>
    <row r="81" spans="1:31" s="58" customFormat="1" x14ac:dyDescent="0.25">
      <c r="A81" s="37"/>
      <c r="B81" s="15"/>
      <c r="C81" s="15"/>
      <c r="D81" s="15"/>
      <c r="E81" s="15"/>
      <c r="F81" s="15"/>
      <c r="G81" s="15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  <c r="AE81" s="15"/>
    </row>
    <row r="82" spans="1:31" s="58" customFormat="1" x14ac:dyDescent="0.25">
      <c r="A82" s="37"/>
      <c r="B82" s="15"/>
      <c r="C82" s="15"/>
      <c r="D82" s="15"/>
      <c r="E82" s="15"/>
      <c r="F82" s="15"/>
      <c r="G82" s="15"/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  <c r="AE82" s="15"/>
    </row>
    <row r="83" spans="1:31" s="58" customFormat="1" x14ac:dyDescent="0.25">
      <c r="A83" s="37"/>
      <c r="B83" s="15"/>
      <c r="C83" s="15"/>
      <c r="D83" s="15"/>
      <c r="E83" s="15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</row>
    <row r="84" spans="1:31" s="58" customFormat="1" x14ac:dyDescent="0.25">
      <c r="A84" s="37"/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</row>
    <row r="85" spans="1:31" s="58" customFormat="1" x14ac:dyDescent="0.25">
      <c r="A85" s="37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</row>
    <row r="86" spans="1:31" s="58" customFormat="1" x14ac:dyDescent="0.25">
      <c r="A86" s="37"/>
      <c r="B86" s="15"/>
      <c r="C86" s="15"/>
      <c r="D86" s="15"/>
      <c r="E86" s="15"/>
      <c r="F86" s="15"/>
      <c r="G86" s="15"/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  <c r="AE86" s="15"/>
    </row>
    <row r="87" spans="1:31" s="58" customFormat="1" x14ac:dyDescent="0.25">
      <c r="A87" s="37"/>
      <c r="B87" s="15"/>
      <c r="C87" s="15"/>
      <c r="D87" s="15"/>
      <c r="E87" s="15"/>
      <c r="F87" s="15"/>
      <c r="G87" s="15"/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  <c r="AE87" s="15"/>
    </row>
    <row r="88" spans="1:31" s="58" customFormat="1" x14ac:dyDescent="0.25">
      <c r="A88" s="37"/>
      <c r="B88" s="15"/>
      <c r="C88" s="15"/>
      <c r="D88" s="15"/>
      <c r="E88" s="15"/>
      <c r="F88" s="15"/>
      <c r="G88" s="15"/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  <c r="AE88" s="15"/>
    </row>
    <row r="89" spans="1:31" s="58" customFormat="1" x14ac:dyDescent="0.25">
      <c r="A89" s="37"/>
      <c r="B89" s="15"/>
      <c r="C89" s="15"/>
      <c r="D89" s="15"/>
      <c r="E89" s="15"/>
      <c r="F89" s="15"/>
      <c r="G89" s="15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  <c r="AE89" s="15"/>
    </row>
    <row r="90" spans="1:31" s="58" customFormat="1" x14ac:dyDescent="0.25">
      <c r="A90" s="37"/>
      <c r="B90" s="15"/>
      <c r="C90" s="15"/>
      <c r="D90" s="15"/>
      <c r="E90" s="15"/>
      <c r="F90" s="15"/>
      <c r="G90" s="15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  <c r="AE90" s="15"/>
    </row>
    <row r="91" spans="1:31" s="58" customFormat="1" x14ac:dyDescent="0.25">
      <c r="A91" s="37"/>
      <c r="B91" s="15"/>
      <c r="C91" s="15"/>
      <c r="D91" s="15"/>
      <c r="E91" s="15"/>
      <c r="F91" s="15"/>
      <c r="G91" s="15"/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  <c r="AE91" s="15"/>
    </row>
    <row r="92" spans="1:31" s="58" customFormat="1" x14ac:dyDescent="0.25">
      <c r="A92" s="37"/>
      <c r="B92" s="15"/>
      <c r="C92" s="15"/>
      <c r="D92" s="15"/>
      <c r="E92" s="15"/>
      <c r="F92" s="15"/>
      <c r="G92" s="15"/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  <c r="AE92" s="15"/>
    </row>
    <row r="93" spans="1:31" s="58" customFormat="1" x14ac:dyDescent="0.25">
      <c r="A93" s="37"/>
      <c r="B93" s="15"/>
      <c r="C93" s="15"/>
      <c r="D93" s="15"/>
      <c r="E93" s="15"/>
      <c r="F93" s="15"/>
      <c r="G93" s="15"/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  <c r="AE93" s="15"/>
    </row>
    <row r="94" spans="1:31" s="58" customFormat="1" x14ac:dyDescent="0.25">
      <c r="A94" s="37"/>
      <c r="B94" s="15"/>
      <c r="C94" s="15"/>
      <c r="D94" s="15"/>
      <c r="E94" s="15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</row>
    <row r="95" spans="1:31" s="58" customFormat="1" x14ac:dyDescent="0.25">
      <c r="A95" s="37"/>
      <c r="B95" s="15"/>
      <c r="C95" s="15"/>
      <c r="D95" s="15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</row>
    <row r="96" spans="1:31" s="58" customFormat="1" x14ac:dyDescent="0.25">
      <c r="A96" s="37"/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</row>
    <row r="97" spans="1:31" s="58" customFormat="1" x14ac:dyDescent="0.25">
      <c r="A97" s="37"/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</row>
    <row r="98" spans="1:31" s="58" customFormat="1" x14ac:dyDescent="0.25">
      <c r="A98" s="37"/>
      <c r="B98" s="15"/>
      <c r="C98" s="15"/>
      <c r="D98" s="1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  <c r="AE98" s="15"/>
    </row>
    <row r="99" spans="1:31" s="58" customFormat="1" x14ac:dyDescent="0.25">
      <c r="A99" s="37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</row>
    <row r="100" spans="1:31" s="58" customFormat="1" x14ac:dyDescent="0.25">
      <c r="A100" s="37"/>
      <c r="B100" s="15"/>
      <c r="C100" s="15"/>
      <c r="D100" s="1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  <c r="AE100" s="15"/>
    </row>
    <row r="101" spans="1:31" s="58" customFormat="1" x14ac:dyDescent="0.25">
      <c r="A101" s="37"/>
      <c r="B101" s="15"/>
      <c r="C101" s="15"/>
      <c r="D101" s="1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  <c r="AE101" s="15"/>
    </row>
    <row r="102" spans="1:31" s="58" customFormat="1" x14ac:dyDescent="0.25">
      <c r="A102" s="37"/>
      <c r="B102" s="15"/>
      <c r="C102" s="15"/>
      <c r="D102" s="1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  <c r="AE102" s="15"/>
    </row>
    <row r="103" spans="1:31" s="58" customFormat="1" x14ac:dyDescent="0.25">
      <c r="A103" s="37"/>
      <c r="B103" s="15"/>
      <c r="C103" s="15"/>
      <c r="D103" s="15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  <c r="AE103" s="15"/>
    </row>
    <row r="104" spans="1:31" s="58" customFormat="1" x14ac:dyDescent="0.25">
      <c r="A104" s="37"/>
      <c r="B104" s="15"/>
      <c r="C104" s="15"/>
      <c r="D104" s="15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  <c r="AE104" s="15"/>
    </row>
    <row r="105" spans="1:31" s="58" customFormat="1" x14ac:dyDescent="0.25">
      <c r="A105" s="37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  <c r="AE105" s="15"/>
    </row>
    <row r="106" spans="1:31" s="58" customFormat="1" x14ac:dyDescent="0.25">
      <c r="A106" s="37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  <c r="AE106" s="15"/>
    </row>
    <row r="107" spans="1:31" s="58" customFormat="1" x14ac:dyDescent="0.25">
      <c r="A107" s="37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  <c r="AE107" s="15"/>
    </row>
    <row r="108" spans="1:31" s="58" customFormat="1" x14ac:dyDescent="0.25">
      <c r="A108" s="37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  <c r="AE108" s="15"/>
    </row>
    <row r="109" spans="1:31" s="58" customFormat="1" x14ac:dyDescent="0.25">
      <c r="A109" s="37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  <c r="AE109" s="15"/>
    </row>
    <row r="110" spans="1:31" s="58" customFormat="1" x14ac:dyDescent="0.25">
      <c r="A110" s="37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  <c r="AE110" s="15"/>
    </row>
    <row r="111" spans="1:31" s="58" customFormat="1" x14ac:dyDescent="0.25">
      <c r="A111" s="37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  <c r="AE111" s="15"/>
    </row>
    <row r="112" spans="1:31" s="58" customFormat="1" x14ac:dyDescent="0.25">
      <c r="A112" s="37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  <c r="AE112" s="15"/>
    </row>
    <row r="113" spans="1:31" s="58" customFormat="1" x14ac:dyDescent="0.25">
      <c r="A113" s="37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  <c r="AE113" s="15"/>
    </row>
    <row r="114" spans="1:31" s="58" customFormat="1" x14ac:dyDescent="0.25">
      <c r="A114" s="37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  <c r="AE114" s="15"/>
    </row>
    <row r="115" spans="1:31" s="58" customFormat="1" x14ac:dyDescent="0.25">
      <c r="A115" s="37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  <c r="AE115" s="15"/>
    </row>
    <row r="116" spans="1:31" s="58" customFormat="1" x14ac:dyDescent="0.25">
      <c r="A116" s="37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  <c r="AE116" s="15"/>
    </row>
    <row r="117" spans="1:31" s="58" customFormat="1" x14ac:dyDescent="0.25">
      <c r="A117" s="37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  <c r="AE117" s="15"/>
    </row>
    <row r="118" spans="1:31" s="58" customFormat="1" x14ac:dyDescent="0.25">
      <c r="A118" s="37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  <c r="AE118" s="15"/>
    </row>
    <row r="119" spans="1:31" s="58" customFormat="1" x14ac:dyDescent="0.25">
      <c r="A119" s="37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  <c r="AE119" s="15"/>
    </row>
    <row r="120" spans="1:31" s="58" customFormat="1" x14ac:dyDescent="0.25">
      <c r="A120" s="37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  <c r="AE120" s="15"/>
    </row>
    <row r="121" spans="1:31" s="58" customFormat="1" x14ac:dyDescent="0.25">
      <c r="A121" s="37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  <c r="AE121" s="15"/>
    </row>
    <row r="122" spans="1:31" s="58" customFormat="1" x14ac:dyDescent="0.25">
      <c r="A122" s="37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  <c r="AE122" s="15"/>
    </row>
    <row r="123" spans="1:31" s="58" customFormat="1" x14ac:dyDescent="0.25">
      <c r="A123" s="37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  <c r="AE123" s="15"/>
    </row>
    <row r="124" spans="1:31" s="58" customFormat="1" x14ac:dyDescent="0.25">
      <c r="A124" s="37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1:31" s="58" customFormat="1" x14ac:dyDescent="0.25">
      <c r="A125" s="37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1:31" s="58" customFormat="1" x14ac:dyDescent="0.25">
      <c r="A126" s="37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1:31" s="58" customFormat="1" x14ac:dyDescent="0.25">
      <c r="A127" s="37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1:31" s="58" customFormat="1" x14ac:dyDescent="0.25">
      <c r="A128" s="37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1:31" s="58" customFormat="1" x14ac:dyDescent="0.25">
      <c r="A129" s="37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1:31" s="58" customFormat="1" x14ac:dyDescent="0.25">
      <c r="A130" s="37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1:31" s="58" customFormat="1" x14ac:dyDescent="0.25">
      <c r="A131" s="37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1:31" s="58" customFormat="1" x14ac:dyDescent="0.25">
      <c r="A132" s="37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1:31" s="58" customFormat="1" x14ac:dyDescent="0.25">
      <c r="A133" s="37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1:31" s="58" customFormat="1" x14ac:dyDescent="0.25">
      <c r="A134" s="37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1:31" s="58" customFormat="1" x14ac:dyDescent="0.25">
      <c r="A135" s="37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1:31" s="58" customFormat="1" x14ac:dyDescent="0.25">
      <c r="A136" s="37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1:31" s="58" customFormat="1" x14ac:dyDescent="0.25">
      <c r="A137" s="37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1:31" s="58" customFormat="1" x14ac:dyDescent="0.25">
      <c r="A138" s="37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1:31" s="58" customFormat="1" x14ac:dyDescent="0.25">
      <c r="A139" s="37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1:31" s="58" customFormat="1" x14ac:dyDescent="0.25">
      <c r="A140" s="37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1:31" s="58" customFormat="1" x14ac:dyDescent="0.25">
      <c r="A141" s="37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1:31" s="58" customFormat="1" x14ac:dyDescent="0.25">
      <c r="A142" s="37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1:31" s="58" customFormat="1" x14ac:dyDescent="0.25">
      <c r="A143" s="37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1:31" s="58" customFormat="1" x14ac:dyDescent="0.25">
      <c r="A144" s="37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1:31" s="58" customFormat="1" x14ac:dyDescent="0.25">
      <c r="A145" s="37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1:31" s="58" customFormat="1" x14ac:dyDescent="0.25">
      <c r="A146" s="37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1:31" s="58" customFormat="1" x14ac:dyDescent="0.25">
      <c r="A147" s="37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1:31" s="58" customFormat="1" x14ac:dyDescent="0.25">
      <c r="A148" s="37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1:31" s="58" customFormat="1" x14ac:dyDescent="0.25">
      <c r="A149" s="37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1:31" s="58" customFormat="1" x14ac:dyDescent="0.25">
      <c r="A150" s="37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1:31" s="58" customFormat="1" x14ac:dyDescent="0.25">
      <c r="A151" s="37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1:31" s="58" customFormat="1" x14ac:dyDescent="0.25">
      <c r="A152" s="37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1:31" s="58" customFormat="1" x14ac:dyDescent="0.25">
      <c r="A153" s="37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1:31" s="58" customFormat="1" x14ac:dyDescent="0.25">
      <c r="A154" s="37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1:31" s="58" customFormat="1" x14ac:dyDescent="0.25">
      <c r="A155" s="37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1:31" s="58" customFormat="1" x14ac:dyDescent="0.25">
      <c r="A156" s="37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1:31" s="58" customFormat="1" x14ac:dyDescent="0.25">
      <c r="A157" s="37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1:31" s="58" customFormat="1" x14ac:dyDescent="0.25">
      <c r="A158" s="37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1:31" s="58" customFormat="1" x14ac:dyDescent="0.25">
      <c r="A159" s="37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1:31" s="58" customFormat="1" x14ac:dyDescent="0.25">
      <c r="A160" s="37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1:31" s="58" customFormat="1" x14ac:dyDescent="0.25">
      <c r="A161" s="37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1:31" s="58" customFormat="1" x14ac:dyDescent="0.25">
      <c r="A162" s="37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1:31" s="58" customFormat="1" x14ac:dyDescent="0.25">
      <c r="A163" s="37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1:31" s="58" customFormat="1" x14ac:dyDescent="0.25">
      <c r="A164" s="37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1:31" s="58" customFormat="1" x14ac:dyDescent="0.25">
      <c r="A165" s="37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1:31" s="58" customFormat="1" x14ac:dyDescent="0.25">
      <c r="A166" s="37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1:31" s="58" customFormat="1" x14ac:dyDescent="0.25">
      <c r="A167" s="37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1:31" s="58" customFormat="1" x14ac:dyDescent="0.25">
      <c r="A168" s="37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1:31" s="58" customFormat="1" x14ac:dyDescent="0.25">
      <c r="A169" s="37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1:31" s="58" customFormat="1" x14ac:dyDescent="0.25">
      <c r="A170" s="37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1:31" s="58" customFormat="1" x14ac:dyDescent="0.25">
      <c r="A171" s="37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1:31" s="58" customFormat="1" x14ac:dyDescent="0.25">
      <c r="A172" s="37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  <row r="173" spans="1:31" s="58" customFormat="1" x14ac:dyDescent="0.25">
      <c r="A173" s="37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  <c r="AE173" s="15"/>
    </row>
    <row r="174" spans="1:31" s="58" customFormat="1" x14ac:dyDescent="0.25">
      <c r="A174" s="37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  <c r="AE174" s="15"/>
    </row>
    <row r="175" spans="1:31" s="58" customFormat="1" x14ac:dyDescent="0.25">
      <c r="A175" s="37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  <c r="AE175" s="15"/>
    </row>
    <row r="176" spans="1:31" s="58" customFormat="1" x14ac:dyDescent="0.25">
      <c r="A176" s="37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</row>
    <row r="177" spans="1:31" s="58" customFormat="1" x14ac:dyDescent="0.25">
      <c r="A177" s="37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</row>
    <row r="178" spans="1:31" s="58" customFormat="1" x14ac:dyDescent="0.25">
      <c r="A178" s="37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</row>
    <row r="179" spans="1:31" s="58" customFormat="1" x14ac:dyDescent="0.25">
      <c r="A179" s="37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</row>
    <row r="180" spans="1:31" s="58" customFormat="1" x14ac:dyDescent="0.25">
      <c r="A180" s="37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</row>
    <row r="181" spans="1:31" s="58" customFormat="1" x14ac:dyDescent="0.25">
      <c r="A181" s="37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</row>
    <row r="182" spans="1:31" s="58" customFormat="1" x14ac:dyDescent="0.25">
      <c r="A182" s="37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</row>
    <row r="183" spans="1:31" s="58" customFormat="1" x14ac:dyDescent="0.25">
      <c r="A183" s="37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</row>
    <row r="184" spans="1:31" s="58" customFormat="1" x14ac:dyDescent="0.25">
      <c r="A184" s="37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</row>
    <row r="185" spans="1:31" s="58" customFormat="1" x14ac:dyDescent="0.25">
      <c r="A185" s="37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</row>
    <row r="186" spans="1:31" s="58" customFormat="1" x14ac:dyDescent="0.25">
      <c r="A186" s="37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</row>
    <row r="187" spans="1:31" s="58" customFormat="1" x14ac:dyDescent="0.25">
      <c r="A187" s="37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</row>
    <row r="188" spans="1:31" s="58" customFormat="1" x14ac:dyDescent="0.25">
      <c r="A188" s="37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</row>
    <row r="189" spans="1:31" s="58" customFormat="1" x14ac:dyDescent="0.25">
      <c r="A189" s="37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</row>
    <row r="190" spans="1:31" s="58" customFormat="1" x14ac:dyDescent="0.25">
      <c r="A190" s="37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</row>
    <row r="191" spans="1:31" s="58" customFormat="1" x14ac:dyDescent="0.25">
      <c r="A191" s="37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</row>
    <row r="192" spans="1:31" s="58" customFormat="1" x14ac:dyDescent="0.25">
      <c r="A192" s="37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</row>
    <row r="193" spans="1:31" s="58" customFormat="1" x14ac:dyDescent="0.25">
      <c r="A193" s="37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</row>
    <row r="194" spans="1:31" s="58" customFormat="1" x14ac:dyDescent="0.25">
      <c r="A194" s="37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</row>
    <row r="195" spans="1:31" s="58" customFormat="1" x14ac:dyDescent="0.25">
      <c r="A195" s="37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</row>
    <row r="196" spans="1:31" s="58" customFormat="1" x14ac:dyDescent="0.25">
      <c r="A196" s="37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</row>
    <row r="197" spans="1:31" s="58" customFormat="1" x14ac:dyDescent="0.25">
      <c r="A197" s="37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</row>
    <row r="198" spans="1:31" s="58" customFormat="1" x14ac:dyDescent="0.25">
      <c r="A198" s="37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</row>
    <row r="199" spans="1:31" s="58" customFormat="1" x14ac:dyDescent="0.25">
      <c r="A199" s="37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</row>
    <row r="200" spans="1:31" s="58" customFormat="1" x14ac:dyDescent="0.25">
      <c r="A200" s="37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</row>
    <row r="201" spans="1:31" s="58" customFormat="1" x14ac:dyDescent="0.25">
      <c r="A201" s="37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</row>
    <row r="202" spans="1:31" s="58" customFormat="1" x14ac:dyDescent="0.25">
      <c r="A202" s="37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</row>
    <row r="203" spans="1:31" s="58" customFormat="1" x14ac:dyDescent="0.25">
      <c r="A203" s="37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</row>
    <row r="204" spans="1:31" s="58" customFormat="1" x14ac:dyDescent="0.25">
      <c r="A204" s="37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</row>
    <row r="205" spans="1:31" s="58" customFormat="1" x14ac:dyDescent="0.25">
      <c r="A205" s="37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</row>
    <row r="206" spans="1:31" s="58" customFormat="1" x14ac:dyDescent="0.25">
      <c r="A206" s="37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</row>
    <row r="207" spans="1:31" s="58" customFormat="1" x14ac:dyDescent="0.25">
      <c r="A207" s="37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</row>
    <row r="208" spans="1:31" s="58" customFormat="1" x14ac:dyDescent="0.25">
      <c r="A208" s="37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</row>
    <row r="209" spans="1:31" s="58" customFormat="1" x14ac:dyDescent="0.25">
      <c r="A209" s="37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</row>
    <row r="210" spans="1:31" s="58" customFormat="1" x14ac:dyDescent="0.25">
      <c r="A210" s="37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</row>
    <row r="211" spans="1:31" s="58" customFormat="1" x14ac:dyDescent="0.25">
      <c r="A211" s="37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</row>
    <row r="212" spans="1:31" s="58" customFormat="1" x14ac:dyDescent="0.25">
      <c r="A212" s="37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</row>
    <row r="213" spans="1:31" s="58" customFormat="1" x14ac:dyDescent="0.25">
      <c r="A213" s="37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</row>
    <row r="214" spans="1:31" s="58" customFormat="1" x14ac:dyDescent="0.25">
      <c r="A214" s="37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</row>
    <row r="215" spans="1:31" s="58" customFormat="1" x14ac:dyDescent="0.25">
      <c r="A215" s="37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</row>
    <row r="216" spans="1:31" s="58" customFormat="1" x14ac:dyDescent="0.25">
      <c r="A216" s="37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</row>
    <row r="217" spans="1:31" s="58" customFormat="1" x14ac:dyDescent="0.25">
      <c r="A217" s="37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</row>
    <row r="218" spans="1:31" s="58" customFormat="1" x14ac:dyDescent="0.25">
      <c r="A218" s="37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</row>
    <row r="219" spans="1:31" s="58" customFormat="1" x14ac:dyDescent="0.25">
      <c r="A219" s="37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</row>
    <row r="220" spans="1:31" s="58" customFormat="1" x14ac:dyDescent="0.25">
      <c r="A220" s="37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</row>
    <row r="221" spans="1:31" s="58" customFormat="1" x14ac:dyDescent="0.25">
      <c r="A221" s="37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</row>
    <row r="222" spans="1:31" s="58" customFormat="1" x14ac:dyDescent="0.25">
      <c r="A222" s="37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</row>
    <row r="223" spans="1:31" s="58" customFormat="1" x14ac:dyDescent="0.25">
      <c r="A223" s="37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</row>
    <row r="224" spans="1:31" s="58" customFormat="1" x14ac:dyDescent="0.25">
      <c r="A224" s="37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</row>
    <row r="225" spans="1:31" s="58" customFormat="1" x14ac:dyDescent="0.25">
      <c r="A225" s="37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</row>
    <row r="226" spans="1:31" s="58" customFormat="1" x14ac:dyDescent="0.25">
      <c r="A226" s="37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</row>
    <row r="227" spans="1:31" s="58" customFormat="1" x14ac:dyDescent="0.25">
      <c r="A227" s="37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</row>
    <row r="228" spans="1:31" s="58" customFormat="1" x14ac:dyDescent="0.25">
      <c r="A228" s="37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</row>
    <row r="229" spans="1:31" s="58" customFormat="1" x14ac:dyDescent="0.25">
      <c r="A229" s="37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</row>
    <row r="230" spans="1:31" s="58" customFormat="1" x14ac:dyDescent="0.25">
      <c r="A230" s="37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</row>
    <row r="231" spans="1:31" s="58" customFormat="1" x14ac:dyDescent="0.25">
      <c r="A231" s="37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</row>
    <row r="232" spans="1:31" s="58" customFormat="1" x14ac:dyDescent="0.25">
      <c r="A232" s="37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</row>
    <row r="233" spans="1:31" s="58" customFormat="1" x14ac:dyDescent="0.25">
      <c r="A233" s="37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</row>
    <row r="234" spans="1:31" s="58" customFormat="1" x14ac:dyDescent="0.25">
      <c r="A234" s="37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</row>
    <row r="235" spans="1:31" s="58" customFormat="1" x14ac:dyDescent="0.25">
      <c r="A235" s="37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</row>
    <row r="236" spans="1:31" s="58" customFormat="1" x14ac:dyDescent="0.25">
      <c r="A236" s="37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</row>
    <row r="237" spans="1:31" s="58" customFormat="1" x14ac:dyDescent="0.25">
      <c r="A237" s="37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</row>
    <row r="238" spans="1:31" s="58" customFormat="1" x14ac:dyDescent="0.25">
      <c r="A238" s="37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</row>
    <row r="239" spans="1:31" s="58" customFormat="1" x14ac:dyDescent="0.25">
      <c r="A239" s="37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</row>
    <row r="240" spans="1:31" s="58" customFormat="1" x14ac:dyDescent="0.25">
      <c r="A240" s="37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</row>
    <row r="241" spans="1:31" s="58" customFormat="1" x14ac:dyDescent="0.25">
      <c r="A241" s="37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</row>
    <row r="242" spans="1:31" s="58" customFormat="1" x14ac:dyDescent="0.25">
      <c r="A242" s="37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</row>
    <row r="243" spans="1:31" s="58" customFormat="1" x14ac:dyDescent="0.25">
      <c r="A243" s="37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</row>
    <row r="244" spans="1:31" s="58" customFormat="1" x14ac:dyDescent="0.25">
      <c r="A244" s="37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</row>
    <row r="245" spans="1:31" s="58" customFormat="1" x14ac:dyDescent="0.25">
      <c r="A245" s="37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</row>
    <row r="246" spans="1:31" s="58" customFormat="1" x14ac:dyDescent="0.25">
      <c r="A246" s="37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</row>
    <row r="247" spans="1:31" s="58" customFormat="1" x14ac:dyDescent="0.25">
      <c r="A247" s="37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</row>
    <row r="248" spans="1:31" s="58" customFormat="1" x14ac:dyDescent="0.25">
      <c r="A248" s="37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</row>
    <row r="249" spans="1:31" s="58" customFormat="1" x14ac:dyDescent="0.25">
      <c r="A249" s="37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</row>
    <row r="250" spans="1:31" s="58" customFormat="1" x14ac:dyDescent="0.25">
      <c r="A250" s="37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</row>
    <row r="251" spans="1:31" s="58" customFormat="1" x14ac:dyDescent="0.25">
      <c r="A251" s="37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</row>
    <row r="252" spans="1:31" s="58" customFormat="1" x14ac:dyDescent="0.25">
      <c r="A252" s="37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</row>
    <row r="253" spans="1:31" s="58" customFormat="1" x14ac:dyDescent="0.25">
      <c r="A253" s="37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</row>
    <row r="254" spans="1:31" s="58" customFormat="1" x14ac:dyDescent="0.25">
      <c r="A254" s="37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</row>
    <row r="255" spans="1:31" s="58" customFormat="1" x14ac:dyDescent="0.25">
      <c r="A255" s="37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</row>
    <row r="256" spans="1:31" s="58" customFormat="1" x14ac:dyDescent="0.25">
      <c r="A256" s="37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</row>
    <row r="257" spans="1:31" s="58" customFormat="1" x14ac:dyDescent="0.25">
      <c r="A257" s="37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</row>
    <row r="258" spans="1:31" s="58" customFormat="1" x14ac:dyDescent="0.25">
      <c r="A258" s="37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</row>
    <row r="259" spans="1:31" s="58" customFormat="1" x14ac:dyDescent="0.25">
      <c r="A259" s="37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</row>
    <row r="260" spans="1:31" s="58" customFormat="1" x14ac:dyDescent="0.25">
      <c r="A260" s="37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</row>
    <row r="261" spans="1:31" s="58" customFormat="1" x14ac:dyDescent="0.25">
      <c r="A261" s="37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</row>
    <row r="262" spans="1:31" s="58" customFormat="1" x14ac:dyDescent="0.25">
      <c r="A262" s="37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</row>
    <row r="263" spans="1:31" s="58" customFormat="1" x14ac:dyDescent="0.25">
      <c r="A263" s="37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</row>
    <row r="264" spans="1:31" s="58" customFormat="1" x14ac:dyDescent="0.25">
      <c r="A264" s="37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</row>
    <row r="265" spans="1:31" s="58" customFormat="1" x14ac:dyDescent="0.25">
      <c r="A265" s="37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</row>
    <row r="266" spans="1:31" s="58" customFormat="1" x14ac:dyDescent="0.25">
      <c r="A266" s="37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</row>
    <row r="267" spans="1:31" s="58" customFormat="1" x14ac:dyDescent="0.25">
      <c r="A267" s="37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</row>
    <row r="268" spans="1:31" s="58" customFormat="1" x14ac:dyDescent="0.25">
      <c r="A268" s="37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</row>
    <row r="269" spans="1:31" s="58" customFormat="1" x14ac:dyDescent="0.25">
      <c r="A269" s="37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</row>
    <row r="270" spans="1:31" s="58" customFormat="1" x14ac:dyDescent="0.25">
      <c r="A270" s="37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</row>
    <row r="271" spans="1:31" s="58" customFormat="1" x14ac:dyDescent="0.25">
      <c r="A271" s="37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</row>
    <row r="272" spans="1:31" s="58" customFormat="1" x14ac:dyDescent="0.25">
      <c r="A272" s="37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</row>
    <row r="273" spans="1:31" s="58" customFormat="1" x14ac:dyDescent="0.25">
      <c r="A273" s="37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</row>
    <row r="274" spans="1:31" s="58" customFormat="1" x14ac:dyDescent="0.25">
      <c r="A274" s="37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</row>
    <row r="275" spans="1:31" s="58" customFormat="1" x14ac:dyDescent="0.25">
      <c r="A275" s="37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</row>
    <row r="276" spans="1:31" s="58" customFormat="1" x14ac:dyDescent="0.25">
      <c r="A276" s="37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</row>
    <row r="277" spans="1:31" s="58" customFormat="1" x14ac:dyDescent="0.25">
      <c r="A277" s="37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</row>
    <row r="278" spans="1:31" s="58" customFormat="1" x14ac:dyDescent="0.25">
      <c r="A278" s="37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</row>
    <row r="279" spans="1:31" s="58" customFormat="1" x14ac:dyDescent="0.25">
      <c r="A279" s="37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</row>
    <row r="280" spans="1:31" s="58" customFormat="1" x14ac:dyDescent="0.25">
      <c r="A280" s="37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</row>
    <row r="281" spans="1:31" s="58" customFormat="1" x14ac:dyDescent="0.25">
      <c r="A281" s="37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</row>
    <row r="282" spans="1:31" s="58" customFormat="1" x14ac:dyDescent="0.25">
      <c r="A282" s="37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</row>
    <row r="283" spans="1:31" s="58" customFormat="1" x14ac:dyDescent="0.25">
      <c r="A283" s="37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</row>
    <row r="284" spans="1:31" s="58" customFormat="1" x14ac:dyDescent="0.25">
      <c r="A284" s="37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</row>
    <row r="285" spans="1:31" s="58" customFormat="1" x14ac:dyDescent="0.25">
      <c r="A285" s="37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</row>
    <row r="286" spans="1:31" s="58" customFormat="1" x14ac:dyDescent="0.25">
      <c r="A286" s="37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</row>
    <row r="287" spans="1:31" s="58" customFormat="1" x14ac:dyDescent="0.25">
      <c r="A287" s="37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</row>
    <row r="288" spans="1:31" s="58" customFormat="1" x14ac:dyDescent="0.25">
      <c r="A288" s="37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</row>
    <row r="289" spans="1:31" s="58" customFormat="1" x14ac:dyDescent="0.25">
      <c r="A289" s="37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</row>
    <row r="290" spans="1:31" s="58" customFormat="1" x14ac:dyDescent="0.25">
      <c r="A290" s="37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</row>
    <row r="291" spans="1:31" s="58" customFormat="1" x14ac:dyDescent="0.25">
      <c r="A291" s="37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</row>
    <row r="292" spans="1:31" s="58" customFormat="1" x14ac:dyDescent="0.25">
      <c r="A292" s="37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</row>
    <row r="293" spans="1:31" s="58" customFormat="1" x14ac:dyDescent="0.25">
      <c r="A293" s="37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</row>
    <row r="294" spans="1:31" s="58" customFormat="1" x14ac:dyDescent="0.25">
      <c r="A294" s="37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</row>
    <row r="295" spans="1:31" s="58" customFormat="1" x14ac:dyDescent="0.25">
      <c r="A295" s="37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</row>
    <row r="296" spans="1:31" s="58" customFormat="1" x14ac:dyDescent="0.25">
      <c r="A296" s="37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</row>
    <row r="297" spans="1:31" s="58" customFormat="1" x14ac:dyDescent="0.25">
      <c r="A297" s="37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</row>
    <row r="298" spans="1:31" s="58" customFormat="1" x14ac:dyDescent="0.25">
      <c r="A298" s="37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</row>
    <row r="299" spans="1:31" s="58" customFormat="1" x14ac:dyDescent="0.25">
      <c r="A299" s="37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</row>
    <row r="300" spans="1:31" s="58" customFormat="1" x14ac:dyDescent="0.25">
      <c r="A300" s="37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</row>
    <row r="301" spans="1:31" s="58" customFormat="1" x14ac:dyDescent="0.25">
      <c r="A301" s="37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</row>
    <row r="302" spans="1:31" s="58" customFormat="1" x14ac:dyDescent="0.25">
      <c r="A302" s="37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</row>
    <row r="303" spans="1:31" s="58" customFormat="1" x14ac:dyDescent="0.25">
      <c r="A303" s="37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</row>
    <row r="304" spans="1:31" s="58" customFormat="1" x14ac:dyDescent="0.25">
      <c r="A304" s="37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</row>
    <row r="305" spans="1:31" s="58" customFormat="1" x14ac:dyDescent="0.25">
      <c r="A305" s="37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</row>
    <row r="306" spans="1:31" s="58" customFormat="1" x14ac:dyDescent="0.25">
      <c r="A306" s="37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</row>
    <row r="307" spans="1:31" s="58" customFormat="1" x14ac:dyDescent="0.25">
      <c r="A307" s="37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</row>
    <row r="308" spans="1:31" s="58" customFormat="1" x14ac:dyDescent="0.25">
      <c r="A308" s="37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</row>
    <row r="309" spans="1:31" s="58" customFormat="1" x14ac:dyDescent="0.25">
      <c r="A309" s="37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</row>
    <row r="310" spans="1:31" s="58" customFormat="1" x14ac:dyDescent="0.25">
      <c r="A310" s="37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</row>
    <row r="311" spans="1:31" s="58" customFormat="1" x14ac:dyDescent="0.25">
      <c r="A311" s="37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</row>
    <row r="312" spans="1:31" s="58" customFormat="1" x14ac:dyDescent="0.25">
      <c r="A312" s="37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</row>
    <row r="313" spans="1:31" s="58" customFormat="1" x14ac:dyDescent="0.25">
      <c r="A313" s="37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</row>
    <row r="314" spans="1:31" s="58" customFormat="1" x14ac:dyDescent="0.25">
      <c r="A314" s="37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</row>
    <row r="315" spans="1:31" s="58" customFormat="1" x14ac:dyDescent="0.25">
      <c r="A315" s="37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</row>
    <row r="316" spans="1:31" s="58" customFormat="1" x14ac:dyDescent="0.25">
      <c r="A316" s="37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</row>
    <row r="317" spans="1:31" s="58" customFormat="1" x14ac:dyDescent="0.25">
      <c r="A317" s="37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</row>
    <row r="318" spans="1:31" s="58" customFormat="1" x14ac:dyDescent="0.25">
      <c r="A318" s="37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</row>
    <row r="319" spans="1:31" s="58" customFormat="1" x14ac:dyDescent="0.25">
      <c r="A319" s="37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</row>
    <row r="320" spans="1:31" s="58" customFormat="1" x14ac:dyDescent="0.25">
      <c r="A320" s="37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</row>
    <row r="321" spans="1:31" s="58" customFormat="1" x14ac:dyDescent="0.25">
      <c r="A321" s="37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</row>
    <row r="322" spans="1:31" s="58" customFormat="1" x14ac:dyDescent="0.25">
      <c r="A322" s="37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</row>
    <row r="323" spans="1:31" s="58" customFormat="1" x14ac:dyDescent="0.25">
      <c r="A323" s="37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</row>
    <row r="324" spans="1:31" s="58" customFormat="1" x14ac:dyDescent="0.25">
      <c r="A324" s="37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</row>
    <row r="325" spans="1:31" s="58" customFormat="1" x14ac:dyDescent="0.25">
      <c r="A325" s="37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</row>
    <row r="326" spans="1:31" s="58" customFormat="1" x14ac:dyDescent="0.25">
      <c r="A326" s="37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</row>
    <row r="327" spans="1:31" s="58" customFormat="1" x14ac:dyDescent="0.25">
      <c r="A327" s="37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</row>
    <row r="328" spans="1:31" s="58" customFormat="1" x14ac:dyDescent="0.25">
      <c r="A328" s="37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</row>
    <row r="329" spans="1:31" s="58" customFormat="1" x14ac:dyDescent="0.25">
      <c r="A329" s="37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</row>
    <row r="330" spans="1:31" s="58" customFormat="1" x14ac:dyDescent="0.25">
      <c r="A330" s="37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</row>
    <row r="331" spans="1:31" s="58" customFormat="1" x14ac:dyDescent="0.25">
      <c r="A331" s="37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</row>
    <row r="332" spans="1:31" s="58" customFormat="1" x14ac:dyDescent="0.25">
      <c r="A332" s="37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</row>
    <row r="333" spans="1:31" s="58" customFormat="1" x14ac:dyDescent="0.25">
      <c r="A333" s="37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</row>
    <row r="334" spans="1:31" s="58" customFormat="1" x14ac:dyDescent="0.25">
      <c r="A334" s="37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</row>
    <row r="335" spans="1:31" s="58" customFormat="1" x14ac:dyDescent="0.25">
      <c r="A335" s="37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</row>
    <row r="336" spans="1:31" s="58" customFormat="1" x14ac:dyDescent="0.25">
      <c r="A336" s="37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</row>
    <row r="337" spans="1:31" s="58" customFormat="1" x14ac:dyDescent="0.25">
      <c r="A337" s="37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</row>
    <row r="338" spans="1:31" s="58" customFormat="1" x14ac:dyDescent="0.25">
      <c r="A338" s="37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</row>
    <row r="339" spans="1:31" s="58" customFormat="1" x14ac:dyDescent="0.25">
      <c r="A339" s="37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</row>
    <row r="340" spans="1:31" s="58" customFormat="1" x14ac:dyDescent="0.25">
      <c r="A340" s="37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</row>
    <row r="341" spans="1:31" s="58" customFormat="1" x14ac:dyDescent="0.25">
      <c r="A341" s="37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</row>
    <row r="342" spans="1:31" s="58" customFormat="1" x14ac:dyDescent="0.25">
      <c r="A342" s="37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</row>
    <row r="343" spans="1:31" s="58" customFormat="1" x14ac:dyDescent="0.25">
      <c r="A343" s="37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</row>
    <row r="344" spans="1:31" s="58" customFormat="1" x14ac:dyDescent="0.25">
      <c r="A344" s="37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</row>
    <row r="345" spans="1:31" s="58" customFormat="1" x14ac:dyDescent="0.25">
      <c r="A345" s="37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</row>
    <row r="346" spans="1:31" s="58" customFormat="1" x14ac:dyDescent="0.25">
      <c r="A346" s="37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</row>
    <row r="347" spans="1:31" s="58" customFormat="1" x14ac:dyDescent="0.25">
      <c r="A347" s="37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</row>
    <row r="348" spans="1:31" s="58" customFormat="1" x14ac:dyDescent="0.25">
      <c r="A348" s="37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</row>
    <row r="349" spans="1:31" s="58" customFormat="1" x14ac:dyDescent="0.25">
      <c r="A349" s="37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</row>
    <row r="350" spans="1:31" s="58" customFormat="1" x14ac:dyDescent="0.25">
      <c r="A350" s="37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</row>
    <row r="351" spans="1:31" s="58" customFormat="1" x14ac:dyDescent="0.25">
      <c r="A351" s="37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</row>
    <row r="352" spans="1:31" s="58" customFormat="1" x14ac:dyDescent="0.25">
      <c r="A352" s="37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</row>
    <row r="353" spans="1:31" s="58" customFormat="1" x14ac:dyDescent="0.25">
      <c r="A353" s="37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</row>
    <row r="354" spans="1:31" s="58" customFormat="1" x14ac:dyDescent="0.25">
      <c r="A354" s="37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</row>
    <row r="355" spans="1:31" s="58" customFormat="1" x14ac:dyDescent="0.25">
      <c r="A355" s="37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</row>
    <row r="356" spans="1:31" s="58" customFormat="1" x14ac:dyDescent="0.25">
      <c r="A356" s="37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</row>
    <row r="357" spans="1:31" s="58" customFormat="1" x14ac:dyDescent="0.25">
      <c r="A357" s="37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</row>
    <row r="358" spans="1:31" s="58" customFormat="1" x14ac:dyDescent="0.25">
      <c r="A358" s="37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</row>
    <row r="359" spans="1:31" s="58" customFormat="1" x14ac:dyDescent="0.25">
      <c r="A359" s="37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</row>
    <row r="360" spans="1:31" s="58" customFormat="1" x14ac:dyDescent="0.25">
      <c r="A360" s="37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</row>
    <row r="361" spans="1:31" s="58" customFormat="1" x14ac:dyDescent="0.25">
      <c r="A361" s="37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</row>
    <row r="362" spans="1:31" s="58" customFormat="1" x14ac:dyDescent="0.25">
      <c r="A362" s="37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</row>
    <row r="363" spans="1:31" s="58" customFormat="1" x14ac:dyDescent="0.25">
      <c r="A363" s="37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</row>
    <row r="364" spans="1:31" s="58" customFormat="1" x14ac:dyDescent="0.25">
      <c r="A364" s="37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</row>
    <row r="365" spans="1:31" s="58" customFormat="1" x14ac:dyDescent="0.25">
      <c r="A365" s="37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</row>
    <row r="366" spans="1:31" s="58" customFormat="1" x14ac:dyDescent="0.25">
      <c r="A366" s="37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</row>
    <row r="367" spans="1:31" s="58" customFormat="1" x14ac:dyDescent="0.25">
      <c r="A367" s="37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</row>
    <row r="368" spans="1:31" s="58" customFormat="1" x14ac:dyDescent="0.25">
      <c r="A368" s="37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</row>
    <row r="369" spans="1:31" s="58" customFormat="1" x14ac:dyDescent="0.25">
      <c r="A369" s="37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</row>
    <row r="370" spans="1:31" s="58" customFormat="1" x14ac:dyDescent="0.25">
      <c r="A370" s="37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</row>
    <row r="371" spans="1:31" s="58" customFormat="1" x14ac:dyDescent="0.25">
      <c r="A371" s="37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</row>
    <row r="372" spans="1:31" s="58" customFormat="1" x14ac:dyDescent="0.25">
      <c r="A372" s="37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</row>
    <row r="373" spans="1:31" s="58" customFormat="1" x14ac:dyDescent="0.25">
      <c r="A373" s="37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</row>
    <row r="374" spans="1:31" s="58" customFormat="1" x14ac:dyDescent="0.25">
      <c r="A374" s="37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</row>
    <row r="375" spans="1:31" s="58" customFormat="1" x14ac:dyDescent="0.25">
      <c r="A375" s="37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</row>
    <row r="376" spans="1:31" s="58" customFormat="1" x14ac:dyDescent="0.25">
      <c r="A376" s="37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</row>
    <row r="377" spans="1:31" s="58" customFormat="1" x14ac:dyDescent="0.25">
      <c r="A377" s="37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</row>
    <row r="378" spans="1:31" s="58" customFormat="1" x14ac:dyDescent="0.25">
      <c r="A378" s="37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</row>
    <row r="379" spans="1:31" s="58" customFormat="1" x14ac:dyDescent="0.25">
      <c r="A379" s="37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</row>
    <row r="380" spans="1:31" s="58" customFormat="1" x14ac:dyDescent="0.25">
      <c r="A380" s="37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</row>
    <row r="381" spans="1:31" s="58" customFormat="1" x14ac:dyDescent="0.25">
      <c r="A381" s="37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</row>
    <row r="382" spans="1:31" s="58" customFormat="1" x14ac:dyDescent="0.25">
      <c r="A382" s="37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</row>
    <row r="383" spans="1:31" s="58" customFormat="1" x14ac:dyDescent="0.25">
      <c r="A383" s="37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</row>
    <row r="384" spans="1:31" s="58" customFormat="1" x14ac:dyDescent="0.25">
      <c r="A384" s="37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</row>
    <row r="385" spans="1:31" s="58" customFormat="1" x14ac:dyDescent="0.25">
      <c r="A385" s="37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</row>
    <row r="386" spans="1:31" s="58" customFormat="1" x14ac:dyDescent="0.25">
      <c r="A386" s="37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</row>
    <row r="387" spans="1:31" s="58" customFormat="1" x14ac:dyDescent="0.25">
      <c r="A387" s="37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</row>
    <row r="388" spans="1:31" s="58" customFormat="1" x14ac:dyDescent="0.25">
      <c r="A388" s="37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</row>
    <row r="389" spans="1:31" s="58" customFormat="1" x14ac:dyDescent="0.25">
      <c r="A389" s="37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</row>
    <row r="390" spans="1:31" s="58" customFormat="1" x14ac:dyDescent="0.25">
      <c r="A390" s="37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</row>
    <row r="391" spans="1:31" s="58" customFormat="1" x14ac:dyDescent="0.25">
      <c r="A391" s="37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</row>
    <row r="392" spans="1:31" s="58" customFormat="1" x14ac:dyDescent="0.25">
      <c r="A392" s="37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</row>
    <row r="393" spans="1:31" s="58" customFormat="1" x14ac:dyDescent="0.25">
      <c r="A393" s="37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</row>
    <row r="394" spans="1:31" s="58" customFormat="1" x14ac:dyDescent="0.25">
      <c r="A394" s="37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</row>
    <row r="395" spans="1:31" s="58" customFormat="1" x14ac:dyDescent="0.25">
      <c r="A395" s="37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</row>
    <row r="396" spans="1:31" s="58" customFormat="1" x14ac:dyDescent="0.25">
      <c r="A396" s="37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</row>
    <row r="397" spans="1:31" s="58" customFormat="1" x14ac:dyDescent="0.25">
      <c r="A397" s="37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</row>
    <row r="398" spans="1:31" s="58" customFormat="1" x14ac:dyDescent="0.25">
      <c r="A398" s="37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</row>
    <row r="399" spans="1:31" s="58" customFormat="1" x14ac:dyDescent="0.25">
      <c r="A399" s="37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</row>
    <row r="400" spans="1:31" s="58" customFormat="1" x14ac:dyDescent="0.25">
      <c r="A400" s="37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</row>
    <row r="401" spans="1:31" s="58" customFormat="1" x14ac:dyDescent="0.25">
      <c r="A401" s="37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</row>
    <row r="402" spans="1:31" s="58" customFormat="1" x14ac:dyDescent="0.25">
      <c r="A402" s="37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</row>
    <row r="403" spans="1:31" s="58" customFormat="1" x14ac:dyDescent="0.25">
      <c r="A403" s="37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</row>
    <row r="404" spans="1:31" s="58" customFormat="1" x14ac:dyDescent="0.25">
      <c r="A404" s="37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</row>
    <row r="405" spans="1:31" s="58" customFormat="1" x14ac:dyDescent="0.25">
      <c r="A405" s="37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</row>
    <row r="406" spans="1:31" s="58" customFormat="1" x14ac:dyDescent="0.25">
      <c r="A406" s="37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</row>
    <row r="407" spans="1:31" s="58" customFormat="1" x14ac:dyDescent="0.25">
      <c r="A407" s="37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</row>
    <row r="408" spans="1:31" s="58" customFormat="1" x14ac:dyDescent="0.25">
      <c r="A408" s="37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</row>
    <row r="409" spans="1:31" s="58" customFormat="1" x14ac:dyDescent="0.25">
      <c r="A409" s="37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</row>
    <row r="410" spans="1:31" s="58" customFormat="1" x14ac:dyDescent="0.25">
      <c r="A410" s="37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</row>
    <row r="411" spans="1:31" s="58" customFormat="1" x14ac:dyDescent="0.25">
      <c r="A411" s="37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</row>
    <row r="412" spans="1:31" s="58" customFormat="1" x14ac:dyDescent="0.25">
      <c r="A412" s="37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</row>
    <row r="413" spans="1:31" s="58" customFormat="1" x14ac:dyDescent="0.25">
      <c r="A413" s="37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</row>
    <row r="414" spans="1:31" s="58" customFormat="1" x14ac:dyDescent="0.25">
      <c r="A414" s="37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</row>
    <row r="415" spans="1:31" s="58" customFormat="1" x14ac:dyDescent="0.25">
      <c r="A415" s="37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</row>
    <row r="416" spans="1:31" s="58" customFormat="1" x14ac:dyDescent="0.25">
      <c r="A416" s="37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</row>
    <row r="417" spans="1:31" s="58" customFormat="1" x14ac:dyDescent="0.25">
      <c r="A417" s="37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</row>
    <row r="418" spans="1:31" s="58" customFormat="1" x14ac:dyDescent="0.25">
      <c r="A418" s="37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</row>
    <row r="419" spans="1:31" s="58" customFormat="1" x14ac:dyDescent="0.25">
      <c r="A419" s="37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</row>
    <row r="420" spans="1:31" s="58" customFormat="1" x14ac:dyDescent="0.25">
      <c r="A420" s="37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</row>
    <row r="421" spans="1:31" s="58" customFormat="1" x14ac:dyDescent="0.25">
      <c r="A421" s="37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</row>
    <row r="422" spans="1:31" s="58" customFormat="1" x14ac:dyDescent="0.25">
      <c r="A422" s="37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</row>
    <row r="423" spans="1:31" s="58" customFormat="1" x14ac:dyDescent="0.25">
      <c r="A423" s="37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</row>
    <row r="424" spans="1:31" s="58" customFormat="1" x14ac:dyDescent="0.25">
      <c r="A424" s="37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</row>
    <row r="425" spans="1:31" s="58" customFormat="1" x14ac:dyDescent="0.25">
      <c r="A425" s="37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</row>
    <row r="426" spans="1:31" s="58" customFormat="1" x14ac:dyDescent="0.25">
      <c r="A426" s="37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</row>
    <row r="427" spans="1:31" s="58" customFormat="1" x14ac:dyDescent="0.25">
      <c r="A427" s="37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</row>
    <row r="428" spans="1:31" s="58" customFormat="1" x14ac:dyDescent="0.25">
      <c r="A428" s="37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</row>
    <row r="429" spans="1:31" s="58" customFormat="1" x14ac:dyDescent="0.25">
      <c r="A429" s="37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</row>
    <row r="430" spans="1:31" s="58" customFormat="1" x14ac:dyDescent="0.25">
      <c r="A430" s="37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</row>
    <row r="431" spans="1:31" s="58" customFormat="1" x14ac:dyDescent="0.25">
      <c r="A431" s="37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</row>
    <row r="432" spans="1:31" s="58" customFormat="1" x14ac:dyDescent="0.25">
      <c r="A432" s="37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</row>
    <row r="433" spans="1:31" s="58" customFormat="1" x14ac:dyDescent="0.25">
      <c r="A433" s="37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</row>
    <row r="434" spans="1:31" s="58" customFormat="1" x14ac:dyDescent="0.25">
      <c r="A434" s="37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</row>
    <row r="435" spans="1:31" s="58" customFormat="1" x14ac:dyDescent="0.25">
      <c r="A435" s="37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</row>
    <row r="436" spans="1:31" s="58" customFormat="1" x14ac:dyDescent="0.25">
      <c r="A436" s="37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</row>
    <row r="437" spans="1:31" s="58" customFormat="1" x14ac:dyDescent="0.25">
      <c r="A437" s="37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</row>
    <row r="438" spans="1:31" s="58" customFormat="1" x14ac:dyDescent="0.25">
      <c r="A438" s="37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</row>
    <row r="439" spans="1:31" s="58" customFormat="1" x14ac:dyDescent="0.25">
      <c r="A439" s="37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</row>
    <row r="440" spans="1:31" s="58" customFormat="1" x14ac:dyDescent="0.25">
      <c r="A440" s="37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</row>
    <row r="441" spans="1:31" s="58" customFormat="1" x14ac:dyDescent="0.25">
      <c r="A441" s="37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</row>
    <row r="442" spans="1:31" s="58" customFormat="1" x14ac:dyDescent="0.25">
      <c r="A442" s="37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</row>
    <row r="443" spans="1:31" s="58" customFormat="1" x14ac:dyDescent="0.25">
      <c r="A443" s="37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</row>
    <row r="444" spans="1:31" s="58" customFormat="1" x14ac:dyDescent="0.25">
      <c r="A444" s="37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</row>
    <row r="445" spans="1:31" s="58" customFormat="1" x14ac:dyDescent="0.25">
      <c r="A445" s="37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</row>
    <row r="446" spans="1:31" s="58" customFormat="1" x14ac:dyDescent="0.25">
      <c r="A446" s="37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</row>
    <row r="447" spans="1:31" s="58" customFormat="1" x14ac:dyDescent="0.25">
      <c r="A447" s="37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</row>
    <row r="448" spans="1:31" s="58" customFormat="1" x14ac:dyDescent="0.25">
      <c r="A448" s="37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</row>
    <row r="449" spans="1:31" s="58" customFormat="1" x14ac:dyDescent="0.25">
      <c r="A449" s="37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</row>
    <row r="450" spans="1:31" s="58" customFormat="1" x14ac:dyDescent="0.25">
      <c r="A450" s="37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</row>
    <row r="451" spans="1:31" s="58" customFormat="1" x14ac:dyDescent="0.25">
      <c r="A451" s="37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</row>
    <row r="452" spans="1:31" s="58" customFormat="1" x14ac:dyDescent="0.25">
      <c r="A452" s="37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</row>
    <row r="453" spans="1:31" s="58" customFormat="1" x14ac:dyDescent="0.25">
      <c r="A453" s="37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</row>
    <row r="454" spans="1:31" s="58" customFormat="1" x14ac:dyDescent="0.25">
      <c r="A454" s="37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</row>
    <row r="455" spans="1:31" s="58" customFormat="1" x14ac:dyDescent="0.25">
      <c r="A455" s="37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</row>
    <row r="456" spans="1:31" s="58" customFormat="1" x14ac:dyDescent="0.25">
      <c r="A456" s="37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</row>
    <row r="457" spans="1:31" s="58" customFormat="1" x14ac:dyDescent="0.25">
      <c r="A457" s="37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</row>
    <row r="458" spans="1:31" s="58" customFormat="1" x14ac:dyDescent="0.25">
      <c r="A458" s="37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</row>
    <row r="459" spans="1:31" s="58" customFormat="1" x14ac:dyDescent="0.25">
      <c r="A459" s="37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</row>
    <row r="460" spans="1:31" s="58" customFormat="1" x14ac:dyDescent="0.25">
      <c r="A460" s="37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</row>
    <row r="461" spans="1:31" s="58" customFormat="1" x14ac:dyDescent="0.25">
      <c r="A461" s="37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</row>
    <row r="462" spans="1:31" s="58" customFormat="1" x14ac:dyDescent="0.25">
      <c r="A462" s="37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</row>
    <row r="463" spans="1:31" s="58" customFormat="1" x14ac:dyDescent="0.25">
      <c r="A463" s="37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</row>
    <row r="464" spans="1:31" s="58" customFormat="1" x14ac:dyDescent="0.25">
      <c r="A464" s="37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</row>
    <row r="465" spans="1:31" s="58" customFormat="1" x14ac:dyDescent="0.25">
      <c r="A465" s="37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</row>
    <row r="466" spans="1:31" s="58" customFormat="1" x14ac:dyDescent="0.25">
      <c r="A466" s="37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</row>
    <row r="467" spans="1:31" s="58" customFormat="1" x14ac:dyDescent="0.25">
      <c r="A467" s="37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</row>
    <row r="468" spans="1:31" s="58" customFormat="1" x14ac:dyDescent="0.25">
      <c r="A468" s="37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</row>
    <row r="469" spans="1:31" s="58" customFormat="1" x14ac:dyDescent="0.25">
      <c r="A469" s="37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</row>
    <row r="470" spans="1:31" s="58" customFormat="1" x14ac:dyDescent="0.25">
      <c r="A470" s="37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</row>
    <row r="471" spans="1:31" s="58" customFormat="1" x14ac:dyDescent="0.25">
      <c r="A471" s="37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</row>
    <row r="472" spans="1:31" s="58" customFormat="1" x14ac:dyDescent="0.25">
      <c r="A472" s="37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</row>
    <row r="473" spans="1:31" s="58" customFormat="1" x14ac:dyDescent="0.25">
      <c r="A473" s="37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</row>
    <row r="474" spans="1:31" s="58" customFormat="1" x14ac:dyDescent="0.25">
      <c r="A474" s="37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</row>
    <row r="475" spans="1:31" s="58" customFormat="1" x14ac:dyDescent="0.25">
      <c r="A475" s="37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</row>
    <row r="476" spans="1:31" s="58" customFormat="1" x14ac:dyDescent="0.25">
      <c r="A476" s="37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</row>
    <row r="477" spans="1:31" s="58" customFormat="1" x14ac:dyDescent="0.25">
      <c r="A477" s="37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</row>
    <row r="478" spans="1:31" s="58" customFormat="1" x14ac:dyDescent="0.25">
      <c r="A478" s="37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</row>
    <row r="479" spans="1:31" s="58" customFormat="1" x14ac:dyDescent="0.25">
      <c r="A479" s="37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</row>
    <row r="480" spans="1:31" s="58" customFormat="1" x14ac:dyDescent="0.25">
      <c r="A480" s="37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</row>
    <row r="481" spans="1:31" s="58" customFormat="1" x14ac:dyDescent="0.25">
      <c r="A481" s="37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</row>
    <row r="482" spans="1:31" s="58" customFormat="1" x14ac:dyDescent="0.25">
      <c r="A482" s="37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</row>
    <row r="483" spans="1:31" s="58" customFormat="1" x14ac:dyDescent="0.25">
      <c r="A483" s="37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</row>
    <row r="484" spans="1:31" s="58" customFormat="1" x14ac:dyDescent="0.25">
      <c r="A484" s="37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</row>
    <row r="485" spans="1:31" s="58" customFormat="1" x14ac:dyDescent="0.25">
      <c r="A485" s="37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</row>
    <row r="486" spans="1:31" s="58" customFormat="1" x14ac:dyDescent="0.25">
      <c r="A486" s="37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</row>
    <row r="487" spans="1:31" s="58" customFormat="1" x14ac:dyDescent="0.25">
      <c r="A487" s="37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</row>
    <row r="488" spans="1:31" s="58" customFormat="1" x14ac:dyDescent="0.25">
      <c r="A488" s="37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</row>
    <row r="489" spans="1:31" s="58" customFormat="1" x14ac:dyDescent="0.25">
      <c r="A489" s="37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</row>
    <row r="490" spans="1:31" s="58" customFormat="1" x14ac:dyDescent="0.25">
      <c r="A490" s="37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</row>
    <row r="491" spans="1:31" s="58" customFormat="1" x14ac:dyDescent="0.25">
      <c r="A491" s="37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</row>
    <row r="492" spans="1:31" s="58" customFormat="1" x14ac:dyDescent="0.25">
      <c r="A492" s="37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</row>
    <row r="493" spans="1:31" s="58" customFormat="1" x14ac:dyDescent="0.25">
      <c r="A493" s="37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</row>
    <row r="494" spans="1:31" s="58" customFormat="1" x14ac:dyDescent="0.25">
      <c r="A494" s="37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</row>
    <row r="495" spans="1:31" s="58" customFormat="1" x14ac:dyDescent="0.25">
      <c r="A495" s="37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</row>
    <row r="496" spans="1:31" s="58" customFormat="1" x14ac:dyDescent="0.25">
      <c r="A496" s="37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</row>
    <row r="497" spans="1:31" s="58" customFormat="1" x14ac:dyDescent="0.25">
      <c r="A497" s="37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</row>
    <row r="498" spans="1:31" s="58" customFormat="1" x14ac:dyDescent="0.25">
      <c r="A498" s="37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</row>
    <row r="499" spans="1:31" s="58" customFormat="1" x14ac:dyDescent="0.25">
      <c r="A499" s="37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</row>
    <row r="500" spans="1:31" s="58" customFormat="1" x14ac:dyDescent="0.25">
      <c r="A500" s="37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</row>
    <row r="501" spans="1:31" s="58" customFormat="1" x14ac:dyDescent="0.25">
      <c r="A501" s="37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</row>
    <row r="502" spans="1:31" s="58" customFormat="1" x14ac:dyDescent="0.25">
      <c r="A502" s="37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</row>
    <row r="503" spans="1:31" s="58" customFormat="1" x14ac:dyDescent="0.25">
      <c r="A503" s="37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</row>
    <row r="504" spans="1:31" s="58" customFormat="1" x14ac:dyDescent="0.25">
      <c r="A504" s="37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</row>
    <row r="505" spans="1:31" s="58" customFormat="1" x14ac:dyDescent="0.25">
      <c r="A505" s="37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</row>
    <row r="506" spans="1:31" s="58" customFormat="1" x14ac:dyDescent="0.25">
      <c r="A506" s="37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</row>
    <row r="507" spans="1:31" s="58" customFormat="1" x14ac:dyDescent="0.25">
      <c r="A507" s="37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</row>
    <row r="508" spans="1:31" s="58" customFormat="1" x14ac:dyDescent="0.25">
      <c r="A508" s="37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</row>
    <row r="509" spans="1:31" s="58" customFormat="1" x14ac:dyDescent="0.25">
      <c r="A509" s="37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</row>
    <row r="510" spans="1:31" s="58" customFormat="1" x14ac:dyDescent="0.25">
      <c r="A510" s="37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</row>
    <row r="511" spans="1:31" s="58" customFormat="1" x14ac:dyDescent="0.25">
      <c r="A511" s="37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</row>
    <row r="512" spans="1:31" s="58" customFormat="1" x14ac:dyDescent="0.25">
      <c r="A512" s="37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</row>
    <row r="513" spans="1:31" s="58" customFormat="1" x14ac:dyDescent="0.25">
      <c r="A513" s="37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</row>
    <row r="514" spans="1:31" s="58" customFormat="1" x14ac:dyDescent="0.25">
      <c r="A514" s="37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</row>
    <row r="515" spans="1:31" s="58" customFormat="1" x14ac:dyDescent="0.25">
      <c r="A515" s="37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</row>
    <row r="516" spans="1:31" s="58" customFormat="1" x14ac:dyDescent="0.25">
      <c r="A516" s="37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</row>
    <row r="517" spans="1:31" s="58" customFormat="1" x14ac:dyDescent="0.25">
      <c r="A517" s="37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</row>
    <row r="518" spans="1:31" s="58" customFormat="1" x14ac:dyDescent="0.25">
      <c r="A518" s="37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</row>
    <row r="519" spans="1:31" s="58" customFormat="1" x14ac:dyDescent="0.25">
      <c r="A519" s="37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</row>
    <row r="520" spans="1:31" s="58" customFormat="1" x14ac:dyDescent="0.25">
      <c r="A520" s="37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</row>
    <row r="521" spans="1:31" s="58" customFormat="1" x14ac:dyDescent="0.25">
      <c r="A521" s="37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</row>
    <row r="522" spans="1:31" s="58" customFormat="1" x14ac:dyDescent="0.25">
      <c r="A522" s="37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</row>
    <row r="523" spans="1:31" s="58" customFormat="1" x14ac:dyDescent="0.25">
      <c r="A523" s="37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</row>
    <row r="524" spans="1:31" s="58" customFormat="1" x14ac:dyDescent="0.25">
      <c r="A524" s="37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</row>
    <row r="525" spans="1:31" s="58" customFormat="1" x14ac:dyDescent="0.25">
      <c r="A525" s="37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</row>
    <row r="526" spans="1:31" s="58" customFormat="1" x14ac:dyDescent="0.25">
      <c r="A526" s="37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</row>
    <row r="527" spans="1:31" s="58" customFormat="1" x14ac:dyDescent="0.25">
      <c r="A527" s="37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</row>
    <row r="528" spans="1:31" s="58" customFormat="1" x14ac:dyDescent="0.25">
      <c r="A528" s="37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</row>
    <row r="529" spans="1:31" s="58" customFormat="1" x14ac:dyDescent="0.25">
      <c r="A529" s="37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</row>
    <row r="530" spans="1:31" s="58" customFormat="1" x14ac:dyDescent="0.25">
      <c r="A530" s="37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</row>
    <row r="531" spans="1:31" s="58" customFormat="1" x14ac:dyDescent="0.25">
      <c r="A531" s="37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</row>
    <row r="532" spans="1:31" s="58" customFormat="1" x14ac:dyDescent="0.25">
      <c r="A532" s="37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</row>
    <row r="533" spans="1:31" s="58" customFormat="1" x14ac:dyDescent="0.25">
      <c r="A533" s="37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</row>
    <row r="534" spans="1:31" s="58" customFormat="1" x14ac:dyDescent="0.25">
      <c r="A534" s="37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</row>
    <row r="535" spans="1:31" s="58" customFormat="1" x14ac:dyDescent="0.25">
      <c r="A535" s="37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</row>
    <row r="536" spans="1:31" s="58" customFormat="1" x14ac:dyDescent="0.25">
      <c r="A536" s="37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</row>
    <row r="537" spans="1:31" s="58" customFormat="1" x14ac:dyDescent="0.25">
      <c r="A537" s="37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</row>
    <row r="538" spans="1:31" s="58" customFormat="1" x14ac:dyDescent="0.25">
      <c r="A538" s="37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</row>
    <row r="539" spans="1:31" s="58" customFormat="1" x14ac:dyDescent="0.25">
      <c r="A539" s="37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</row>
    <row r="540" spans="1:31" s="58" customFormat="1" x14ac:dyDescent="0.25">
      <c r="A540" s="37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</row>
    <row r="541" spans="1:31" s="58" customFormat="1" x14ac:dyDescent="0.25">
      <c r="A541" s="37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</row>
    <row r="542" spans="1:31" s="58" customFormat="1" x14ac:dyDescent="0.25">
      <c r="A542" s="37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</row>
    <row r="543" spans="1:31" s="58" customFormat="1" x14ac:dyDescent="0.25">
      <c r="A543" s="37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</row>
    <row r="544" spans="1:31" s="58" customFormat="1" x14ac:dyDescent="0.25">
      <c r="A544" s="37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</row>
    <row r="545" spans="1:31" s="58" customFormat="1" x14ac:dyDescent="0.25">
      <c r="A545" s="37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</row>
    <row r="546" spans="1:31" s="58" customFormat="1" x14ac:dyDescent="0.25">
      <c r="A546" s="37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</row>
    <row r="547" spans="1:31" s="58" customFormat="1" x14ac:dyDescent="0.25">
      <c r="A547" s="37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</row>
    <row r="548" spans="1:31" s="58" customFormat="1" x14ac:dyDescent="0.25">
      <c r="A548" s="37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</row>
    <row r="549" spans="1:31" s="58" customFormat="1" x14ac:dyDescent="0.25">
      <c r="A549" s="37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</row>
    <row r="550" spans="1:31" s="58" customFormat="1" x14ac:dyDescent="0.25">
      <c r="A550" s="37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</row>
    <row r="551" spans="1:31" s="58" customFormat="1" x14ac:dyDescent="0.25">
      <c r="A551" s="37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</row>
    <row r="552" spans="1:31" s="58" customFormat="1" x14ac:dyDescent="0.25">
      <c r="A552" s="37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</row>
    <row r="553" spans="1:31" s="58" customFormat="1" x14ac:dyDescent="0.25">
      <c r="A553" s="37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</row>
    <row r="554" spans="1:31" s="58" customFormat="1" x14ac:dyDescent="0.25">
      <c r="A554" s="37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</row>
    <row r="555" spans="1:31" s="58" customFormat="1" x14ac:dyDescent="0.25">
      <c r="A555" s="37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</row>
    <row r="556" spans="1:31" s="58" customFormat="1" x14ac:dyDescent="0.25">
      <c r="A556" s="37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</row>
    <row r="557" spans="1:31" s="58" customFormat="1" x14ac:dyDescent="0.25">
      <c r="A557" s="37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</row>
    <row r="558" spans="1:31" s="58" customFormat="1" x14ac:dyDescent="0.25">
      <c r="A558" s="37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</row>
    <row r="559" spans="1:31" s="58" customFormat="1" x14ac:dyDescent="0.25">
      <c r="A559" s="37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</row>
    <row r="560" spans="1:31" s="58" customFormat="1" x14ac:dyDescent="0.25">
      <c r="A560" s="37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</row>
    <row r="561" spans="1:31" s="58" customFormat="1" x14ac:dyDescent="0.25">
      <c r="A561" s="37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</row>
    <row r="562" spans="1:31" s="58" customFormat="1" x14ac:dyDescent="0.25">
      <c r="A562" s="37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</row>
    <row r="563" spans="1:31" s="58" customFormat="1" x14ac:dyDescent="0.25">
      <c r="A563" s="37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</row>
    <row r="564" spans="1:31" s="58" customFormat="1" x14ac:dyDescent="0.25">
      <c r="A564" s="37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</row>
    <row r="565" spans="1:31" s="58" customFormat="1" x14ac:dyDescent="0.25">
      <c r="A565" s="37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</row>
    <row r="566" spans="1:31" s="58" customFormat="1" x14ac:dyDescent="0.25">
      <c r="A566" s="37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</row>
    <row r="567" spans="1:31" s="58" customFormat="1" x14ac:dyDescent="0.25">
      <c r="A567" s="37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</row>
    <row r="568" spans="1:31" s="58" customFormat="1" x14ac:dyDescent="0.25">
      <c r="A568" s="37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</row>
    <row r="569" spans="1:31" s="58" customFormat="1" x14ac:dyDescent="0.25">
      <c r="A569" s="37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</row>
    <row r="570" spans="1:31" s="58" customFormat="1" x14ac:dyDescent="0.25">
      <c r="A570" s="37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</row>
    <row r="571" spans="1:31" s="58" customFormat="1" x14ac:dyDescent="0.25">
      <c r="A571" s="37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</row>
    <row r="572" spans="1:31" s="58" customFormat="1" x14ac:dyDescent="0.25">
      <c r="A572" s="37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</row>
    <row r="573" spans="1:31" s="58" customFormat="1" x14ac:dyDescent="0.25">
      <c r="A573" s="37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</row>
    <row r="574" spans="1:31" s="58" customFormat="1" x14ac:dyDescent="0.25">
      <c r="A574" s="37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</row>
    <row r="575" spans="1:31" s="58" customFormat="1" x14ac:dyDescent="0.25">
      <c r="A575" s="37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</row>
    <row r="576" spans="1:31" s="58" customFormat="1" x14ac:dyDescent="0.25">
      <c r="A576" s="37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</row>
    <row r="577" spans="1:31" s="58" customFormat="1" x14ac:dyDescent="0.25">
      <c r="A577" s="37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</row>
    <row r="578" spans="1:31" s="58" customFormat="1" x14ac:dyDescent="0.25">
      <c r="A578" s="37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</row>
    <row r="579" spans="1:31" s="58" customFormat="1" x14ac:dyDescent="0.25">
      <c r="A579" s="37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</row>
    <row r="580" spans="1:31" s="58" customFormat="1" x14ac:dyDescent="0.25">
      <c r="A580" s="37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</row>
    <row r="581" spans="1:31" s="58" customFormat="1" x14ac:dyDescent="0.25">
      <c r="A581" s="37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</row>
    <row r="582" spans="1:31" s="58" customFormat="1" x14ac:dyDescent="0.25">
      <c r="A582" s="37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</row>
    <row r="583" spans="1:31" s="58" customFormat="1" x14ac:dyDescent="0.25">
      <c r="A583" s="37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</row>
    <row r="584" spans="1:31" s="58" customFormat="1" x14ac:dyDescent="0.25">
      <c r="A584" s="37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</row>
    <row r="585" spans="1:31" s="58" customFormat="1" x14ac:dyDescent="0.25">
      <c r="A585" s="37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</row>
    <row r="586" spans="1:31" s="58" customFormat="1" x14ac:dyDescent="0.25">
      <c r="A586" s="37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</row>
    <row r="587" spans="1:31" s="58" customFormat="1" x14ac:dyDescent="0.25">
      <c r="A587" s="37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</row>
    <row r="588" spans="1:31" s="58" customFormat="1" x14ac:dyDescent="0.25">
      <c r="A588" s="37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</row>
    <row r="589" spans="1:31" s="58" customFormat="1" x14ac:dyDescent="0.25">
      <c r="A589" s="37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</row>
    <row r="590" spans="1:31" s="58" customFormat="1" x14ac:dyDescent="0.25">
      <c r="A590" s="37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</row>
    <row r="591" spans="1:31" s="58" customFormat="1" x14ac:dyDescent="0.25">
      <c r="A591" s="37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</row>
    <row r="592" spans="1:31" s="58" customFormat="1" x14ac:dyDescent="0.25">
      <c r="A592" s="37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</row>
    <row r="593" spans="1:31" s="58" customFormat="1" x14ac:dyDescent="0.25">
      <c r="A593" s="37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</row>
    <row r="594" spans="1:31" s="58" customFormat="1" x14ac:dyDescent="0.25">
      <c r="A594" s="37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</row>
    <row r="595" spans="1:31" s="58" customFormat="1" x14ac:dyDescent="0.25">
      <c r="A595" s="37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</row>
    <row r="596" spans="1:31" s="58" customFormat="1" x14ac:dyDescent="0.25">
      <c r="A596" s="37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</row>
    <row r="597" spans="1:31" s="58" customFormat="1" x14ac:dyDescent="0.25">
      <c r="A597" s="37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</row>
    <row r="598" spans="1:31" s="58" customFormat="1" x14ac:dyDescent="0.25">
      <c r="A598" s="37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</row>
    <row r="599" spans="1:31" s="58" customFormat="1" x14ac:dyDescent="0.25">
      <c r="A599" s="37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</row>
    <row r="600" spans="1:31" s="58" customFormat="1" x14ac:dyDescent="0.25">
      <c r="A600" s="37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</row>
    <row r="601" spans="1:31" s="58" customFormat="1" x14ac:dyDescent="0.25">
      <c r="A601" s="37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</row>
    <row r="602" spans="1:31" s="58" customFormat="1" x14ac:dyDescent="0.25">
      <c r="A602" s="37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</row>
    <row r="603" spans="1:31" s="58" customFormat="1" x14ac:dyDescent="0.25">
      <c r="A603" s="37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</row>
    <row r="604" spans="1:31" s="58" customFormat="1" x14ac:dyDescent="0.25">
      <c r="A604" s="37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</row>
    <row r="605" spans="1:31" s="58" customFormat="1" x14ac:dyDescent="0.25">
      <c r="A605" s="37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</row>
    <row r="606" spans="1:31" s="58" customFormat="1" x14ac:dyDescent="0.25">
      <c r="A606" s="37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</row>
    <row r="607" spans="1:31" s="58" customFormat="1" x14ac:dyDescent="0.25">
      <c r="A607" s="37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</row>
    <row r="608" spans="1:31" s="58" customFormat="1" x14ac:dyDescent="0.25">
      <c r="A608" s="37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</row>
    <row r="609" spans="1:31" s="58" customFormat="1" x14ac:dyDescent="0.25">
      <c r="A609" s="37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</row>
    <row r="610" spans="1:31" s="58" customFormat="1" x14ac:dyDescent="0.25">
      <c r="A610" s="37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</row>
    <row r="611" spans="1:31" s="58" customFormat="1" x14ac:dyDescent="0.25">
      <c r="A611" s="37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</row>
    <row r="612" spans="1:31" s="58" customFormat="1" x14ac:dyDescent="0.25">
      <c r="A612" s="37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</row>
    <row r="613" spans="1:31" s="58" customFormat="1" x14ac:dyDescent="0.25">
      <c r="A613" s="37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</row>
    <row r="614" spans="1:31" s="58" customFormat="1" x14ac:dyDescent="0.25">
      <c r="A614" s="37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</row>
    <row r="615" spans="1:31" s="58" customFormat="1" x14ac:dyDescent="0.25">
      <c r="A615" s="37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</row>
    <row r="616" spans="1:31" s="58" customFormat="1" x14ac:dyDescent="0.25">
      <c r="A616" s="37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</row>
    <row r="617" spans="1:31" s="58" customFormat="1" x14ac:dyDescent="0.25">
      <c r="A617" s="37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</row>
    <row r="618" spans="1:31" s="58" customFormat="1" x14ac:dyDescent="0.25">
      <c r="A618" s="37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</row>
    <row r="619" spans="1:31" s="58" customFormat="1" x14ac:dyDescent="0.25">
      <c r="A619" s="37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</row>
    <row r="620" spans="1:31" s="58" customFormat="1" x14ac:dyDescent="0.25">
      <c r="A620" s="37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</row>
    <row r="621" spans="1:31" s="58" customFormat="1" x14ac:dyDescent="0.25">
      <c r="A621" s="37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</row>
    <row r="622" spans="1:31" s="58" customFormat="1" x14ac:dyDescent="0.25">
      <c r="A622" s="37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</row>
    <row r="623" spans="1:31" s="58" customFormat="1" x14ac:dyDescent="0.25">
      <c r="A623" s="37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</row>
    <row r="624" spans="1:31" s="58" customFormat="1" x14ac:dyDescent="0.25">
      <c r="A624" s="37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</row>
    <row r="625" spans="1:31" s="58" customFormat="1" x14ac:dyDescent="0.25">
      <c r="A625" s="37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</row>
    <row r="626" spans="1:31" s="58" customFormat="1" x14ac:dyDescent="0.25">
      <c r="A626" s="37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</row>
    <row r="627" spans="1:31" s="58" customFormat="1" x14ac:dyDescent="0.25">
      <c r="A627" s="37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</row>
    <row r="628" spans="1:31" s="58" customFormat="1" x14ac:dyDescent="0.25">
      <c r="A628" s="37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</row>
    <row r="629" spans="1:31" s="58" customFormat="1" x14ac:dyDescent="0.25">
      <c r="A629" s="37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</row>
    <row r="630" spans="1:31" s="58" customFormat="1" x14ac:dyDescent="0.25">
      <c r="A630" s="37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</row>
    <row r="631" spans="1:31" s="58" customFormat="1" x14ac:dyDescent="0.25">
      <c r="A631" s="37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</row>
    <row r="632" spans="1:31" s="58" customFormat="1" x14ac:dyDescent="0.25">
      <c r="A632" s="37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</row>
    <row r="633" spans="1:31" s="58" customFormat="1" x14ac:dyDescent="0.25">
      <c r="A633" s="37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</row>
    <row r="634" spans="1:31" s="58" customFormat="1" x14ac:dyDescent="0.25">
      <c r="A634" s="37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</row>
    <row r="635" spans="1:31" s="58" customFormat="1" x14ac:dyDescent="0.25">
      <c r="A635" s="37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</row>
    <row r="636" spans="1:31" s="58" customFormat="1" x14ac:dyDescent="0.25">
      <c r="A636" s="37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</row>
    <row r="637" spans="1:31" s="58" customFormat="1" x14ac:dyDescent="0.25">
      <c r="A637" s="37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</row>
    <row r="638" spans="1:31" s="58" customFormat="1" x14ac:dyDescent="0.25">
      <c r="A638" s="37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</row>
    <row r="639" spans="1:31" s="58" customFormat="1" x14ac:dyDescent="0.25">
      <c r="A639" s="37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</row>
    <row r="640" spans="1:31" s="58" customFormat="1" x14ac:dyDescent="0.25">
      <c r="A640" s="37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</row>
    <row r="641" spans="1:31" s="58" customFormat="1" x14ac:dyDescent="0.25">
      <c r="A641" s="37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</row>
    <row r="642" spans="1:31" s="58" customFormat="1" x14ac:dyDescent="0.25">
      <c r="A642" s="37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</row>
    <row r="643" spans="1:31" s="58" customFormat="1" x14ac:dyDescent="0.25">
      <c r="A643" s="37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</row>
    <row r="644" spans="1:31" s="58" customFormat="1" x14ac:dyDescent="0.25">
      <c r="A644" s="37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</row>
    <row r="645" spans="1:31" s="58" customFormat="1" x14ac:dyDescent="0.25">
      <c r="A645" s="37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</row>
    <row r="646" spans="1:31" s="58" customFormat="1" x14ac:dyDescent="0.25">
      <c r="A646" s="37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</row>
    <row r="647" spans="1:31" s="58" customFormat="1" x14ac:dyDescent="0.25">
      <c r="A647" s="37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</row>
    <row r="648" spans="1:31" s="58" customFormat="1" x14ac:dyDescent="0.25">
      <c r="A648" s="37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</row>
    <row r="649" spans="1:31" s="58" customFormat="1" x14ac:dyDescent="0.25">
      <c r="A649" s="37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</row>
    <row r="650" spans="1:31" s="58" customFormat="1" x14ac:dyDescent="0.25">
      <c r="A650" s="37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</row>
    <row r="651" spans="1:31" s="58" customFormat="1" x14ac:dyDescent="0.25">
      <c r="A651" s="37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</row>
    <row r="652" spans="1:31" s="58" customFormat="1" x14ac:dyDescent="0.25">
      <c r="A652" s="37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</row>
    <row r="653" spans="1:31" s="58" customFormat="1" x14ac:dyDescent="0.25">
      <c r="A653" s="37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</row>
    <row r="654" spans="1:31" s="58" customFormat="1" x14ac:dyDescent="0.25">
      <c r="A654" s="37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</row>
    <row r="655" spans="1:31" s="58" customFormat="1" x14ac:dyDescent="0.25">
      <c r="A655" s="37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</row>
    <row r="656" spans="1:31" s="58" customFormat="1" x14ac:dyDescent="0.25">
      <c r="A656" s="37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</row>
    <row r="657" spans="1:31" s="58" customFormat="1" x14ac:dyDescent="0.25">
      <c r="A657" s="37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</row>
    <row r="658" spans="1:31" s="58" customFormat="1" x14ac:dyDescent="0.25">
      <c r="A658" s="37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</row>
    <row r="659" spans="1:31" s="58" customFormat="1" x14ac:dyDescent="0.25">
      <c r="A659" s="37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</row>
    <row r="660" spans="1:31" s="58" customFormat="1" x14ac:dyDescent="0.25">
      <c r="A660" s="37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</row>
    <row r="661" spans="1:31" s="58" customFormat="1" x14ac:dyDescent="0.25">
      <c r="A661" s="37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</row>
    <row r="662" spans="1:31" s="58" customFormat="1" x14ac:dyDescent="0.25">
      <c r="A662" s="37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</row>
    <row r="663" spans="1:31" s="58" customFormat="1" x14ac:dyDescent="0.25">
      <c r="A663" s="37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</row>
    <row r="664" spans="1:31" s="58" customFormat="1" x14ac:dyDescent="0.25">
      <c r="A664" s="37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</row>
    <row r="665" spans="1:31" s="58" customFormat="1" x14ac:dyDescent="0.25">
      <c r="A665" s="37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</row>
    <row r="666" spans="1:31" s="58" customFormat="1" x14ac:dyDescent="0.25">
      <c r="A666" s="37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</row>
    <row r="667" spans="1:31" s="58" customFormat="1" x14ac:dyDescent="0.25">
      <c r="A667" s="37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</row>
    <row r="668" spans="1:31" s="58" customFormat="1" x14ac:dyDescent="0.25">
      <c r="A668" s="37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</row>
    <row r="669" spans="1:31" s="58" customFormat="1" x14ac:dyDescent="0.25">
      <c r="A669" s="37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</row>
    <row r="670" spans="1:31" s="58" customFormat="1" x14ac:dyDescent="0.25">
      <c r="A670" s="37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</row>
    <row r="671" spans="1:31" s="58" customFormat="1" x14ac:dyDescent="0.25">
      <c r="A671" s="37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</row>
    <row r="672" spans="1:31" s="58" customFormat="1" x14ac:dyDescent="0.25">
      <c r="A672" s="37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</row>
    <row r="673" spans="1:31" s="58" customFormat="1" x14ac:dyDescent="0.25">
      <c r="A673" s="37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</row>
    <row r="674" spans="1:31" s="58" customFormat="1" x14ac:dyDescent="0.25">
      <c r="A674" s="37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</row>
    <row r="675" spans="1:31" s="58" customFormat="1" x14ac:dyDescent="0.25">
      <c r="A675" s="37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</row>
    <row r="676" spans="1:31" s="58" customFormat="1" x14ac:dyDescent="0.25">
      <c r="A676" s="37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</row>
    <row r="677" spans="1:31" s="58" customFormat="1" x14ac:dyDescent="0.25">
      <c r="A677" s="37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</row>
    <row r="678" spans="1:31" s="58" customFormat="1" x14ac:dyDescent="0.25">
      <c r="A678" s="37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</row>
    <row r="679" spans="1:31" s="58" customFormat="1" x14ac:dyDescent="0.25">
      <c r="A679" s="37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</row>
    <row r="680" spans="1:31" s="58" customFormat="1" x14ac:dyDescent="0.25">
      <c r="A680" s="37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</row>
    <row r="681" spans="1:31" s="58" customFormat="1" x14ac:dyDescent="0.25">
      <c r="A681" s="37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</row>
    <row r="682" spans="1:31" s="58" customFormat="1" x14ac:dyDescent="0.25">
      <c r="A682" s="37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</row>
    <row r="683" spans="1:31" s="58" customFormat="1" x14ac:dyDescent="0.25">
      <c r="A683" s="37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</row>
    <row r="684" spans="1:31" s="58" customFormat="1" x14ac:dyDescent="0.25">
      <c r="A684" s="37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</row>
    <row r="685" spans="1:31" s="58" customFormat="1" x14ac:dyDescent="0.25">
      <c r="A685" s="37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</row>
    <row r="686" spans="1:31" s="58" customFormat="1" x14ac:dyDescent="0.25">
      <c r="A686" s="37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</row>
    <row r="687" spans="1:31" s="58" customFormat="1" x14ac:dyDescent="0.25">
      <c r="A687" s="37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</row>
    <row r="688" spans="1:31" s="58" customFormat="1" x14ac:dyDescent="0.25">
      <c r="A688" s="37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</row>
    <row r="689" spans="1:31" s="58" customFormat="1" x14ac:dyDescent="0.25">
      <c r="A689" s="37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</row>
    <row r="690" spans="1:31" s="58" customFormat="1" x14ac:dyDescent="0.25">
      <c r="A690" s="37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</row>
    <row r="691" spans="1:31" s="58" customFormat="1" x14ac:dyDescent="0.25">
      <c r="A691" s="37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</row>
    <row r="692" spans="1:31" s="58" customFormat="1" x14ac:dyDescent="0.25">
      <c r="A692" s="37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</row>
    <row r="693" spans="1:31" s="58" customFormat="1" x14ac:dyDescent="0.25">
      <c r="A693" s="37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</row>
    <row r="694" spans="1:31" s="58" customFormat="1" x14ac:dyDescent="0.25">
      <c r="A694" s="37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</row>
    <row r="695" spans="1:31" s="58" customFormat="1" x14ac:dyDescent="0.25">
      <c r="A695" s="37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</row>
    <row r="696" spans="1:31" s="58" customFormat="1" x14ac:dyDescent="0.25">
      <c r="A696" s="37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</row>
    <row r="697" spans="1:31" s="58" customFormat="1" x14ac:dyDescent="0.25">
      <c r="A697" s="37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</row>
    <row r="698" spans="1:31" s="58" customFormat="1" x14ac:dyDescent="0.25">
      <c r="A698" s="37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</row>
    <row r="699" spans="1:31" s="58" customFormat="1" x14ac:dyDescent="0.25">
      <c r="A699" s="37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</row>
    <row r="700" spans="1:31" s="58" customFormat="1" x14ac:dyDescent="0.25">
      <c r="A700" s="37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</row>
    <row r="701" spans="1:31" s="58" customFormat="1" x14ac:dyDescent="0.25">
      <c r="A701" s="37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</row>
    <row r="702" spans="1:31" s="58" customFormat="1" x14ac:dyDescent="0.25">
      <c r="A702" s="37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</row>
    <row r="703" spans="1:31" s="58" customFormat="1" x14ac:dyDescent="0.25">
      <c r="A703" s="37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</row>
    <row r="704" spans="1:31" s="58" customFormat="1" x14ac:dyDescent="0.25">
      <c r="A704" s="37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</row>
    <row r="705" spans="1:31" s="58" customFormat="1" x14ac:dyDescent="0.25">
      <c r="A705" s="37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</row>
    <row r="706" spans="1:31" s="58" customFormat="1" x14ac:dyDescent="0.25">
      <c r="A706" s="37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</row>
    <row r="707" spans="1:31" s="58" customFormat="1" x14ac:dyDescent="0.25">
      <c r="A707" s="37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</row>
    <row r="708" spans="1:31" s="58" customFormat="1" x14ac:dyDescent="0.25">
      <c r="A708" s="37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</row>
    <row r="709" spans="1:31" s="58" customFormat="1" x14ac:dyDescent="0.25">
      <c r="A709" s="37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</row>
    <row r="710" spans="1:31" s="58" customFormat="1" x14ac:dyDescent="0.25">
      <c r="A710" s="37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</row>
    <row r="711" spans="1:31" s="58" customFormat="1" x14ac:dyDescent="0.25">
      <c r="A711" s="37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</row>
    <row r="712" spans="1:31" s="58" customFormat="1" x14ac:dyDescent="0.25">
      <c r="A712" s="37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</row>
    <row r="713" spans="1:31" s="58" customFormat="1" x14ac:dyDescent="0.25">
      <c r="A713" s="37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</row>
    <row r="714" spans="1:31" s="58" customFormat="1" x14ac:dyDescent="0.25">
      <c r="A714" s="37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</row>
    <row r="715" spans="1:31" s="58" customFormat="1" x14ac:dyDescent="0.25">
      <c r="A715" s="37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</row>
    <row r="716" spans="1:31" s="58" customFormat="1" x14ac:dyDescent="0.25">
      <c r="A716" s="37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</row>
    <row r="717" spans="1:31" s="58" customFormat="1" x14ac:dyDescent="0.25">
      <c r="A717" s="37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</row>
    <row r="718" spans="1:31" s="58" customFormat="1" x14ac:dyDescent="0.25">
      <c r="A718" s="37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</row>
    <row r="719" spans="1:31" s="58" customFormat="1" x14ac:dyDescent="0.25">
      <c r="A719" s="37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</row>
    <row r="720" spans="1:31" s="58" customFormat="1" x14ac:dyDescent="0.25">
      <c r="A720" s="37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</row>
    <row r="721" spans="1:31" s="58" customFormat="1" x14ac:dyDescent="0.25">
      <c r="A721" s="37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</row>
    <row r="722" spans="1:31" s="58" customFormat="1" x14ac:dyDescent="0.25">
      <c r="A722" s="37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</row>
    <row r="723" spans="1:31" s="58" customFormat="1" x14ac:dyDescent="0.25">
      <c r="A723" s="37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</row>
    <row r="724" spans="1:31" s="58" customFormat="1" x14ac:dyDescent="0.25">
      <c r="A724" s="37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</row>
    <row r="725" spans="1:31" s="58" customFormat="1" x14ac:dyDescent="0.25">
      <c r="A725" s="37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</row>
    <row r="726" spans="1:31" s="58" customFormat="1" x14ac:dyDescent="0.25">
      <c r="A726" s="37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</row>
    <row r="727" spans="1:31" s="58" customFormat="1" x14ac:dyDescent="0.25">
      <c r="A727" s="37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</row>
    <row r="728" spans="1:31" s="58" customFormat="1" x14ac:dyDescent="0.25">
      <c r="A728" s="37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</row>
    <row r="729" spans="1:31" s="58" customFormat="1" x14ac:dyDescent="0.25">
      <c r="A729" s="37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</row>
    <row r="730" spans="1:31" s="58" customFormat="1" x14ac:dyDescent="0.25">
      <c r="A730" s="37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</row>
    <row r="731" spans="1:31" s="58" customFormat="1" x14ac:dyDescent="0.25">
      <c r="A731" s="37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</row>
    <row r="732" spans="1:31" s="58" customFormat="1" x14ac:dyDescent="0.25">
      <c r="A732" s="37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</row>
    <row r="733" spans="1:31" s="58" customFormat="1" x14ac:dyDescent="0.25">
      <c r="A733" s="37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</row>
    <row r="734" spans="1:31" s="58" customFormat="1" x14ac:dyDescent="0.25">
      <c r="A734" s="37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</row>
    <row r="735" spans="1:31" s="58" customFormat="1" x14ac:dyDescent="0.25">
      <c r="A735" s="37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</row>
    <row r="736" spans="1:31" s="58" customFormat="1" x14ac:dyDescent="0.25">
      <c r="A736" s="37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</row>
    <row r="737" spans="1:31" s="58" customFormat="1" x14ac:dyDescent="0.25">
      <c r="A737" s="37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</row>
    <row r="738" spans="1:31" s="58" customFormat="1" x14ac:dyDescent="0.25">
      <c r="A738" s="37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</row>
    <row r="739" spans="1:31" s="58" customFormat="1" x14ac:dyDescent="0.25">
      <c r="A739" s="37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</row>
    <row r="740" spans="1:31" s="58" customFormat="1" x14ac:dyDescent="0.25">
      <c r="A740" s="37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</row>
    <row r="741" spans="1:31" s="58" customFormat="1" x14ac:dyDescent="0.25">
      <c r="A741" s="37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</row>
    <row r="742" spans="1:31" s="58" customFormat="1" x14ac:dyDescent="0.25">
      <c r="A742" s="37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</row>
    <row r="743" spans="1:31" s="58" customFormat="1" x14ac:dyDescent="0.25">
      <c r="A743" s="37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</row>
    <row r="744" spans="1:31" s="58" customFormat="1" x14ac:dyDescent="0.25">
      <c r="A744" s="37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</row>
    <row r="745" spans="1:31" s="58" customFormat="1" x14ac:dyDescent="0.25">
      <c r="A745" s="37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</row>
    <row r="746" spans="1:31" s="58" customFormat="1" x14ac:dyDescent="0.25">
      <c r="A746" s="37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</row>
    <row r="747" spans="1:31" s="58" customFormat="1" x14ac:dyDescent="0.25">
      <c r="A747" s="37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</row>
    <row r="748" spans="1:31" s="58" customFormat="1" x14ac:dyDescent="0.25">
      <c r="A748" s="37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</row>
    <row r="749" spans="1:31" s="58" customFormat="1" x14ac:dyDescent="0.25">
      <c r="A749" s="37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</row>
    <row r="750" spans="1:31" s="58" customFormat="1" x14ac:dyDescent="0.25">
      <c r="A750" s="37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</row>
    <row r="751" spans="1:31" s="58" customFormat="1" x14ac:dyDescent="0.25">
      <c r="A751" s="37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</row>
    <row r="752" spans="1:31" s="58" customFormat="1" x14ac:dyDescent="0.25">
      <c r="A752" s="37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</row>
    <row r="753" spans="1:31" s="58" customFormat="1" x14ac:dyDescent="0.25">
      <c r="A753" s="37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</row>
    <row r="754" spans="1:31" s="58" customFormat="1" x14ac:dyDescent="0.25">
      <c r="A754" s="37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</row>
    <row r="755" spans="1:31" s="58" customFormat="1" x14ac:dyDescent="0.25">
      <c r="A755" s="37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</row>
    <row r="756" spans="1:31" s="58" customFormat="1" x14ac:dyDescent="0.25">
      <c r="A756" s="37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</row>
    <row r="757" spans="1:31" s="58" customFormat="1" x14ac:dyDescent="0.25">
      <c r="A757" s="37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</row>
    <row r="758" spans="1:31" s="58" customFormat="1" x14ac:dyDescent="0.25">
      <c r="A758" s="37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</row>
    <row r="759" spans="1:31" s="58" customFormat="1" x14ac:dyDescent="0.25">
      <c r="A759" s="37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</row>
    <row r="760" spans="1:31" s="58" customFormat="1" x14ac:dyDescent="0.25">
      <c r="A760" s="37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</row>
    <row r="761" spans="1:31" s="58" customFormat="1" x14ac:dyDescent="0.25">
      <c r="A761" s="37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</row>
    <row r="762" spans="1:31" s="58" customFormat="1" x14ac:dyDescent="0.25">
      <c r="A762" s="37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</row>
    <row r="763" spans="1:31" s="58" customFormat="1" x14ac:dyDescent="0.25">
      <c r="A763" s="37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</row>
    <row r="764" spans="1:31" s="58" customFormat="1" x14ac:dyDescent="0.25">
      <c r="A764" s="37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</row>
    <row r="765" spans="1:31" s="58" customFormat="1" x14ac:dyDescent="0.25">
      <c r="A765" s="37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</row>
    <row r="766" spans="1:31" s="58" customFormat="1" x14ac:dyDescent="0.25">
      <c r="A766" s="37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</row>
    <row r="767" spans="1:31" s="58" customFormat="1" x14ac:dyDescent="0.25">
      <c r="A767" s="37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</row>
    <row r="768" spans="1:31" s="58" customFormat="1" x14ac:dyDescent="0.25">
      <c r="A768" s="37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</row>
    <row r="769" spans="1:31" s="58" customFormat="1" x14ac:dyDescent="0.25">
      <c r="A769" s="37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</row>
    <row r="770" spans="1:31" s="58" customFormat="1" x14ac:dyDescent="0.25">
      <c r="A770" s="37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</row>
    <row r="771" spans="1:31" s="58" customFormat="1" x14ac:dyDescent="0.25">
      <c r="A771" s="37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</row>
    <row r="772" spans="1:31" s="58" customFormat="1" x14ac:dyDescent="0.25">
      <c r="A772" s="37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</row>
    <row r="773" spans="1:31" s="58" customFormat="1" x14ac:dyDescent="0.25">
      <c r="A773" s="37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</row>
    <row r="774" spans="1:31" s="58" customFormat="1" x14ac:dyDescent="0.25">
      <c r="A774" s="37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</row>
    <row r="775" spans="1:31" s="58" customFormat="1" x14ac:dyDescent="0.25">
      <c r="A775" s="37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</row>
    <row r="776" spans="1:31" s="58" customFormat="1" x14ac:dyDescent="0.25">
      <c r="A776" s="37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</row>
    <row r="777" spans="1:31" s="58" customFormat="1" x14ac:dyDescent="0.25">
      <c r="A777" s="37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</row>
    <row r="778" spans="1:31" s="58" customFormat="1" x14ac:dyDescent="0.25">
      <c r="A778" s="37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</row>
    <row r="779" spans="1:31" s="58" customFormat="1" x14ac:dyDescent="0.25">
      <c r="A779" s="37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</row>
    <row r="780" spans="1:31" s="58" customFormat="1" x14ac:dyDescent="0.25">
      <c r="A780" s="37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</row>
    <row r="781" spans="1:31" s="58" customFormat="1" x14ac:dyDescent="0.25">
      <c r="A781" s="37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</row>
    <row r="782" spans="1:31" s="58" customFormat="1" x14ac:dyDescent="0.25">
      <c r="A782" s="37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</row>
    <row r="783" spans="1:31" s="58" customFormat="1" x14ac:dyDescent="0.25">
      <c r="A783" s="37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</row>
    <row r="784" spans="1:31" s="58" customFormat="1" x14ac:dyDescent="0.25">
      <c r="A784" s="37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</row>
    <row r="785" spans="1:31" s="58" customFormat="1" x14ac:dyDescent="0.25">
      <c r="A785" s="37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</row>
    <row r="786" spans="1:31" s="58" customFormat="1" x14ac:dyDescent="0.25">
      <c r="A786" s="37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</row>
    <row r="787" spans="1:31" s="58" customFormat="1" x14ac:dyDescent="0.25">
      <c r="A787" s="37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</row>
    <row r="788" spans="1:31" s="58" customFormat="1" x14ac:dyDescent="0.25">
      <c r="A788" s="37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</row>
    <row r="789" spans="1:31" s="58" customFormat="1" x14ac:dyDescent="0.25">
      <c r="A789" s="37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</row>
    <row r="790" spans="1:31" s="58" customFormat="1" x14ac:dyDescent="0.25">
      <c r="A790" s="37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</row>
    <row r="791" spans="1:31" s="58" customFormat="1" x14ac:dyDescent="0.25">
      <c r="A791" s="37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</row>
    <row r="792" spans="1:31" s="58" customFormat="1" x14ac:dyDescent="0.25">
      <c r="A792" s="37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</row>
    <row r="793" spans="1:31" s="58" customFormat="1" x14ac:dyDescent="0.25">
      <c r="A793" s="37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</row>
    <row r="794" spans="1:31" s="58" customFormat="1" x14ac:dyDescent="0.25">
      <c r="A794" s="37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</row>
    <row r="795" spans="1:31" s="58" customFormat="1" x14ac:dyDescent="0.25">
      <c r="A795" s="37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</row>
    <row r="796" spans="1:31" s="58" customFormat="1" x14ac:dyDescent="0.25">
      <c r="A796" s="37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</row>
    <row r="797" spans="1:31" s="58" customFormat="1" x14ac:dyDescent="0.25">
      <c r="A797" s="37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</row>
    <row r="798" spans="1:31" s="58" customFormat="1" x14ac:dyDescent="0.25">
      <c r="A798" s="37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</row>
    <row r="799" spans="1:31" s="58" customFormat="1" x14ac:dyDescent="0.25">
      <c r="A799" s="37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</row>
    <row r="800" spans="1:31" s="58" customFormat="1" x14ac:dyDescent="0.25">
      <c r="A800" s="37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</row>
    <row r="801" spans="1:31" s="58" customFormat="1" x14ac:dyDescent="0.25">
      <c r="A801" s="37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</row>
    <row r="802" spans="1:31" s="58" customFormat="1" x14ac:dyDescent="0.25">
      <c r="A802" s="37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</row>
    <row r="803" spans="1:31" s="58" customFormat="1" x14ac:dyDescent="0.25">
      <c r="A803" s="37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</row>
    <row r="804" spans="1:31" s="58" customFormat="1" x14ac:dyDescent="0.25">
      <c r="A804" s="37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</row>
    <row r="805" spans="1:31" s="58" customFormat="1" x14ac:dyDescent="0.25">
      <c r="A805" s="37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</row>
    <row r="806" spans="1:31" s="58" customFormat="1" x14ac:dyDescent="0.25">
      <c r="A806" s="37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</row>
    <row r="807" spans="1:31" s="58" customFormat="1" x14ac:dyDescent="0.25">
      <c r="A807" s="37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</row>
    <row r="808" spans="1:31" s="58" customFormat="1" x14ac:dyDescent="0.25">
      <c r="A808" s="37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</row>
    <row r="809" spans="1:31" s="58" customFormat="1" x14ac:dyDescent="0.25">
      <c r="A809" s="37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</row>
    <row r="810" spans="1:31" s="58" customFormat="1" x14ac:dyDescent="0.25">
      <c r="A810" s="37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</row>
    <row r="811" spans="1:31" s="58" customFormat="1" x14ac:dyDescent="0.25">
      <c r="A811" s="37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</row>
    <row r="812" spans="1:31" s="58" customFormat="1" x14ac:dyDescent="0.25">
      <c r="A812" s="37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</row>
    <row r="813" spans="1:31" s="58" customFormat="1" x14ac:dyDescent="0.25">
      <c r="A813" s="37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</row>
    <row r="814" spans="1:31" s="58" customFormat="1" x14ac:dyDescent="0.25">
      <c r="A814" s="37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</row>
    <row r="815" spans="1:31" s="58" customFormat="1" x14ac:dyDescent="0.25">
      <c r="A815" s="37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</row>
    <row r="816" spans="1:31" s="58" customFormat="1" x14ac:dyDescent="0.25">
      <c r="A816" s="37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</row>
    <row r="817" spans="1:31" s="58" customFormat="1" x14ac:dyDescent="0.25">
      <c r="A817" s="37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</row>
    <row r="818" spans="1:31" s="58" customFormat="1" x14ac:dyDescent="0.25">
      <c r="A818" s="37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</row>
    <row r="819" spans="1:31" s="58" customFormat="1" x14ac:dyDescent="0.25">
      <c r="A819" s="37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</row>
    <row r="820" spans="1:31" s="58" customFormat="1" x14ac:dyDescent="0.25">
      <c r="A820" s="37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</row>
    <row r="821" spans="1:31" s="58" customFormat="1" x14ac:dyDescent="0.25">
      <c r="A821" s="37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</row>
    <row r="822" spans="1:31" s="58" customFormat="1" x14ac:dyDescent="0.25">
      <c r="A822" s="37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</row>
    <row r="823" spans="1:31" s="58" customFormat="1" x14ac:dyDescent="0.25">
      <c r="A823" s="37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</row>
    <row r="824" spans="1:31" s="58" customFormat="1" x14ac:dyDescent="0.25">
      <c r="A824" s="37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</row>
    <row r="825" spans="1:31" s="58" customFormat="1" x14ac:dyDescent="0.25">
      <c r="A825" s="37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</row>
    <row r="826" spans="1:31" s="58" customFormat="1" x14ac:dyDescent="0.25">
      <c r="A826" s="37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</row>
    <row r="827" spans="1:31" s="58" customFormat="1" x14ac:dyDescent="0.25">
      <c r="A827" s="37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</row>
    <row r="828" spans="1:31" s="58" customFormat="1" x14ac:dyDescent="0.25">
      <c r="A828" s="37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</row>
    <row r="829" spans="1:31" s="58" customFormat="1" x14ac:dyDescent="0.25">
      <c r="A829" s="37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</row>
    <row r="830" spans="1:31" s="58" customFormat="1" x14ac:dyDescent="0.25">
      <c r="A830" s="37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</row>
    <row r="831" spans="1:31" s="58" customFormat="1" x14ac:dyDescent="0.25">
      <c r="A831" s="37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</row>
    <row r="832" spans="1:31" s="58" customFormat="1" x14ac:dyDescent="0.25">
      <c r="A832" s="37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</row>
    <row r="833" spans="1:31" s="58" customFormat="1" x14ac:dyDescent="0.25">
      <c r="A833" s="37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</row>
    <row r="834" spans="1:31" s="58" customFormat="1" x14ac:dyDescent="0.25">
      <c r="A834" s="37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</row>
    <row r="835" spans="1:31" s="58" customFormat="1" x14ac:dyDescent="0.25">
      <c r="A835" s="37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</row>
    <row r="836" spans="1:31" s="58" customFormat="1" x14ac:dyDescent="0.25">
      <c r="A836" s="37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</row>
    <row r="837" spans="1:31" s="58" customFormat="1" x14ac:dyDescent="0.25">
      <c r="A837" s="37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</row>
    <row r="838" spans="1:31" s="58" customFormat="1" x14ac:dyDescent="0.25">
      <c r="A838" s="37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</row>
    <row r="839" spans="1:31" s="58" customFormat="1" x14ac:dyDescent="0.25">
      <c r="A839" s="37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</row>
    <row r="840" spans="1:31" s="58" customFormat="1" x14ac:dyDescent="0.25">
      <c r="A840" s="37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</row>
    <row r="841" spans="1:31" s="58" customFormat="1" x14ac:dyDescent="0.25">
      <c r="A841" s="37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</row>
    <row r="842" spans="1:31" s="58" customFormat="1" x14ac:dyDescent="0.25">
      <c r="A842" s="37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</row>
    <row r="843" spans="1:31" s="58" customFormat="1" x14ac:dyDescent="0.25">
      <c r="A843" s="37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</row>
    <row r="844" spans="1:31" s="58" customFormat="1" x14ac:dyDescent="0.25">
      <c r="A844" s="37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</row>
    <row r="845" spans="1:31" s="58" customFormat="1" x14ac:dyDescent="0.25">
      <c r="A845" s="37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</row>
    <row r="846" spans="1:31" s="58" customFormat="1" x14ac:dyDescent="0.25">
      <c r="A846" s="37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</row>
    <row r="847" spans="1:31" s="58" customFormat="1" x14ac:dyDescent="0.25">
      <c r="A847" s="37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</row>
    <row r="848" spans="1:31" s="58" customFormat="1" x14ac:dyDescent="0.25">
      <c r="A848" s="37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</row>
    <row r="849" spans="1:31" s="58" customFormat="1" x14ac:dyDescent="0.25">
      <c r="A849" s="37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</row>
    <row r="850" spans="1:31" s="58" customFormat="1" x14ac:dyDescent="0.25">
      <c r="A850" s="37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</row>
    <row r="851" spans="1:31" s="58" customFormat="1" x14ac:dyDescent="0.25">
      <c r="A851" s="37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</row>
    <row r="852" spans="1:31" s="58" customFormat="1" x14ac:dyDescent="0.25">
      <c r="A852" s="37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</row>
    <row r="853" spans="1:31" s="58" customFormat="1" x14ac:dyDescent="0.25">
      <c r="A853" s="37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</row>
    <row r="854" spans="1:31" s="58" customFormat="1" x14ac:dyDescent="0.25">
      <c r="A854" s="37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</row>
    <row r="855" spans="1:31" s="58" customFormat="1" x14ac:dyDescent="0.25">
      <c r="A855" s="37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</row>
    <row r="856" spans="1:31" s="58" customFormat="1" x14ac:dyDescent="0.25">
      <c r="A856" s="37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</row>
    <row r="857" spans="1:31" s="58" customFormat="1" x14ac:dyDescent="0.25">
      <c r="A857" s="37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</row>
    <row r="858" spans="1:31" s="58" customFormat="1" x14ac:dyDescent="0.25">
      <c r="A858" s="37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</row>
    <row r="859" spans="1:31" s="58" customFormat="1" x14ac:dyDescent="0.25">
      <c r="A859" s="37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</row>
    <row r="860" spans="1:31" s="58" customFormat="1" x14ac:dyDescent="0.25">
      <c r="A860" s="37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</row>
    <row r="861" spans="1:31" s="58" customFormat="1" x14ac:dyDescent="0.25">
      <c r="A861" s="37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</row>
    <row r="862" spans="1:31" s="58" customFormat="1" x14ac:dyDescent="0.25">
      <c r="A862" s="37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</row>
    <row r="863" spans="1:31" s="58" customFormat="1" x14ac:dyDescent="0.25">
      <c r="A863" s="37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</row>
    <row r="864" spans="1:31" s="58" customFormat="1" x14ac:dyDescent="0.25">
      <c r="A864" s="37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</row>
    <row r="865" spans="1:31" s="58" customFormat="1" x14ac:dyDescent="0.25">
      <c r="A865" s="37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</row>
    <row r="866" spans="1:31" s="58" customFormat="1" x14ac:dyDescent="0.25">
      <c r="A866" s="37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</row>
    <row r="867" spans="1:31" s="58" customFormat="1" x14ac:dyDescent="0.25">
      <c r="A867" s="37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</row>
    <row r="868" spans="1:31" s="58" customFormat="1" x14ac:dyDescent="0.25">
      <c r="A868" s="37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</row>
    <row r="869" spans="1:31" s="58" customFormat="1" x14ac:dyDescent="0.25">
      <c r="A869" s="37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</row>
    <row r="870" spans="1:31" s="58" customFormat="1" x14ac:dyDescent="0.25">
      <c r="A870" s="37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</row>
    <row r="871" spans="1:31" s="58" customFormat="1" x14ac:dyDescent="0.25">
      <c r="A871" s="37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</row>
    <row r="872" spans="1:31" s="58" customFormat="1" x14ac:dyDescent="0.25">
      <c r="A872" s="37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</row>
    <row r="873" spans="1:31" s="58" customFormat="1" x14ac:dyDescent="0.25">
      <c r="A873" s="37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</row>
    <row r="874" spans="1:31" s="58" customFormat="1" x14ac:dyDescent="0.25">
      <c r="A874" s="37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</row>
    <row r="875" spans="1:31" s="58" customFormat="1" x14ac:dyDescent="0.25">
      <c r="A875" s="37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</row>
    <row r="876" spans="1:31" s="58" customFormat="1" x14ac:dyDescent="0.25">
      <c r="A876" s="37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</row>
    <row r="877" spans="1:31" s="58" customFormat="1" x14ac:dyDescent="0.25">
      <c r="A877" s="37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</row>
    <row r="878" spans="1:31" s="58" customFormat="1" x14ac:dyDescent="0.25">
      <c r="A878" s="37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</row>
    <row r="879" spans="1:31" s="58" customFormat="1" x14ac:dyDescent="0.25">
      <c r="A879" s="37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</row>
    <row r="880" spans="1:31" s="58" customFormat="1" x14ac:dyDescent="0.25">
      <c r="A880" s="37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</row>
    <row r="881" spans="1:31" s="58" customFormat="1" x14ac:dyDescent="0.25">
      <c r="A881" s="37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</row>
    <row r="882" spans="1:31" s="58" customFormat="1" x14ac:dyDescent="0.25">
      <c r="A882" s="37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</row>
    <row r="883" spans="1:31" s="58" customFormat="1" x14ac:dyDescent="0.25">
      <c r="A883" s="37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</row>
    <row r="884" spans="1:31" s="58" customFormat="1" x14ac:dyDescent="0.25">
      <c r="A884" s="37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</row>
    <row r="885" spans="1:31" s="58" customFormat="1" x14ac:dyDescent="0.25">
      <c r="A885" s="37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</row>
    <row r="886" spans="1:31" s="58" customFormat="1" x14ac:dyDescent="0.25">
      <c r="A886" s="37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</row>
    <row r="887" spans="1:31" s="58" customFormat="1" x14ac:dyDescent="0.25">
      <c r="A887" s="37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</row>
    <row r="888" spans="1:31" s="58" customFormat="1" x14ac:dyDescent="0.25">
      <c r="A888" s="37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</row>
    <row r="889" spans="1:31" s="58" customFormat="1" x14ac:dyDescent="0.25">
      <c r="A889" s="37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</row>
    <row r="890" spans="1:31" s="58" customFormat="1" x14ac:dyDescent="0.25">
      <c r="A890" s="37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</row>
    <row r="891" spans="1:31" s="58" customFormat="1" x14ac:dyDescent="0.25">
      <c r="A891" s="37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</row>
    <row r="892" spans="1:31" s="58" customFormat="1" x14ac:dyDescent="0.25">
      <c r="A892" s="37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</row>
    <row r="893" spans="1:31" s="58" customFormat="1" x14ac:dyDescent="0.25">
      <c r="A893" s="37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</row>
    <row r="894" spans="1:31" s="58" customFormat="1" x14ac:dyDescent="0.25">
      <c r="A894" s="37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</row>
    <row r="895" spans="1:31" s="58" customFormat="1" x14ac:dyDescent="0.25">
      <c r="A895" s="37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</row>
    <row r="896" spans="1:31" s="58" customFormat="1" x14ac:dyDescent="0.25">
      <c r="A896" s="37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</row>
    <row r="897" spans="1:31" s="58" customFormat="1" x14ac:dyDescent="0.25">
      <c r="A897" s="37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</row>
    <row r="898" spans="1:31" s="58" customFormat="1" x14ac:dyDescent="0.25">
      <c r="A898" s="37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</row>
    <row r="899" spans="1:31" s="58" customFormat="1" x14ac:dyDescent="0.25">
      <c r="A899" s="37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</row>
    <row r="900" spans="1:31" s="58" customFormat="1" x14ac:dyDescent="0.25">
      <c r="A900" s="37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</row>
    <row r="901" spans="1:31" s="58" customFormat="1" x14ac:dyDescent="0.25">
      <c r="A901" s="37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</row>
    <row r="902" spans="1:31" s="58" customFormat="1" x14ac:dyDescent="0.25">
      <c r="A902" s="37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</row>
    <row r="903" spans="1:31" s="58" customFormat="1" x14ac:dyDescent="0.25">
      <c r="A903" s="37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</row>
    <row r="904" spans="1:31" s="58" customFormat="1" x14ac:dyDescent="0.25">
      <c r="A904" s="37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</row>
    <row r="905" spans="1:31" s="58" customFormat="1" x14ac:dyDescent="0.25">
      <c r="A905" s="37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</row>
    <row r="906" spans="1:31" s="58" customFormat="1" x14ac:dyDescent="0.25">
      <c r="A906" s="37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</row>
    <row r="907" spans="1:31" s="58" customFormat="1" x14ac:dyDescent="0.25">
      <c r="A907" s="37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</row>
    <row r="908" spans="1:31" s="58" customFormat="1" x14ac:dyDescent="0.25">
      <c r="A908" s="37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</row>
    <row r="909" spans="1:31" s="58" customFormat="1" x14ac:dyDescent="0.25">
      <c r="A909" s="37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</row>
    <row r="910" spans="1:31" s="58" customFormat="1" x14ac:dyDescent="0.25">
      <c r="A910" s="37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</row>
    <row r="911" spans="1:31" s="58" customFormat="1" x14ac:dyDescent="0.25">
      <c r="A911" s="37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</row>
    <row r="912" spans="1:31" s="58" customFormat="1" x14ac:dyDescent="0.25">
      <c r="A912" s="37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</row>
    <row r="913" spans="1:31" s="58" customFormat="1" x14ac:dyDescent="0.25">
      <c r="A913" s="37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</row>
    <row r="914" spans="1:31" s="58" customFormat="1" x14ac:dyDescent="0.25">
      <c r="A914" s="37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</row>
    <row r="915" spans="1:31" s="58" customFormat="1" x14ac:dyDescent="0.25">
      <c r="A915" s="37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</row>
    <row r="916" spans="1:31" s="58" customFormat="1" x14ac:dyDescent="0.25">
      <c r="A916" s="37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</row>
    <row r="917" spans="1:31" s="58" customFormat="1" x14ac:dyDescent="0.25">
      <c r="A917" s="37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</row>
    <row r="918" spans="1:31" s="58" customFormat="1" x14ac:dyDescent="0.25">
      <c r="A918" s="37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</row>
    <row r="919" spans="1:31" s="58" customFormat="1" x14ac:dyDescent="0.25">
      <c r="A919" s="37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</row>
    <row r="920" spans="1:31" s="58" customFormat="1" x14ac:dyDescent="0.25">
      <c r="A920" s="37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</row>
    <row r="921" spans="1:31" s="58" customFormat="1" x14ac:dyDescent="0.25">
      <c r="A921" s="37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</row>
    <row r="922" spans="1:31" s="58" customFormat="1" x14ac:dyDescent="0.25">
      <c r="A922" s="37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</row>
    <row r="923" spans="1:31" s="58" customFormat="1" x14ac:dyDescent="0.25">
      <c r="A923" s="37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</row>
    <row r="924" spans="1:31" s="58" customFormat="1" x14ac:dyDescent="0.25">
      <c r="A924" s="37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</row>
    <row r="925" spans="1:31" s="58" customFormat="1" x14ac:dyDescent="0.25">
      <c r="A925" s="37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</row>
    <row r="926" spans="1:31" s="58" customFormat="1" x14ac:dyDescent="0.25">
      <c r="A926" s="37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</row>
    <row r="927" spans="1:31" s="58" customFormat="1" x14ac:dyDescent="0.25">
      <c r="A927" s="37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</row>
    <row r="928" spans="1:31" s="58" customFormat="1" x14ac:dyDescent="0.25">
      <c r="A928" s="37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</row>
    <row r="929" spans="1:31" s="58" customFormat="1" x14ac:dyDescent="0.25">
      <c r="A929" s="37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</row>
    <row r="930" spans="1:31" s="58" customFormat="1" x14ac:dyDescent="0.25">
      <c r="A930" s="37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</row>
    <row r="931" spans="1:31" s="58" customFormat="1" x14ac:dyDescent="0.25">
      <c r="A931" s="37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</row>
    <row r="932" spans="1:31" s="58" customFormat="1" x14ac:dyDescent="0.25">
      <c r="A932" s="37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</row>
    <row r="933" spans="1:31" s="58" customFormat="1" x14ac:dyDescent="0.25">
      <c r="A933" s="37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</row>
    <row r="934" spans="1:31" s="58" customFormat="1" x14ac:dyDescent="0.25">
      <c r="A934" s="37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</row>
    <row r="935" spans="1:31" s="58" customFormat="1" x14ac:dyDescent="0.25">
      <c r="A935" s="37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</row>
    <row r="936" spans="1:31" s="58" customFormat="1" x14ac:dyDescent="0.25">
      <c r="A936" s="37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</row>
    <row r="937" spans="1:31" s="58" customFormat="1" x14ac:dyDescent="0.25">
      <c r="A937" s="37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</row>
    <row r="938" spans="1:31" s="58" customFormat="1" x14ac:dyDescent="0.25">
      <c r="A938" s="37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</row>
    <row r="939" spans="1:31" s="58" customFormat="1" x14ac:dyDescent="0.25">
      <c r="A939" s="37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</row>
    <row r="940" spans="1:31" s="58" customFormat="1" x14ac:dyDescent="0.25">
      <c r="A940" s="37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</row>
    <row r="941" spans="1:31" s="58" customFormat="1" x14ac:dyDescent="0.25">
      <c r="A941" s="37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</row>
    <row r="942" spans="1:31" s="58" customFormat="1" x14ac:dyDescent="0.25">
      <c r="A942" s="37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</row>
    <row r="943" spans="1:31" s="58" customFormat="1" x14ac:dyDescent="0.25">
      <c r="A943" s="37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</row>
    <row r="944" spans="1:31" s="58" customFormat="1" x14ac:dyDescent="0.25">
      <c r="A944" s="37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</row>
    <row r="945" spans="1:31" s="58" customFormat="1" x14ac:dyDescent="0.25">
      <c r="A945" s="37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</row>
    <row r="946" spans="1:31" s="58" customFormat="1" x14ac:dyDescent="0.25">
      <c r="A946" s="37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</row>
    <row r="947" spans="1:31" s="58" customFormat="1" x14ac:dyDescent="0.25">
      <c r="A947" s="37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</row>
    <row r="948" spans="1:31" s="58" customFormat="1" x14ac:dyDescent="0.25">
      <c r="A948" s="37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</row>
    <row r="949" spans="1:31" s="58" customFormat="1" x14ac:dyDescent="0.25">
      <c r="A949" s="37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</row>
    <row r="950" spans="1:31" s="58" customFormat="1" x14ac:dyDescent="0.25">
      <c r="A950" s="37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</row>
    <row r="951" spans="1:31" s="58" customFormat="1" x14ac:dyDescent="0.25">
      <c r="A951" s="37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</row>
    <row r="952" spans="1:31" s="58" customFormat="1" x14ac:dyDescent="0.25">
      <c r="A952" s="37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</row>
    <row r="953" spans="1:31" s="58" customFormat="1" x14ac:dyDescent="0.25">
      <c r="A953" s="37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</row>
    <row r="954" spans="1:31" s="58" customFormat="1" x14ac:dyDescent="0.25">
      <c r="A954" s="37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</row>
    <row r="955" spans="1:31" s="58" customFormat="1" x14ac:dyDescent="0.25">
      <c r="A955" s="37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</row>
    <row r="956" spans="1:31" s="58" customFormat="1" x14ac:dyDescent="0.25">
      <c r="A956" s="37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</row>
    <row r="957" spans="1:31" s="58" customFormat="1" x14ac:dyDescent="0.25">
      <c r="A957" s="37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</row>
    <row r="958" spans="1:31" s="58" customFormat="1" x14ac:dyDescent="0.25">
      <c r="A958" s="37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</row>
    <row r="959" spans="1:31" s="58" customFormat="1" x14ac:dyDescent="0.25">
      <c r="A959" s="37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</row>
    <row r="960" spans="1:31" s="58" customFormat="1" x14ac:dyDescent="0.25">
      <c r="A960" s="37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</row>
    <row r="961" spans="1:31" s="58" customFormat="1" x14ac:dyDescent="0.25">
      <c r="A961" s="37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</row>
    <row r="962" spans="1:31" s="58" customFormat="1" x14ac:dyDescent="0.25">
      <c r="A962" s="37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</row>
    <row r="963" spans="1:31" s="58" customFormat="1" x14ac:dyDescent="0.25">
      <c r="A963" s="37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</row>
    <row r="964" spans="1:31" s="58" customFormat="1" x14ac:dyDescent="0.25">
      <c r="A964" s="37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</row>
    <row r="965" spans="1:31" s="58" customFormat="1" x14ac:dyDescent="0.25">
      <c r="A965" s="37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</row>
    <row r="966" spans="1:31" s="58" customFormat="1" x14ac:dyDescent="0.25">
      <c r="A966" s="37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</row>
    <row r="967" spans="1:31" s="58" customFormat="1" x14ac:dyDescent="0.25">
      <c r="A967" s="37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</row>
    <row r="968" spans="1:31" s="58" customFormat="1" x14ac:dyDescent="0.25">
      <c r="A968" s="37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</row>
    <row r="969" spans="1:31" s="58" customFormat="1" x14ac:dyDescent="0.25">
      <c r="A969" s="37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</row>
    <row r="970" spans="1:31" s="58" customFormat="1" x14ac:dyDescent="0.25">
      <c r="A970" s="37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</row>
    <row r="971" spans="1:31" s="58" customFormat="1" x14ac:dyDescent="0.25">
      <c r="A971" s="37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</row>
    <row r="972" spans="1:31" s="58" customFormat="1" x14ac:dyDescent="0.25">
      <c r="A972" s="37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</row>
    <row r="973" spans="1:31" s="58" customFormat="1" x14ac:dyDescent="0.25">
      <c r="A973" s="37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</row>
    <row r="974" spans="1:31" s="58" customFormat="1" x14ac:dyDescent="0.25">
      <c r="A974" s="37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</row>
    <row r="975" spans="1:31" s="58" customFormat="1" x14ac:dyDescent="0.25">
      <c r="A975" s="37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</row>
    <row r="976" spans="1:31" s="58" customFormat="1" x14ac:dyDescent="0.25">
      <c r="A976" s="37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</row>
    <row r="977" spans="1:31" s="58" customFormat="1" x14ac:dyDescent="0.25">
      <c r="A977" s="37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</row>
    <row r="978" spans="1:31" s="58" customFormat="1" x14ac:dyDescent="0.25">
      <c r="A978" s="37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</row>
    <row r="979" spans="1:31" s="58" customFormat="1" x14ac:dyDescent="0.25">
      <c r="A979" s="37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</row>
    <row r="980" spans="1:31" s="58" customFormat="1" x14ac:dyDescent="0.25">
      <c r="A980" s="37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</row>
    <row r="981" spans="1:31" s="58" customFormat="1" x14ac:dyDescent="0.25">
      <c r="A981" s="37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</row>
    <row r="982" spans="1:31" s="58" customFormat="1" x14ac:dyDescent="0.25">
      <c r="A982" s="37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</row>
    <row r="983" spans="1:31" s="58" customFormat="1" x14ac:dyDescent="0.25">
      <c r="A983" s="37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</row>
    <row r="984" spans="1:31" s="58" customFormat="1" x14ac:dyDescent="0.25">
      <c r="A984" s="37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</row>
    <row r="985" spans="1:31" s="58" customFormat="1" x14ac:dyDescent="0.25">
      <c r="A985" s="37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</row>
    <row r="986" spans="1:31" s="58" customFormat="1" x14ac:dyDescent="0.25">
      <c r="A986" s="37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</row>
    <row r="987" spans="1:31" s="58" customFormat="1" x14ac:dyDescent="0.25">
      <c r="A987" s="37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</row>
    <row r="988" spans="1:31" s="58" customFormat="1" x14ac:dyDescent="0.25">
      <c r="A988" s="37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</row>
    <row r="989" spans="1:31" s="58" customFormat="1" x14ac:dyDescent="0.25">
      <c r="A989" s="37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</row>
    <row r="990" spans="1:31" s="58" customFormat="1" x14ac:dyDescent="0.25">
      <c r="A990" s="37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</row>
    <row r="991" spans="1:31" s="58" customFormat="1" x14ac:dyDescent="0.25">
      <c r="A991" s="37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</row>
    <row r="992" spans="1:31" s="58" customFormat="1" x14ac:dyDescent="0.25">
      <c r="A992" s="37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</row>
    <row r="993" spans="1:31" s="58" customFormat="1" x14ac:dyDescent="0.25">
      <c r="A993" s="37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</row>
    <row r="994" spans="1:31" s="58" customFormat="1" x14ac:dyDescent="0.25">
      <c r="A994" s="37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</row>
    <row r="995" spans="1:31" s="58" customFormat="1" x14ac:dyDescent="0.25">
      <c r="A995" s="37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</row>
    <row r="996" spans="1:31" s="58" customFormat="1" x14ac:dyDescent="0.25">
      <c r="A996" s="37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</row>
    <row r="997" spans="1:31" s="58" customFormat="1" x14ac:dyDescent="0.25">
      <c r="A997" s="37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</row>
    <row r="998" spans="1:31" s="58" customFormat="1" x14ac:dyDescent="0.25">
      <c r="A998" s="37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</row>
    <row r="999" spans="1:31" s="58" customFormat="1" x14ac:dyDescent="0.25">
      <c r="A999" s="37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</row>
    <row r="1000" spans="1:31" s="58" customFormat="1" x14ac:dyDescent="0.25">
      <c r="A1000" s="37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</row>
    <row r="1001" spans="1:31" s="58" customFormat="1" x14ac:dyDescent="0.25">
      <c r="A1001" s="37"/>
      <c r="B1001" s="15"/>
      <c r="C1001" s="15"/>
      <c r="D1001" s="15"/>
      <c r="E1001" s="15"/>
      <c r="F1001" s="15"/>
      <c r="G1001" s="15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</row>
    <row r="1002" spans="1:31" s="58" customFormat="1" x14ac:dyDescent="0.25">
      <c r="A1002" s="37"/>
      <c r="B1002" s="15"/>
      <c r="C1002" s="15"/>
      <c r="D1002" s="15"/>
      <c r="E1002" s="15"/>
      <c r="F1002" s="15"/>
      <c r="G1002" s="15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</row>
    <row r="1003" spans="1:31" s="58" customFormat="1" x14ac:dyDescent="0.25">
      <c r="A1003" s="37"/>
      <c r="B1003" s="15"/>
      <c r="C1003" s="15"/>
      <c r="D1003" s="15"/>
      <c r="E1003" s="15"/>
      <c r="F1003" s="15"/>
      <c r="G1003" s="15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</row>
    <row r="1004" spans="1:31" s="58" customFormat="1" x14ac:dyDescent="0.25">
      <c r="A1004" s="37"/>
      <c r="B1004" s="15"/>
      <c r="C1004" s="15"/>
      <c r="D1004" s="15"/>
      <c r="E1004" s="15"/>
      <c r="F1004" s="15"/>
      <c r="G1004" s="15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</row>
    <row r="1005" spans="1:31" s="58" customFormat="1" x14ac:dyDescent="0.25">
      <c r="A1005" s="37"/>
      <c r="B1005" s="15"/>
      <c r="C1005" s="15"/>
      <c r="D1005" s="15"/>
      <c r="E1005" s="15"/>
      <c r="F1005" s="15"/>
      <c r="G1005" s="15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</row>
    <row r="1006" spans="1:31" s="58" customFormat="1" x14ac:dyDescent="0.25">
      <c r="A1006" s="37"/>
      <c r="B1006" s="15"/>
      <c r="C1006" s="15"/>
      <c r="D1006" s="15"/>
      <c r="E1006" s="15"/>
      <c r="F1006" s="15"/>
      <c r="G1006" s="15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</row>
    <row r="1007" spans="1:31" s="58" customFormat="1" x14ac:dyDescent="0.25">
      <c r="A1007" s="37"/>
      <c r="B1007" s="15"/>
      <c r="C1007" s="15"/>
      <c r="D1007" s="15"/>
      <c r="E1007" s="15"/>
      <c r="F1007" s="15"/>
      <c r="G1007" s="15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</row>
    <row r="1008" spans="1:31" s="58" customFormat="1" x14ac:dyDescent="0.25">
      <c r="A1008" s="37"/>
      <c r="B1008" s="15"/>
      <c r="C1008" s="15"/>
      <c r="D1008" s="15"/>
      <c r="E1008" s="15"/>
      <c r="F1008" s="15"/>
      <c r="G1008" s="15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</row>
    <row r="1009" spans="1:31" s="58" customFormat="1" x14ac:dyDescent="0.25">
      <c r="A1009" s="37"/>
      <c r="B1009" s="15"/>
      <c r="C1009" s="15"/>
      <c r="D1009" s="15"/>
      <c r="E1009" s="15"/>
      <c r="F1009" s="15"/>
      <c r="G1009" s="15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</row>
    <row r="1010" spans="1:31" s="58" customFormat="1" x14ac:dyDescent="0.25">
      <c r="A1010" s="37"/>
      <c r="B1010" s="15"/>
      <c r="C1010" s="15"/>
      <c r="D1010" s="15"/>
      <c r="E1010" s="15"/>
      <c r="F1010" s="15"/>
      <c r="G1010" s="15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</row>
    <row r="1011" spans="1:31" s="58" customFormat="1" x14ac:dyDescent="0.25">
      <c r="A1011" s="37"/>
      <c r="B1011" s="15"/>
      <c r="C1011" s="15"/>
      <c r="D1011" s="15"/>
      <c r="E1011" s="15"/>
      <c r="F1011" s="15"/>
      <c r="G1011" s="15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</row>
    <row r="1012" spans="1:31" s="58" customFormat="1" x14ac:dyDescent="0.25">
      <c r="A1012" s="37"/>
      <c r="B1012" s="15"/>
      <c r="C1012" s="15"/>
      <c r="D1012" s="15"/>
      <c r="E1012" s="15"/>
      <c r="F1012" s="15"/>
      <c r="G1012" s="15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</row>
    <row r="1013" spans="1:31" s="58" customFormat="1" x14ac:dyDescent="0.25">
      <c r="A1013" s="37"/>
      <c r="B1013" s="15"/>
      <c r="C1013" s="15"/>
      <c r="D1013" s="15"/>
      <c r="E1013" s="15"/>
      <c r="F1013" s="15"/>
      <c r="G1013" s="15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</row>
    <row r="1014" spans="1:31" s="58" customFormat="1" x14ac:dyDescent="0.25">
      <c r="A1014" s="37"/>
      <c r="B1014" s="15"/>
      <c r="C1014" s="15"/>
      <c r="D1014" s="15"/>
      <c r="E1014" s="15"/>
      <c r="F1014" s="15"/>
      <c r="G1014" s="15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</row>
    <row r="1015" spans="1:31" s="58" customFormat="1" x14ac:dyDescent="0.25">
      <c r="A1015" s="37"/>
      <c r="B1015" s="15"/>
      <c r="C1015" s="15"/>
      <c r="D1015" s="15"/>
      <c r="E1015" s="15"/>
      <c r="F1015" s="15"/>
      <c r="G1015" s="15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</row>
    <row r="1016" spans="1:31" s="58" customFormat="1" x14ac:dyDescent="0.25">
      <c r="A1016" s="37"/>
      <c r="B1016" s="15"/>
      <c r="C1016" s="15"/>
      <c r="D1016" s="15"/>
      <c r="E1016" s="15"/>
      <c r="F1016" s="15"/>
      <c r="G1016" s="15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</row>
    <row r="1017" spans="1:31" s="58" customFormat="1" x14ac:dyDescent="0.25">
      <c r="A1017" s="37"/>
      <c r="B1017" s="15"/>
      <c r="C1017" s="15"/>
      <c r="D1017" s="15"/>
      <c r="E1017" s="15"/>
      <c r="F1017" s="15"/>
      <c r="G1017" s="15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</row>
    <row r="1018" spans="1:31" s="58" customFormat="1" x14ac:dyDescent="0.25">
      <c r="A1018" s="37"/>
      <c r="B1018" s="15"/>
      <c r="C1018" s="15"/>
      <c r="D1018" s="15"/>
      <c r="E1018" s="15"/>
      <c r="F1018" s="15"/>
      <c r="G1018" s="15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</row>
    <row r="1019" spans="1:31" s="58" customFormat="1" x14ac:dyDescent="0.25">
      <c r="A1019" s="37"/>
      <c r="B1019" s="15"/>
      <c r="C1019" s="15"/>
      <c r="D1019" s="15"/>
      <c r="E1019" s="15"/>
      <c r="F1019" s="15"/>
      <c r="G1019" s="15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</row>
    <row r="1020" spans="1:31" s="58" customFormat="1" x14ac:dyDescent="0.25">
      <c r="A1020" s="37"/>
      <c r="B1020" s="15"/>
      <c r="C1020" s="15"/>
      <c r="D1020" s="15"/>
      <c r="E1020" s="15"/>
      <c r="F1020" s="15"/>
      <c r="G1020" s="15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</row>
    <row r="1021" spans="1:31" s="58" customFormat="1" x14ac:dyDescent="0.25">
      <c r="A1021" s="37"/>
      <c r="B1021" s="15"/>
      <c r="C1021" s="15"/>
      <c r="D1021" s="15"/>
      <c r="E1021" s="15"/>
      <c r="F1021" s="15"/>
      <c r="G1021" s="15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</row>
    <row r="1022" spans="1:31" s="58" customFormat="1" x14ac:dyDescent="0.25">
      <c r="A1022" s="37"/>
      <c r="B1022" s="15"/>
      <c r="C1022" s="15"/>
      <c r="D1022" s="15"/>
      <c r="E1022" s="15"/>
      <c r="F1022" s="15"/>
      <c r="G1022" s="15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</row>
    <row r="1023" spans="1:31" s="58" customFormat="1" x14ac:dyDescent="0.25">
      <c r="A1023" s="37"/>
      <c r="B1023" s="15"/>
      <c r="C1023" s="15"/>
      <c r="D1023" s="15"/>
      <c r="E1023" s="15"/>
      <c r="F1023" s="15"/>
      <c r="G1023" s="15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</row>
    <row r="1024" spans="1:31" s="58" customFormat="1" x14ac:dyDescent="0.25">
      <c r="A1024" s="37"/>
      <c r="B1024" s="15"/>
      <c r="C1024" s="15"/>
      <c r="D1024" s="15"/>
      <c r="E1024" s="15"/>
      <c r="F1024" s="15"/>
      <c r="G1024" s="15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</row>
    <row r="1025" spans="1:31" s="58" customFormat="1" x14ac:dyDescent="0.25">
      <c r="A1025" s="37"/>
      <c r="B1025" s="15"/>
      <c r="C1025" s="15"/>
      <c r="D1025" s="15"/>
      <c r="E1025" s="15"/>
      <c r="F1025" s="15"/>
      <c r="G1025" s="15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</row>
    <row r="1026" spans="1:31" s="58" customFormat="1" x14ac:dyDescent="0.25">
      <c r="A1026" s="37"/>
      <c r="B1026" s="15"/>
      <c r="C1026" s="15"/>
      <c r="D1026" s="15"/>
      <c r="E1026" s="15"/>
      <c r="F1026" s="15"/>
      <c r="G1026" s="15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</row>
    <row r="1027" spans="1:31" s="58" customFormat="1" x14ac:dyDescent="0.25">
      <c r="A1027" s="37"/>
      <c r="B1027" s="15"/>
      <c r="C1027" s="15"/>
      <c r="D1027" s="15"/>
      <c r="E1027" s="15"/>
      <c r="F1027" s="15"/>
      <c r="G1027" s="15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</row>
    <row r="1028" spans="1:31" s="58" customFormat="1" x14ac:dyDescent="0.25">
      <c r="A1028" s="37"/>
      <c r="B1028" s="15"/>
      <c r="C1028" s="15"/>
      <c r="D1028" s="15"/>
      <c r="E1028" s="15"/>
      <c r="F1028" s="15"/>
      <c r="G1028" s="15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</row>
    <row r="1029" spans="1:31" s="58" customFormat="1" x14ac:dyDescent="0.25">
      <c r="A1029" s="37"/>
      <c r="B1029" s="15"/>
      <c r="C1029" s="15"/>
      <c r="D1029" s="15"/>
      <c r="E1029" s="15"/>
      <c r="F1029" s="15"/>
      <c r="G1029" s="15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</row>
    <row r="1030" spans="1:31" s="58" customFormat="1" x14ac:dyDescent="0.25">
      <c r="A1030" s="37"/>
      <c r="B1030" s="15"/>
      <c r="C1030" s="15"/>
      <c r="D1030" s="15"/>
      <c r="E1030" s="15"/>
      <c r="F1030" s="15"/>
      <c r="G1030" s="15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</row>
    <row r="1031" spans="1:31" s="58" customFormat="1" x14ac:dyDescent="0.25">
      <c r="A1031" s="37"/>
      <c r="B1031" s="15"/>
      <c r="C1031" s="15"/>
      <c r="D1031" s="15"/>
      <c r="E1031" s="15"/>
      <c r="F1031" s="15"/>
      <c r="G1031" s="15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</row>
    <row r="1032" spans="1:31" s="58" customFormat="1" x14ac:dyDescent="0.25">
      <c r="A1032" s="37"/>
      <c r="B1032" s="15"/>
      <c r="C1032" s="15"/>
      <c r="D1032" s="15"/>
      <c r="E1032" s="15"/>
      <c r="F1032" s="15"/>
      <c r="G1032" s="15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</row>
    <row r="1033" spans="1:31" s="58" customFormat="1" x14ac:dyDescent="0.25">
      <c r="A1033" s="37"/>
      <c r="B1033" s="15"/>
      <c r="C1033" s="15"/>
      <c r="D1033" s="15"/>
      <c r="E1033" s="15"/>
      <c r="F1033" s="15"/>
      <c r="G1033" s="15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</row>
    <row r="1034" spans="1:31" s="58" customFormat="1" x14ac:dyDescent="0.25">
      <c r="A1034" s="37"/>
      <c r="B1034" s="15"/>
      <c r="C1034" s="15"/>
      <c r="D1034" s="15"/>
      <c r="E1034" s="15"/>
      <c r="F1034" s="15"/>
      <c r="G1034" s="15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</row>
    <row r="1035" spans="1:31" s="58" customFormat="1" x14ac:dyDescent="0.25">
      <c r="A1035" s="37"/>
      <c r="B1035" s="15"/>
      <c r="C1035" s="15"/>
      <c r="D1035" s="15"/>
      <c r="E1035" s="15"/>
      <c r="F1035" s="15"/>
      <c r="G1035" s="15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</row>
    <row r="1036" spans="1:31" s="58" customFormat="1" x14ac:dyDescent="0.25">
      <c r="A1036" s="37"/>
      <c r="B1036" s="15"/>
      <c r="C1036" s="15"/>
      <c r="D1036" s="15"/>
      <c r="E1036" s="15"/>
      <c r="F1036" s="15"/>
      <c r="G1036" s="15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</row>
    <row r="1037" spans="1:31" s="58" customFormat="1" x14ac:dyDescent="0.25">
      <c r="A1037" s="37"/>
      <c r="B1037" s="15"/>
      <c r="C1037" s="15"/>
      <c r="D1037" s="15"/>
      <c r="E1037" s="15"/>
      <c r="F1037" s="15"/>
      <c r="G1037" s="15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</row>
    <row r="1038" spans="1:31" s="58" customFormat="1" x14ac:dyDescent="0.25">
      <c r="A1038" s="37"/>
      <c r="B1038" s="15"/>
      <c r="C1038" s="15"/>
      <c r="D1038" s="15"/>
      <c r="E1038" s="15"/>
      <c r="F1038" s="15"/>
      <c r="G1038" s="15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</row>
    <row r="1039" spans="1:31" s="58" customFormat="1" x14ac:dyDescent="0.25">
      <c r="A1039" s="37"/>
      <c r="B1039" s="15"/>
      <c r="C1039" s="15"/>
      <c r="D1039" s="15"/>
      <c r="E1039" s="15"/>
      <c r="F1039" s="15"/>
      <c r="G1039" s="15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</row>
    <row r="1040" spans="1:31" s="58" customFormat="1" x14ac:dyDescent="0.25">
      <c r="A1040" s="37"/>
      <c r="B1040" s="15"/>
      <c r="C1040" s="15"/>
      <c r="D1040" s="15"/>
      <c r="E1040" s="15"/>
      <c r="F1040" s="15"/>
      <c r="G1040" s="15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</row>
    <row r="1041" spans="1:31" s="58" customFormat="1" x14ac:dyDescent="0.25">
      <c r="A1041" s="37"/>
      <c r="B1041" s="15"/>
      <c r="C1041" s="15"/>
      <c r="D1041" s="15"/>
      <c r="E1041" s="15"/>
      <c r="F1041" s="15"/>
      <c r="G1041" s="15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</row>
    <row r="1042" spans="1:31" s="58" customFormat="1" x14ac:dyDescent="0.25">
      <c r="A1042" s="37"/>
      <c r="B1042" s="15"/>
      <c r="C1042" s="15"/>
      <c r="D1042" s="15"/>
      <c r="E1042" s="15"/>
      <c r="F1042" s="15"/>
      <c r="G1042" s="15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</row>
    <row r="1043" spans="1:31" s="58" customFormat="1" x14ac:dyDescent="0.25">
      <c r="A1043" s="37"/>
      <c r="B1043" s="15"/>
      <c r="C1043" s="15"/>
      <c r="D1043" s="15"/>
      <c r="E1043" s="15"/>
      <c r="F1043" s="15"/>
      <c r="G1043" s="15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</row>
    <row r="1044" spans="1:31" s="58" customFormat="1" x14ac:dyDescent="0.25">
      <c r="A1044" s="37"/>
      <c r="B1044" s="15"/>
      <c r="C1044" s="15"/>
      <c r="D1044" s="15"/>
      <c r="E1044" s="15"/>
      <c r="F1044" s="15"/>
      <c r="G1044" s="15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</row>
    <row r="1045" spans="1:31" s="58" customFormat="1" x14ac:dyDescent="0.25">
      <c r="A1045" s="37"/>
      <c r="B1045" s="15"/>
      <c r="C1045" s="15"/>
      <c r="D1045" s="15"/>
      <c r="E1045" s="15"/>
      <c r="F1045" s="15"/>
      <c r="G1045" s="15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</row>
    <row r="1046" spans="1:31" s="58" customFormat="1" x14ac:dyDescent="0.25">
      <c r="A1046" s="37"/>
      <c r="B1046" s="15"/>
      <c r="C1046" s="15"/>
      <c r="D1046" s="15"/>
      <c r="E1046" s="15"/>
      <c r="F1046" s="15"/>
      <c r="G1046" s="15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</row>
    <row r="1047" spans="1:31" s="58" customFormat="1" x14ac:dyDescent="0.25">
      <c r="A1047" s="37"/>
      <c r="B1047" s="15"/>
      <c r="C1047" s="15"/>
      <c r="D1047" s="15"/>
      <c r="E1047" s="15"/>
      <c r="F1047" s="15"/>
      <c r="G1047" s="15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</row>
    <row r="1048" spans="1:31" s="58" customFormat="1" x14ac:dyDescent="0.25">
      <c r="A1048" s="37"/>
      <c r="B1048" s="15"/>
      <c r="C1048" s="15"/>
      <c r="D1048" s="15"/>
      <c r="E1048" s="15"/>
      <c r="F1048" s="15"/>
      <c r="G1048" s="15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</row>
    <row r="1049" spans="1:31" s="58" customFormat="1" x14ac:dyDescent="0.25">
      <c r="A1049" s="37"/>
      <c r="B1049" s="15"/>
      <c r="C1049" s="15"/>
      <c r="D1049" s="15"/>
      <c r="E1049" s="15"/>
      <c r="F1049" s="15"/>
      <c r="G1049" s="15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</row>
    <row r="1050" spans="1:31" s="58" customFormat="1" x14ac:dyDescent="0.25">
      <c r="A1050" s="37"/>
      <c r="B1050" s="15"/>
      <c r="C1050" s="15"/>
      <c r="D1050" s="15"/>
      <c r="E1050" s="15"/>
      <c r="F1050" s="15"/>
      <c r="G1050" s="15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</row>
    <row r="1051" spans="1:31" s="58" customFormat="1" x14ac:dyDescent="0.25">
      <c r="A1051" s="37"/>
      <c r="B1051" s="15"/>
      <c r="C1051" s="15"/>
      <c r="D1051" s="15"/>
      <c r="E1051" s="15"/>
      <c r="F1051" s="15"/>
      <c r="G1051" s="15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</row>
    <row r="1052" spans="1:31" s="58" customFormat="1" x14ac:dyDescent="0.25">
      <c r="A1052" s="37"/>
      <c r="B1052" s="15"/>
      <c r="C1052" s="15"/>
      <c r="D1052" s="15"/>
      <c r="E1052" s="15"/>
      <c r="F1052" s="15"/>
      <c r="G1052" s="15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</row>
    <row r="1053" spans="1:31" s="58" customFormat="1" x14ac:dyDescent="0.25">
      <c r="A1053" s="37"/>
      <c r="B1053" s="15"/>
      <c r="C1053" s="15"/>
      <c r="D1053" s="15"/>
      <c r="E1053" s="15"/>
      <c r="F1053" s="15"/>
      <c r="G1053" s="15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</row>
    <row r="1054" spans="1:31" s="58" customFormat="1" x14ac:dyDescent="0.25">
      <c r="A1054" s="37"/>
      <c r="B1054" s="15"/>
      <c r="C1054" s="15"/>
      <c r="D1054" s="15"/>
      <c r="E1054" s="15"/>
      <c r="F1054" s="15"/>
      <c r="G1054" s="15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</row>
    <row r="1055" spans="1:31" s="58" customFormat="1" x14ac:dyDescent="0.25">
      <c r="A1055" s="37"/>
      <c r="B1055" s="15"/>
      <c r="C1055" s="15"/>
      <c r="D1055" s="15"/>
      <c r="E1055" s="15"/>
      <c r="F1055" s="15"/>
      <c r="G1055" s="15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</row>
    <row r="1056" spans="1:31" s="58" customFormat="1" x14ac:dyDescent="0.25">
      <c r="A1056" s="37"/>
      <c r="B1056" s="15"/>
      <c r="C1056" s="15"/>
      <c r="D1056" s="15"/>
      <c r="E1056" s="15"/>
      <c r="F1056" s="15"/>
      <c r="G1056" s="15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</row>
    <row r="1057" spans="1:31" s="58" customFormat="1" x14ac:dyDescent="0.25">
      <c r="A1057" s="37"/>
      <c r="B1057" s="15"/>
      <c r="C1057" s="15"/>
      <c r="D1057" s="15"/>
      <c r="E1057" s="15"/>
      <c r="F1057" s="15"/>
      <c r="G1057" s="15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</row>
    <row r="1058" spans="1:31" s="58" customFormat="1" x14ac:dyDescent="0.25">
      <c r="A1058" s="37"/>
      <c r="B1058" s="15"/>
      <c r="C1058" s="15"/>
      <c r="D1058" s="15"/>
      <c r="E1058" s="15"/>
      <c r="F1058" s="15"/>
      <c r="G1058" s="15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</row>
    <row r="1059" spans="1:31" s="58" customFormat="1" x14ac:dyDescent="0.25">
      <c r="A1059" s="37"/>
      <c r="B1059" s="15"/>
      <c r="C1059" s="15"/>
      <c r="D1059" s="15"/>
      <c r="E1059" s="15"/>
      <c r="F1059" s="15"/>
      <c r="G1059" s="15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</row>
    <row r="1060" spans="1:31" s="58" customFormat="1" x14ac:dyDescent="0.25">
      <c r="A1060" s="37"/>
      <c r="B1060" s="15"/>
      <c r="C1060" s="15"/>
      <c r="D1060" s="15"/>
      <c r="E1060" s="15"/>
      <c r="F1060" s="15"/>
      <c r="G1060" s="15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</row>
    <row r="1061" spans="1:31" s="58" customFormat="1" x14ac:dyDescent="0.25">
      <c r="A1061" s="37"/>
      <c r="B1061" s="15"/>
      <c r="C1061" s="15"/>
      <c r="D1061" s="15"/>
      <c r="E1061" s="15"/>
      <c r="F1061" s="15"/>
      <c r="G1061" s="15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</row>
    <row r="1062" spans="1:31" s="58" customFormat="1" x14ac:dyDescent="0.25">
      <c r="A1062" s="37"/>
      <c r="B1062" s="15"/>
      <c r="C1062" s="15"/>
      <c r="D1062" s="15"/>
      <c r="E1062" s="15"/>
      <c r="F1062" s="15"/>
      <c r="G1062" s="15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</row>
    <row r="1063" spans="1:31" s="58" customFormat="1" x14ac:dyDescent="0.25">
      <c r="A1063" s="37"/>
      <c r="B1063" s="15"/>
      <c r="C1063" s="15"/>
      <c r="D1063" s="15"/>
      <c r="E1063" s="15"/>
      <c r="F1063" s="15"/>
      <c r="G1063" s="15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</row>
    <row r="1064" spans="1:31" s="58" customFormat="1" x14ac:dyDescent="0.25">
      <c r="A1064" s="37"/>
      <c r="B1064" s="15"/>
      <c r="C1064" s="15"/>
      <c r="D1064" s="15"/>
      <c r="E1064" s="15"/>
      <c r="F1064" s="15"/>
      <c r="G1064" s="15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</row>
    <row r="1065" spans="1:31" s="58" customFormat="1" x14ac:dyDescent="0.25">
      <c r="A1065" s="37"/>
      <c r="B1065" s="15"/>
      <c r="C1065" s="15"/>
      <c r="D1065" s="15"/>
      <c r="E1065" s="15"/>
      <c r="F1065" s="15"/>
      <c r="G1065" s="15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</row>
    <row r="1066" spans="1:31" s="58" customFormat="1" x14ac:dyDescent="0.25">
      <c r="A1066" s="37"/>
      <c r="B1066" s="15"/>
      <c r="C1066" s="15"/>
      <c r="D1066" s="15"/>
      <c r="E1066" s="15"/>
      <c r="F1066" s="15"/>
      <c r="G1066" s="15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</row>
    <row r="1067" spans="1:31" s="58" customFormat="1" x14ac:dyDescent="0.25">
      <c r="A1067" s="37"/>
      <c r="B1067" s="15"/>
      <c r="C1067" s="15"/>
      <c r="D1067" s="15"/>
      <c r="E1067" s="15"/>
      <c r="F1067" s="15"/>
      <c r="G1067" s="15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</row>
    <row r="1068" spans="1:31" s="58" customFormat="1" x14ac:dyDescent="0.25">
      <c r="A1068" s="37"/>
      <c r="B1068" s="15"/>
      <c r="C1068" s="15"/>
      <c r="D1068" s="15"/>
      <c r="E1068" s="15"/>
      <c r="F1068" s="15"/>
      <c r="G1068" s="15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</row>
    <row r="1069" spans="1:31" s="58" customFormat="1" x14ac:dyDescent="0.25">
      <c r="A1069" s="37"/>
      <c r="B1069" s="15"/>
      <c r="C1069" s="15"/>
      <c r="D1069" s="15"/>
      <c r="E1069" s="15"/>
      <c r="F1069" s="15"/>
      <c r="G1069" s="15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</row>
    <row r="1070" spans="1:31" s="58" customFormat="1" x14ac:dyDescent="0.25">
      <c r="A1070" s="37"/>
      <c r="B1070" s="15"/>
      <c r="C1070" s="15"/>
      <c r="D1070" s="15"/>
      <c r="E1070" s="15"/>
      <c r="F1070" s="15"/>
      <c r="G1070" s="15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</row>
    <row r="1071" spans="1:31" s="58" customFormat="1" x14ac:dyDescent="0.25">
      <c r="A1071" s="37"/>
      <c r="B1071" s="15"/>
      <c r="C1071" s="15"/>
      <c r="D1071" s="15"/>
      <c r="E1071" s="15"/>
      <c r="F1071" s="15"/>
      <c r="G1071" s="15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</row>
    <row r="1072" spans="1:31" s="58" customFormat="1" x14ac:dyDescent="0.25">
      <c r="A1072" s="37"/>
      <c r="B1072" s="15"/>
      <c r="C1072" s="15"/>
      <c r="D1072" s="15"/>
      <c r="E1072" s="15"/>
      <c r="F1072" s="15"/>
      <c r="G1072" s="15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</row>
    <row r="1073" spans="1:31" s="58" customFormat="1" x14ac:dyDescent="0.25">
      <c r="A1073" s="37"/>
      <c r="B1073" s="15"/>
      <c r="C1073" s="15"/>
      <c r="D1073" s="15"/>
      <c r="E1073" s="15"/>
      <c r="F1073" s="15"/>
      <c r="G1073" s="15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</row>
    <row r="1074" spans="1:31" s="58" customFormat="1" x14ac:dyDescent="0.25">
      <c r="A1074" s="37"/>
      <c r="B1074" s="15"/>
      <c r="C1074" s="15"/>
      <c r="D1074" s="15"/>
      <c r="E1074" s="15"/>
      <c r="F1074" s="15"/>
      <c r="G1074" s="15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</row>
    <row r="1075" spans="1:31" s="58" customFormat="1" x14ac:dyDescent="0.25">
      <c r="A1075" s="37"/>
      <c r="B1075" s="15"/>
      <c r="C1075" s="15"/>
      <c r="D1075" s="15"/>
      <c r="E1075" s="15"/>
      <c r="F1075" s="15"/>
      <c r="G1075" s="15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</row>
    <row r="1076" spans="1:31" s="58" customFormat="1" x14ac:dyDescent="0.25">
      <c r="A1076" s="37"/>
      <c r="B1076" s="15"/>
      <c r="C1076" s="15"/>
      <c r="D1076" s="15"/>
      <c r="E1076" s="15"/>
      <c r="F1076" s="15"/>
      <c r="G1076" s="15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</row>
    <row r="1077" spans="1:31" s="58" customFormat="1" x14ac:dyDescent="0.25">
      <c r="A1077" s="37"/>
      <c r="B1077" s="15"/>
      <c r="C1077" s="15"/>
      <c r="D1077" s="15"/>
      <c r="E1077" s="15"/>
      <c r="F1077" s="15"/>
      <c r="G1077" s="15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</row>
    <row r="1078" spans="1:31" s="58" customFormat="1" x14ac:dyDescent="0.25">
      <c r="A1078" s="37"/>
      <c r="B1078" s="15"/>
      <c r="C1078" s="15"/>
      <c r="D1078" s="15"/>
      <c r="E1078" s="15"/>
      <c r="F1078" s="15"/>
      <c r="G1078" s="15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</row>
    <row r="1079" spans="1:31" s="58" customFormat="1" x14ac:dyDescent="0.25">
      <c r="A1079" s="37"/>
      <c r="B1079" s="15"/>
      <c r="C1079" s="15"/>
      <c r="D1079" s="15"/>
      <c r="E1079" s="15"/>
      <c r="F1079" s="15"/>
      <c r="G1079" s="15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</row>
    <row r="1080" spans="1:31" s="58" customFormat="1" x14ac:dyDescent="0.25">
      <c r="A1080" s="37"/>
      <c r="B1080" s="15"/>
      <c r="C1080" s="15"/>
      <c r="D1080" s="15"/>
      <c r="E1080" s="15"/>
      <c r="F1080" s="15"/>
      <c r="G1080" s="15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</row>
    <row r="1081" spans="1:31" s="58" customFormat="1" x14ac:dyDescent="0.25">
      <c r="A1081" s="37"/>
      <c r="B1081" s="15"/>
      <c r="C1081" s="15"/>
      <c r="D1081" s="15"/>
      <c r="E1081" s="15"/>
      <c r="F1081" s="15"/>
      <c r="G1081" s="15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</row>
    <row r="1082" spans="1:31" s="58" customFormat="1" x14ac:dyDescent="0.25">
      <c r="A1082" s="37"/>
      <c r="B1082" s="15"/>
      <c r="C1082" s="15"/>
      <c r="D1082" s="15"/>
      <c r="E1082" s="15"/>
      <c r="F1082" s="15"/>
      <c r="G1082" s="15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</row>
    <row r="1083" spans="1:31" s="58" customFormat="1" x14ac:dyDescent="0.25">
      <c r="A1083" s="37"/>
      <c r="B1083" s="15"/>
      <c r="C1083" s="15"/>
      <c r="D1083" s="15"/>
      <c r="E1083" s="15"/>
      <c r="F1083" s="15"/>
      <c r="G1083" s="15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</row>
    <row r="1084" spans="1:31" s="58" customFormat="1" x14ac:dyDescent="0.25">
      <c r="A1084" s="37"/>
      <c r="B1084" s="15"/>
      <c r="C1084" s="15"/>
      <c r="D1084" s="15"/>
      <c r="E1084" s="15"/>
      <c r="F1084" s="15"/>
      <c r="G1084" s="15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</row>
    <row r="1085" spans="1:31" s="58" customFormat="1" x14ac:dyDescent="0.25">
      <c r="A1085" s="37"/>
      <c r="B1085" s="15"/>
      <c r="C1085" s="15"/>
      <c r="D1085" s="15"/>
      <c r="E1085" s="15"/>
      <c r="F1085" s="15"/>
      <c r="G1085" s="15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</row>
    <row r="1086" spans="1:31" s="58" customFormat="1" x14ac:dyDescent="0.25">
      <c r="A1086" s="37"/>
      <c r="B1086" s="15"/>
      <c r="C1086" s="15"/>
      <c r="D1086" s="15"/>
      <c r="E1086" s="15"/>
      <c r="F1086" s="15"/>
      <c r="G1086" s="15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</row>
    <row r="1087" spans="1:31" s="58" customFormat="1" x14ac:dyDescent="0.25">
      <c r="A1087" s="37"/>
      <c r="B1087" s="15"/>
      <c r="C1087" s="15"/>
      <c r="D1087" s="15"/>
      <c r="E1087" s="15"/>
      <c r="F1087" s="15"/>
      <c r="G1087" s="15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</row>
    <row r="1088" spans="1:31" s="58" customFormat="1" x14ac:dyDescent="0.25">
      <c r="A1088" s="37"/>
      <c r="B1088" s="15"/>
      <c r="C1088" s="15"/>
      <c r="D1088" s="15"/>
      <c r="E1088" s="15"/>
      <c r="F1088" s="15"/>
      <c r="G1088" s="15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</row>
    <row r="1089" spans="1:31" s="58" customFormat="1" x14ac:dyDescent="0.25">
      <c r="A1089" s="37"/>
      <c r="B1089" s="15"/>
      <c r="C1089" s="15"/>
      <c r="D1089" s="15"/>
      <c r="E1089" s="15"/>
      <c r="F1089" s="15"/>
      <c r="G1089" s="15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</row>
    <row r="1090" spans="1:31" s="58" customFormat="1" x14ac:dyDescent="0.25">
      <c r="A1090" s="37"/>
      <c r="B1090" s="15"/>
      <c r="C1090" s="15"/>
      <c r="D1090" s="15"/>
      <c r="E1090" s="15"/>
      <c r="F1090" s="15"/>
      <c r="G1090" s="15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</row>
    <row r="1091" spans="1:31" s="58" customFormat="1" x14ac:dyDescent="0.25">
      <c r="A1091" s="37"/>
      <c r="B1091" s="15"/>
      <c r="C1091" s="15"/>
      <c r="D1091" s="15"/>
      <c r="E1091" s="15"/>
      <c r="F1091" s="15"/>
      <c r="G1091" s="15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</row>
    <row r="1092" spans="1:31" s="58" customFormat="1" x14ac:dyDescent="0.25">
      <c r="A1092" s="37"/>
      <c r="B1092" s="15"/>
      <c r="C1092" s="15"/>
      <c r="D1092" s="15"/>
      <c r="E1092" s="15"/>
      <c r="F1092" s="15"/>
      <c r="G1092" s="15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</row>
    <row r="1093" spans="1:31" s="58" customFormat="1" x14ac:dyDescent="0.25">
      <c r="A1093" s="37"/>
      <c r="B1093" s="15"/>
      <c r="C1093" s="15"/>
      <c r="D1093" s="15"/>
      <c r="E1093" s="15"/>
      <c r="F1093" s="15"/>
      <c r="G1093" s="15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</row>
    <row r="1094" spans="1:31" s="58" customFormat="1" x14ac:dyDescent="0.25">
      <c r="A1094" s="37"/>
      <c r="B1094" s="15"/>
      <c r="C1094" s="15"/>
      <c r="D1094" s="15"/>
      <c r="E1094" s="15"/>
      <c r="F1094" s="15"/>
      <c r="G1094" s="15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</row>
    <row r="1095" spans="1:31" s="58" customFormat="1" x14ac:dyDescent="0.25">
      <c r="A1095" s="37"/>
      <c r="B1095" s="15"/>
      <c r="C1095" s="15"/>
      <c r="D1095" s="15"/>
      <c r="E1095" s="15"/>
      <c r="F1095" s="15"/>
      <c r="G1095" s="15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</row>
    <row r="1096" spans="1:31" s="58" customFormat="1" x14ac:dyDescent="0.25">
      <c r="A1096" s="37"/>
      <c r="B1096" s="15"/>
      <c r="C1096" s="15"/>
      <c r="D1096" s="15"/>
      <c r="E1096" s="15"/>
      <c r="F1096" s="15"/>
      <c r="G1096" s="15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</row>
    <row r="1097" spans="1:31" s="58" customFormat="1" x14ac:dyDescent="0.25">
      <c r="A1097" s="37"/>
      <c r="B1097" s="15"/>
      <c r="C1097" s="15"/>
      <c r="D1097" s="15"/>
      <c r="E1097" s="15"/>
      <c r="F1097" s="15"/>
      <c r="G1097" s="15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</row>
    <row r="1098" spans="1:31" s="58" customFormat="1" x14ac:dyDescent="0.25">
      <c r="A1098" s="37"/>
      <c r="B1098" s="15"/>
      <c r="C1098" s="15"/>
      <c r="D1098" s="15"/>
      <c r="E1098" s="15"/>
      <c r="F1098" s="15"/>
      <c r="G1098" s="15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</row>
    <row r="1099" spans="1:31" s="58" customFormat="1" x14ac:dyDescent="0.25">
      <c r="A1099" s="37"/>
      <c r="B1099" s="15"/>
      <c r="C1099" s="15"/>
      <c r="D1099" s="15"/>
      <c r="E1099" s="15"/>
      <c r="F1099" s="15"/>
      <c r="G1099" s="15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</row>
    <row r="1100" spans="1:31" s="58" customFormat="1" x14ac:dyDescent="0.25">
      <c r="A1100" s="37"/>
      <c r="B1100" s="15"/>
      <c r="C1100" s="15"/>
      <c r="D1100" s="15"/>
      <c r="E1100" s="15"/>
      <c r="F1100" s="15"/>
      <c r="G1100" s="15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</row>
    <row r="1101" spans="1:31" s="58" customFormat="1" x14ac:dyDescent="0.25">
      <c r="A1101" s="37"/>
      <c r="B1101" s="15"/>
      <c r="C1101" s="15"/>
      <c r="D1101" s="15"/>
      <c r="E1101" s="15"/>
      <c r="F1101" s="15"/>
      <c r="G1101" s="15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</row>
    <row r="1102" spans="1:31" s="58" customFormat="1" x14ac:dyDescent="0.25">
      <c r="A1102" s="37"/>
      <c r="B1102" s="15"/>
      <c r="C1102" s="15"/>
      <c r="D1102" s="15"/>
      <c r="E1102" s="15"/>
      <c r="F1102" s="15"/>
      <c r="G1102" s="15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</row>
    <row r="1103" spans="1:31" s="58" customFormat="1" x14ac:dyDescent="0.25">
      <c r="A1103" s="37"/>
      <c r="B1103" s="15"/>
      <c r="C1103" s="15"/>
      <c r="D1103" s="15"/>
      <c r="E1103" s="15"/>
      <c r="F1103" s="15"/>
      <c r="G1103" s="15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</row>
    <row r="1104" spans="1:31" s="58" customFormat="1" x14ac:dyDescent="0.25">
      <c r="A1104" s="37"/>
      <c r="B1104" s="15"/>
      <c r="C1104" s="15"/>
      <c r="D1104" s="15"/>
      <c r="E1104" s="15"/>
      <c r="F1104" s="15"/>
      <c r="G1104" s="15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</row>
    <row r="1105" spans="1:31" s="58" customFormat="1" x14ac:dyDescent="0.25">
      <c r="A1105" s="37"/>
      <c r="B1105" s="15"/>
      <c r="C1105" s="15"/>
      <c r="D1105" s="15"/>
      <c r="E1105" s="15"/>
      <c r="F1105" s="15"/>
      <c r="G1105" s="15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</row>
    <row r="1106" spans="1:31" s="58" customFormat="1" x14ac:dyDescent="0.25">
      <c r="A1106" s="37"/>
      <c r="B1106" s="15"/>
      <c r="C1106" s="15"/>
      <c r="D1106" s="15"/>
      <c r="E1106" s="15"/>
      <c r="F1106" s="15"/>
      <c r="G1106" s="15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</row>
    <row r="1107" spans="1:31" s="58" customFormat="1" x14ac:dyDescent="0.25">
      <c r="A1107" s="37"/>
      <c r="B1107" s="15"/>
      <c r="C1107" s="15"/>
      <c r="D1107" s="15"/>
      <c r="E1107" s="15"/>
      <c r="F1107" s="15"/>
      <c r="G1107" s="15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</row>
    <row r="1108" spans="1:31" s="58" customFormat="1" x14ac:dyDescent="0.25">
      <c r="A1108" s="37"/>
      <c r="B1108" s="15"/>
      <c r="C1108" s="15"/>
      <c r="D1108" s="15"/>
      <c r="E1108" s="15"/>
      <c r="F1108" s="15"/>
      <c r="G1108" s="15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</row>
    <row r="1109" spans="1:31" s="58" customFormat="1" x14ac:dyDescent="0.25">
      <c r="A1109" s="37"/>
      <c r="B1109" s="15"/>
      <c r="C1109" s="15"/>
      <c r="D1109" s="15"/>
      <c r="E1109" s="15"/>
      <c r="F1109" s="15"/>
      <c r="G1109" s="15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</row>
    <row r="1110" spans="1:31" s="58" customFormat="1" x14ac:dyDescent="0.25">
      <c r="A1110" s="37"/>
      <c r="B1110" s="15"/>
      <c r="C1110" s="15"/>
      <c r="D1110" s="15"/>
      <c r="E1110" s="15"/>
      <c r="F1110" s="15"/>
      <c r="G1110" s="15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</row>
    <row r="1111" spans="1:31" s="58" customFormat="1" x14ac:dyDescent="0.25">
      <c r="A1111" s="37"/>
      <c r="B1111" s="15"/>
      <c r="C1111" s="15"/>
      <c r="D1111" s="15"/>
      <c r="E1111" s="15"/>
      <c r="F1111" s="15"/>
      <c r="G1111" s="15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</row>
    <row r="1112" spans="1:31" s="58" customFormat="1" x14ac:dyDescent="0.25">
      <c r="A1112" s="37"/>
      <c r="B1112" s="15"/>
      <c r="C1112" s="15"/>
      <c r="D1112" s="15"/>
      <c r="E1112" s="15"/>
      <c r="F1112" s="15"/>
      <c r="G1112" s="15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</row>
    <row r="1113" spans="1:31" s="58" customFormat="1" x14ac:dyDescent="0.25">
      <c r="A1113" s="37"/>
      <c r="B1113" s="15"/>
      <c r="C1113" s="15"/>
      <c r="D1113" s="15"/>
      <c r="E1113" s="15"/>
      <c r="F1113" s="15"/>
      <c r="G1113" s="15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</row>
    <row r="1114" spans="1:31" s="58" customFormat="1" x14ac:dyDescent="0.25">
      <c r="A1114" s="37"/>
      <c r="B1114" s="15"/>
      <c r="C1114" s="15"/>
      <c r="D1114" s="15"/>
      <c r="E1114" s="15"/>
      <c r="F1114" s="15"/>
      <c r="G1114" s="15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</row>
    <row r="1115" spans="1:31" s="58" customFormat="1" x14ac:dyDescent="0.25">
      <c r="A1115" s="37"/>
      <c r="B1115" s="15"/>
      <c r="C1115" s="15"/>
      <c r="D1115" s="15"/>
      <c r="E1115" s="15"/>
      <c r="F1115" s="15"/>
      <c r="G1115" s="15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</row>
    <row r="1116" spans="1:31" s="58" customFormat="1" x14ac:dyDescent="0.25">
      <c r="A1116" s="37"/>
      <c r="B1116" s="15"/>
      <c r="C1116" s="15"/>
      <c r="D1116" s="15"/>
      <c r="E1116" s="15"/>
      <c r="F1116" s="15"/>
      <c r="G1116" s="15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</row>
    <row r="1117" spans="1:31" s="58" customFormat="1" x14ac:dyDescent="0.25">
      <c r="A1117" s="37"/>
      <c r="B1117" s="15"/>
      <c r="C1117" s="15"/>
      <c r="D1117" s="15"/>
      <c r="E1117" s="15"/>
      <c r="F1117" s="15"/>
      <c r="G1117" s="15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</row>
    <row r="1118" spans="1:31" s="58" customFormat="1" x14ac:dyDescent="0.25">
      <c r="A1118" s="37"/>
      <c r="B1118" s="15"/>
      <c r="C1118" s="15"/>
      <c r="D1118" s="15"/>
      <c r="E1118" s="15"/>
      <c r="F1118" s="15"/>
      <c r="G1118" s="15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</row>
    <row r="1119" spans="1:31" s="58" customFormat="1" x14ac:dyDescent="0.25">
      <c r="A1119" s="37"/>
      <c r="B1119" s="15"/>
      <c r="C1119" s="15"/>
      <c r="D1119" s="15"/>
      <c r="E1119" s="15"/>
      <c r="F1119" s="15"/>
      <c r="G1119" s="15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</row>
    <row r="1120" spans="1:31" s="58" customFormat="1" x14ac:dyDescent="0.25">
      <c r="A1120" s="37"/>
      <c r="B1120" s="15"/>
      <c r="C1120" s="15"/>
      <c r="D1120" s="15"/>
      <c r="E1120" s="15"/>
      <c r="F1120" s="15"/>
      <c r="G1120" s="15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</row>
    <row r="1121" spans="1:31" s="58" customFormat="1" x14ac:dyDescent="0.25">
      <c r="A1121" s="37"/>
      <c r="B1121" s="15"/>
      <c r="C1121" s="15"/>
      <c r="D1121" s="15"/>
      <c r="E1121" s="15"/>
      <c r="F1121" s="15"/>
      <c r="G1121" s="15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</row>
    <row r="1122" spans="1:31" s="58" customFormat="1" x14ac:dyDescent="0.25">
      <c r="A1122" s="37"/>
      <c r="B1122" s="15"/>
      <c r="C1122" s="15"/>
      <c r="D1122" s="15"/>
      <c r="E1122" s="15"/>
      <c r="F1122" s="15"/>
      <c r="G1122" s="15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</row>
    <row r="1123" spans="1:31" s="58" customFormat="1" x14ac:dyDescent="0.25">
      <c r="A1123" s="37"/>
      <c r="B1123" s="15"/>
      <c r="C1123" s="15"/>
      <c r="D1123" s="15"/>
      <c r="E1123" s="15"/>
      <c r="F1123" s="15"/>
      <c r="G1123" s="15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</row>
    <row r="1124" spans="1:31" s="58" customFormat="1" x14ac:dyDescent="0.25">
      <c r="A1124" s="37"/>
      <c r="B1124" s="15"/>
      <c r="C1124" s="15"/>
      <c r="D1124" s="15"/>
      <c r="E1124" s="15"/>
      <c r="F1124" s="15"/>
      <c r="G1124" s="15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</row>
    <row r="1125" spans="1:31" s="58" customFormat="1" x14ac:dyDescent="0.25">
      <c r="A1125" s="37"/>
      <c r="B1125" s="15"/>
      <c r="C1125" s="15"/>
      <c r="D1125" s="15"/>
      <c r="E1125" s="15"/>
      <c r="F1125" s="15"/>
      <c r="G1125" s="15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</row>
    <row r="1126" spans="1:31" s="58" customFormat="1" x14ac:dyDescent="0.25">
      <c r="A1126" s="37"/>
      <c r="B1126" s="15"/>
      <c r="C1126" s="15"/>
      <c r="D1126" s="15"/>
      <c r="E1126" s="15"/>
      <c r="F1126" s="15"/>
      <c r="G1126" s="15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</row>
    <row r="1127" spans="1:31" s="58" customFormat="1" x14ac:dyDescent="0.25">
      <c r="A1127" s="37"/>
      <c r="B1127" s="15"/>
      <c r="C1127" s="15"/>
      <c r="D1127" s="15"/>
      <c r="E1127" s="15"/>
      <c r="F1127" s="15"/>
      <c r="G1127" s="15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</row>
    <row r="1128" spans="1:31" s="58" customFormat="1" x14ac:dyDescent="0.25">
      <c r="A1128" s="37"/>
      <c r="B1128" s="15"/>
      <c r="C1128" s="15"/>
      <c r="D1128" s="15"/>
      <c r="E1128" s="15"/>
      <c r="F1128" s="15"/>
      <c r="G1128" s="15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</row>
    <row r="1129" spans="1:31" s="58" customFormat="1" x14ac:dyDescent="0.25">
      <c r="A1129" s="37"/>
      <c r="B1129" s="15"/>
      <c r="C1129" s="15"/>
      <c r="D1129" s="15"/>
      <c r="E1129" s="15"/>
      <c r="F1129" s="15"/>
      <c r="G1129" s="15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</row>
    <row r="1130" spans="1:31" s="58" customFormat="1" x14ac:dyDescent="0.25">
      <c r="A1130" s="37"/>
      <c r="B1130" s="15"/>
      <c r="C1130" s="15"/>
      <c r="D1130" s="15"/>
      <c r="E1130" s="15"/>
      <c r="F1130" s="15"/>
      <c r="G1130" s="15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</row>
    <row r="1131" spans="1:31" s="58" customFormat="1" x14ac:dyDescent="0.25">
      <c r="A1131" s="37"/>
      <c r="B1131" s="15"/>
      <c r="C1131" s="15"/>
      <c r="D1131" s="15"/>
      <c r="E1131" s="15"/>
      <c r="F1131" s="15"/>
      <c r="G1131" s="15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</row>
    <row r="1132" spans="1:31" s="58" customFormat="1" x14ac:dyDescent="0.25">
      <c r="A1132" s="37"/>
      <c r="B1132" s="15"/>
      <c r="C1132" s="15"/>
      <c r="D1132" s="15"/>
      <c r="E1132" s="15"/>
      <c r="F1132" s="15"/>
      <c r="G1132" s="15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</row>
    <row r="1133" spans="1:31" s="58" customFormat="1" x14ac:dyDescent="0.25">
      <c r="A1133" s="37"/>
      <c r="B1133" s="15"/>
      <c r="C1133" s="15"/>
      <c r="D1133" s="15"/>
      <c r="E1133" s="15"/>
      <c r="F1133" s="15"/>
      <c r="G1133" s="15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</row>
    <row r="1134" spans="1:31" s="58" customFormat="1" x14ac:dyDescent="0.25">
      <c r="A1134" s="37"/>
      <c r="B1134" s="15"/>
      <c r="C1134" s="15"/>
      <c r="D1134" s="15"/>
      <c r="E1134" s="15"/>
      <c r="F1134" s="15"/>
      <c r="G1134" s="15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</row>
    <row r="1135" spans="1:31" s="58" customFormat="1" x14ac:dyDescent="0.25">
      <c r="A1135" s="37"/>
      <c r="B1135" s="15"/>
      <c r="C1135" s="15"/>
      <c r="D1135" s="15"/>
      <c r="E1135" s="15"/>
      <c r="F1135" s="15"/>
      <c r="G1135" s="15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</row>
    <row r="1136" spans="1:31" s="58" customFormat="1" x14ac:dyDescent="0.25">
      <c r="A1136" s="37"/>
      <c r="B1136" s="15"/>
      <c r="C1136" s="15"/>
      <c r="D1136" s="15"/>
      <c r="E1136" s="15"/>
      <c r="F1136" s="15"/>
      <c r="G1136" s="15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</row>
    <row r="1137" spans="1:31" s="58" customFormat="1" x14ac:dyDescent="0.25">
      <c r="A1137" s="37"/>
      <c r="B1137" s="15"/>
      <c r="C1137" s="15"/>
      <c r="D1137" s="15"/>
      <c r="E1137" s="15"/>
      <c r="F1137" s="15"/>
      <c r="G1137" s="15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</row>
    <row r="1138" spans="1:31" s="58" customFormat="1" x14ac:dyDescent="0.25">
      <c r="A1138" s="37"/>
      <c r="B1138" s="15"/>
      <c r="C1138" s="15"/>
      <c r="D1138" s="15"/>
      <c r="E1138" s="15"/>
      <c r="F1138" s="15"/>
      <c r="G1138" s="15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</row>
    <row r="1139" spans="1:31" s="58" customFormat="1" x14ac:dyDescent="0.25">
      <c r="A1139" s="37"/>
      <c r="B1139" s="15"/>
      <c r="C1139" s="15"/>
      <c r="D1139" s="15"/>
      <c r="E1139" s="15"/>
      <c r="F1139" s="15"/>
      <c r="G1139" s="15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</row>
    <row r="1140" spans="1:31" s="58" customFormat="1" x14ac:dyDescent="0.25">
      <c r="A1140" s="37"/>
      <c r="B1140" s="15"/>
      <c r="C1140" s="15"/>
      <c r="D1140" s="15"/>
      <c r="E1140" s="15"/>
      <c r="F1140" s="15"/>
      <c r="G1140" s="15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</row>
    <row r="1141" spans="1:31" s="58" customFormat="1" x14ac:dyDescent="0.25">
      <c r="A1141" s="37"/>
      <c r="B1141" s="15"/>
      <c r="C1141" s="15"/>
      <c r="D1141" s="15"/>
      <c r="E1141" s="15"/>
      <c r="F1141" s="15"/>
      <c r="G1141" s="15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</row>
    <row r="1142" spans="1:31" s="58" customFormat="1" x14ac:dyDescent="0.25">
      <c r="A1142" s="37"/>
      <c r="B1142" s="15"/>
      <c r="C1142" s="15"/>
      <c r="D1142" s="15"/>
      <c r="E1142" s="15"/>
      <c r="F1142" s="15"/>
      <c r="G1142" s="15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</row>
    <row r="1143" spans="1:31" s="58" customFormat="1" x14ac:dyDescent="0.25">
      <c r="A1143" s="37"/>
      <c r="B1143" s="15"/>
      <c r="C1143" s="15"/>
      <c r="D1143" s="15"/>
      <c r="E1143" s="15"/>
      <c r="F1143" s="15"/>
      <c r="G1143" s="15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</row>
    <row r="1144" spans="1:31" s="58" customFormat="1" x14ac:dyDescent="0.25">
      <c r="A1144" s="37"/>
      <c r="B1144" s="15"/>
      <c r="C1144" s="15"/>
      <c r="D1144" s="15"/>
      <c r="E1144" s="15"/>
      <c r="F1144" s="15"/>
      <c r="G1144" s="15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</row>
    <row r="1145" spans="1:31" s="58" customFormat="1" x14ac:dyDescent="0.25">
      <c r="A1145" s="37"/>
      <c r="B1145" s="15"/>
      <c r="C1145" s="15"/>
      <c r="D1145" s="15"/>
      <c r="E1145" s="15"/>
      <c r="F1145" s="15"/>
      <c r="G1145" s="15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</row>
    <row r="1146" spans="1:31" s="58" customFormat="1" x14ac:dyDescent="0.25">
      <c r="A1146" s="37"/>
      <c r="B1146" s="15"/>
      <c r="C1146" s="15"/>
      <c r="D1146" s="15"/>
      <c r="E1146" s="15"/>
      <c r="F1146" s="15"/>
      <c r="G1146" s="15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</row>
    <row r="1147" spans="1:31" s="58" customFormat="1" x14ac:dyDescent="0.25">
      <c r="A1147" s="37"/>
      <c r="B1147" s="15"/>
      <c r="C1147" s="15"/>
      <c r="D1147" s="15"/>
      <c r="E1147" s="15"/>
      <c r="F1147" s="15"/>
      <c r="G1147" s="15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</row>
    <row r="1148" spans="1:31" s="58" customFormat="1" x14ac:dyDescent="0.25">
      <c r="A1148" s="37"/>
      <c r="B1148" s="15"/>
      <c r="C1148" s="15"/>
      <c r="D1148" s="15"/>
      <c r="E1148" s="15"/>
      <c r="F1148" s="15"/>
      <c r="G1148" s="15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</row>
    <row r="1149" spans="1:31" s="58" customFormat="1" x14ac:dyDescent="0.25">
      <c r="A1149" s="37"/>
      <c r="B1149" s="15"/>
      <c r="C1149" s="15"/>
      <c r="D1149" s="15"/>
      <c r="E1149" s="15"/>
      <c r="F1149" s="15"/>
      <c r="G1149" s="15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</row>
    <row r="1150" spans="1:31" s="58" customFormat="1" x14ac:dyDescent="0.25">
      <c r="A1150" s="37"/>
      <c r="B1150" s="15"/>
      <c r="C1150" s="15"/>
      <c r="D1150" s="15"/>
      <c r="E1150" s="15"/>
      <c r="F1150" s="15"/>
      <c r="G1150" s="15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</row>
    <row r="1151" spans="1:31" s="58" customFormat="1" x14ac:dyDescent="0.25">
      <c r="A1151" s="37"/>
      <c r="B1151" s="15"/>
      <c r="C1151" s="15"/>
      <c r="D1151" s="15"/>
      <c r="E1151" s="15"/>
      <c r="F1151" s="15"/>
      <c r="G1151" s="15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</row>
    <row r="1152" spans="1:31" s="58" customFormat="1" x14ac:dyDescent="0.25">
      <c r="A1152" s="37"/>
      <c r="B1152" s="15"/>
      <c r="C1152" s="15"/>
      <c r="D1152" s="15"/>
      <c r="E1152" s="15"/>
      <c r="F1152" s="15"/>
      <c r="G1152" s="15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</row>
    <row r="1153" spans="1:31" s="58" customFormat="1" x14ac:dyDescent="0.25">
      <c r="A1153" s="37"/>
      <c r="B1153" s="15"/>
      <c r="C1153" s="15"/>
      <c r="D1153" s="15"/>
      <c r="E1153" s="15"/>
      <c r="F1153" s="15"/>
      <c r="G1153" s="15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</row>
    <row r="1154" spans="1:31" s="58" customFormat="1" x14ac:dyDescent="0.25">
      <c r="A1154" s="37"/>
      <c r="B1154" s="15"/>
      <c r="C1154" s="15"/>
      <c r="D1154" s="15"/>
      <c r="E1154" s="15"/>
      <c r="F1154" s="15"/>
      <c r="G1154" s="15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</row>
    <row r="1155" spans="1:31" s="58" customFormat="1" x14ac:dyDescent="0.25">
      <c r="A1155" s="37"/>
      <c r="B1155" s="15"/>
      <c r="C1155" s="15"/>
      <c r="D1155" s="15"/>
      <c r="E1155" s="15"/>
      <c r="F1155" s="15"/>
      <c r="G1155" s="15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</row>
    <row r="1156" spans="1:31" s="58" customFormat="1" x14ac:dyDescent="0.25">
      <c r="A1156" s="37"/>
      <c r="B1156" s="15"/>
      <c r="C1156" s="15"/>
      <c r="D1156" s="15"/>
      <c r="E1156" s="15"/>
      <c r="F1156" s="15"/>
      <c r="G1156" s="15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</row>
    <row r="1157" spans="1:31" s="58" customFormat="1" x14ac:dyDescent="0.25">
      <c r="A1157" s="37"/>
      <c r="B1157" s="15"/>
      <c r="C1157" s="15"/>
      <c r="D1157" s="15"/>
      <c r="E1157" s="15"/>
      <c r="F1157" s="15"/>
      <c r="G1157" s="15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</row>
    <row r="1158" spans="1:31" s="58" customFormat="1" x14ac:dyDescent="0.25">
      <c r="A1158" s="37"/>
      <c r="B1158" s="15"/>
      <c r="C1158" s="15"/>
      <c r="D1158" s="15"/>
      <c r="E1158" s="15"/>
      <c r="F1158" s="15"/>
      <c r="G1158" s="15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</row>
    <row r="1159" spans="1:31" s="58" customFormat="1" x14ac:dyDescent="0.25">
      <c r="A1159" s="37"/>
      <c r="B1159" s="15"/>
      <c r="C1159" s="15"/>
      <c r="D1159" s="15"/>
      <c r="E1159" s="15"/>
      <c r="F1159" s="15"/>
      <c r="G1159" s="15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</row>
    <row r="1160" spans="1:31" s="58" customFormat="1" x14ac:dyDescent="0.25">
      <c r="A1160" s="37"/>
      <c r="B1160" s="15"/>
      <c r="C1160" s="15"/>
      <c r="D1160" s="15"/>
      <c r="E1160" s="15"/>
      <c r="F1160" s="15"/>
      <c r="G1160" s="15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</row>
    <row r="1161" spans="1:31" s="58" customFormat="1" x14ac:dyDescent="0.25">
      <c r="A1161" s="37"/>
      <c r="B1161" s="15"/>
      <c r="C1161" s="15"/>
      <c r="D1161" s="15"/>
      <c r="E1161" s="15"/>
      <c r="F1161" s="15"/>
      <c r="G1161" s="15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</row>
    <row r="1162" spans="1:31" s="58" customFormat="1" x14ac:dyDescent="0.25">
      <c r="A1162" s="37"/>
      <c r="B1162" s="15"/>
      <c r="C1162" s="15"/>
      <c r="D1162" s="15"/>
      <c r="E1162" s="15"/>
      <c r="F1162" s="15"/>
      <c r="G1162" s="15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</row>
    <row r="1163" spans="1:31" s="58" customFormat="1" x14ac:dyDescent="0.25">
      <c r="A1163" s="37"/>
      <c r="B1163" s="15"/>
      <c r="C1163" s="15"/>
      <c r="D1163" s="15"/>
      <c r="E1163" s="15"/>
      <c r="F1163" s="15"/>
      <c r="G1163" s="15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</row>
    <row r="1164" spans="1:31" s="58" customFormat="1" x14ac:dyDescent="0.25">
      <c r="A1164" s="37"/>
      <c r="B1164" s="15"/>
      <c r="C1164" s="15"/>
      <c r="D1164" s="15"/>
      <c r="E1164" s="15"/>
      <c r="F1164" s="15"/>
      <c r="G1164" s="15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</row>
    <row r="1165" spans="1:31" s="58" customFormat="1" x14ac:dyDescent="0.25">
      <c r="A1165" s="37"/>
      <c r="B1165" s="15"/>
      <c r="C1165" s="15"/>
      <c r="D1165" s="15"/>
      <c r="E1165" s="15"/>
      <c r="F1165" s="15"/>
      <c r="G1165" s="15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</row>
    <row r="1166" spans="1:31" s="58" customFormat="1" x14ac:dyDescent="0.25">
      <c r="A1166" s="37"/>
      <c r="B1166" s="15"/>
      <c r="C1166" s="15"/>
      <c r="D1166" s="15"/>
      <c r="E1166" s="15"/>
      <c r="F1166" s="15"/>
      <c r="G1166" s="15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</row>
    <row r="1167" spans="1:31" s="58" customFormat="1" x14ac:dyDescent="0.25">
      <c r="A1167" s="37"/>
      <c r="B1167" s="15"/>
      <c r="C1167" s="15"/>
      <c r="D1167" s="15"/>
      <c r="E1167" s="15"/>
      <c r="F1167" s="15"/>
      <c r="G1167" s="15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</row>
    <row r="1168" spans="1:31" s="58" customFormat="1" x14ac:dyDescent="0.25">
      <c r="A1168" s="37"/>
      <c r="B1168" s="15"/>
      <c r="C1168" s="15"/>
      <c r="D1168" s="15"/>
      <c r="E1168" s="15"/>
      <c r="F1168" s="15"/>
      <c r="G1168" s="15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</row>
    <row r="1169" spans="1:31" s="58" customFormat="1" x14ac:dyDescent="0.25">
      <c r="A1169" s="37"/>
      <c r="B1169" s="15"/>
      <c r="C1169" s="15"/>
      <c r="D1169" s="15"/>
      <c r="E1169" s="15"/>
      <c r="F1169" s="15"/>
      <c r="G1169" s="15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</row>
    <row r="1170" spans="1:31" s="58" customFormat="1" x14ac:dyDescent="0.25">
      <c r="A1170" s="37"/>
      <c r="B1170" s="15"/>
      <c r="C1170" s="15"/>
      <c r="D1170" s="15"/>
      <c r="E1170" s="15"/>
      <c r="F1170" s="15"/>
      <c r="G1170" s="15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</row>
    <row r="1171" spans="1:31" s="58" customFormat="1" x14ac:dyDescent="0.25">
      <c r="A1171" s="37"/>
      <c r="B1171" s="15"/>
      <c r="C1171" s="15"/>
      <c r="D1171" s="15"/>
      <c r="E1171" s="15"/>
      <c r="F1171" s="15"/>
      <c r="G1171" s="15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</row>
    <row r="1172" spans="1:31" s="58" customFormat="1" x14ac:dyDescent="0.25">
      <c r="A1172" s="37"/>
      <c r="B1172" s="15"/>
      <c r="C1172" s="15"/>
      <c r="D1172" s="15"/>
      <c r="E1172" s="15"/>
      <c r="F1172" s="15"/>
      <c r="G1172" s="15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</row>
    <row r="1173" spans="1:31" s="58" customFormat="1" x14ac:dyDescent="0.25">
      <c r="A1173" s="37"/>
      <c r="B1173" s="15"/>
      <c r="C1173" s="15"/>
      <c r="D1173" s="15"/>
      <c r="E1173" s="15"/>
      <c r="F1173" s="15"/>
      <c r="G1173" s="15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</row>
    <row r="1174" spans="1:31" s="58" customFormat="1" x14ac:dyDescent="0.25">
      <c r="A1174" s="37"/>
      <c r="B1174" s="15"/>
      <c r="C1174" s="15"/>
      <c r="D1174" s="15"/>
      <c r="E1174" s="15"/>
      <c r="F1174" s="15"/>
      <c r="G1174" s="15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</row>
    <row r="1175" spans="1:31" s="58" customFormat="1" x14ac:dyDescent="0.25">
      <c r="A1175" s="37"/>
      <c r="B1175" s="15"/>
      <c r="C1175" s="15"/>
      <c r="D1175" s="15"/>
      <c r="E1175" s="15"/>
      <c r="F1175" s="15"/>
      <c r="G1175" s="15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</row>
    <row r="1176" spans="1:31" s="58" customFormat="1" x14ac:dyDescent="0.25">
      <c r="A1176" s="37"/>
      <c r="B1176" s="15"/>
      <c r="C1176" s="15"/>
      <c r="D1176" s="15"/>
      <c r="E1176" s="15"/>
      <c r="F1176" s="15"/>
      <c r="G1176" s="15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</row>
    <row r="1177" spans="1:31" s="58" customFormat="1" x14ac:dyDescent="0.25">
      <c r="A1177" s="37"/>
      <c r="B1177" s="15"/>
      <c r="C1177" s="15"/>
      <c r="D1177" s="15"/>
      <c r="E1177" s="15"/>
      <c r="F1177" s="15"/>
      <c r="G1177" s="15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</row>
    <row r="1178" spans="1:31" s="58" customFormat="1" x14ac:dyDescent="0.25">
      <c r="A1178" s="37"/>
      <c r="B1178" s="15"/>
      <c r="C1178" s="15"/>
      <c r="D1178" s="15"/>
      <c r="E1178" s="15"/>
      <c r="F1178" s="15"/>
      <c r="G1178" s="15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</row>
    <row r="1179" spans="1:31" s="58" customFormat="1" x14ac:dyDescent="0.25">
      <c r="A1179" s="37"/>
      <c r="B1179" s="15"/>
      <c r="C1179" s="15"/>
      <c r="D1179" s="15"/>
      <c r="E1179" s="15"/>
      <c r="F1179" s="15"/>
      <c r="G1179" s="15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</row>
    <row r="1180" spans="1:31" s="58" customFormat="1" x14ac:dyDescent="0.25">
      <c r="A1180" s="37"/>
      <c r="B1180" s="15"/>
      <c r="C1180" s="15"/>
      <c r="D1180" s="15"/>
      <c r="E1180" s="15"/>
      <c r="F1180" s="15"/>
      <c r="G1180" s="15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</row>
    <row r="1181" spans="1:31" s="58" customFormat="1" x14ac:dyDescent="0.25">
      <c r="A1181" s="37"/>
      <c r="B1181" s="15"/>
      <c r="C1181" s="15"/>
      <c r="D1181" s="15"/>
      <c r="E1181" s="15"/>
      <c r="F1181" s="15"/>
      <c r="G1181" s="15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</row>
    <row r="1182" spans="1:31" s="58" customFormat="1" x14ac:dyDescent="0.25">
      <c r="A1182" s="37"/>
      <c r="B1182" s="15"/>
      <c r="C1182" s="15"/>
      <c r="D1182" s="15"/>
      <c r="E1182" s="15"/>
      <c r="F1182" s="15"/>
      <c r="G1182" s="15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</row>
    <row r="1183" spans="1:31" s="58" customFormat="1" x14ac:dyDescent="0.25">
      <c r="A1183" s="37"/>
      <c r="B1183" s="15"/>
      <c r="C1183" s="15"/>
      <c r="D1183" s="15"/>
      <c r="E1183" s="15"/>
      <c r="F1183" s="15"/>
      <c r="G1183" s="15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</row>
    <row r="1184" spans="1:31" s="58" customFormat="1" x14ac:dyDescent="0.25">
      <c r="A1184" s="37"/>
      <c r="B1184" s="15"/>
      <c r="C1184" s="15"/>
      <c r="D1184" s="15"/>
      <c r="E1184" s="15"/>
      <c r="F1184" s="15"/>
      <c r="G1184" s="15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</row>
    <row r="1185" spans="1:31" s="58" customFormat="1" x14ac:dyDescent="0.25">
      <c r="A1185" s="37"/>
      <c r="B1185" s="15"/>
      <c r="C1185" s="15"/>
      <c r="D1185" s="15"/>
      <c r="E1185" s="15"/>
      <c r="F1185" s="15"/>
      <c r="G1185" s="15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</row>
    <row r="1186" spans="1:31" s="58" customFormat="1" x14ac:dyDescent="0.25">
      <c r="A1186" s="37"/>
      <c r="B1186" s="15"/>
      <c r="C1186" s="15"/>
      <c r="D1186" s="15"/>
      <c r="E1186" s="15"/>
      <c r="F1186" s="15"/>
      <c r="G1186" s="15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</row>
    <row r="1187" spans="1:31" s="58" customFormat="1" x14ac:dyDescent="0.25">
      <c r="A1187" s="37"/>
      <c r="B1187" s="15"/>
      <c r="C1187" s="15"/>
      <c r="D1187" s="15"/>
      <c r="E1187" s="15"/>
      <c r="F1187" s="15"/>
      <c r="G1187" s="15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</row>
    <row r="1188" spans="1:31" s="58" customFormat="1" x14ac:dyDescent="0.25">
      <c r="A1188" s="37"/>
      <c r="B1188" s="15"/>
      <c r="C1188" s="15"/>
      <c r="D1188" s="15"/>
      <c r="E1188" s="15"/>
      <c r="F1188" s="15"/>
      <c r="G1188" s="15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</row>
    <row r="1189" spans="1:31" s="58" customFormat="1" x14ac:dyDescent="0.25">
      <c r="A1189" s="37"/>
      <c r="B1189" s="15"/>
      <c r="C1189" s="15"/>
      <c r="D1189" s="15"/>
      <c r="E1189" s="15"/>
      <c r="F1189" s="15"/>
      <c r="G1189" s="15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</row>
    <row r="1190" spans="1:31" s="58" customFormat="1" x14ac:dyDescent="0.25">
      <c r="A1190" s="37"/>
      <c r="B1190" s="15"/>
      <c r="C1190" s="15"/>
      <c r="D1190" s="15"/>
      <c r="E1190" s="15"/>
      <c r="F1190" s="15"/>
      <c r="G1190" s="15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</row>
    <row r="1191" spans="1:31" s="58" customFormat="1" x14ac:dyDescent="0.25">
      <c r="A1191" s="37"/>
      <c r="B1191" s="15"/>
      <c r="C1191" s="15"/>
      <c r="D1191" s="15"/>
      <c r="E1191" s="15"/>
      <c r="F1191" s="15"/>
      <c r="G1191" s="15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</row>
    <row r="1192" spans="1:31" s="58" customFormat="1" x14ac:dyDescent="0.25">
      <c r="A1192" s="37"/>
      <c r="B1192" s="15"/>
      <c r="C1192" s="15"/>
      <c r="D1192" s="15"/>
      <c r="E1192" s="15"/>
      <c r="F1192" s="15"/>
      <c r="G1192" s="15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</row>
    <row r="1193" spans="1:31" s="58" customFormat="1" x14ac:dyDescent="0.25">
      <c r="A1193" s="37"/>
      <c r="B1193" s="15"/>
      <c r="C1193" s="15"/>
      <c r="D1193" s="15"/>
      <c r="E1193" s="15"/>
      <c r="F1193" s="15"/>
      <c r="G1193" s="15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</row>
    <row r="1194" spans="1:31" s="58" customFormat="1" x14ac:dyDescent="0.25">
      <c r="A1194" s="37"/>
      <c r="B1194" s="15"/>
      <c r="C1194" s="15"/>
      <c r="D1194" s="15"/>
      <c r="E1194" s="15"/>
      <c r="F1194" s="15"/>
      <c r="G1194" s="15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</row>
    <row r="1195" spans="1:31" s="58" customFormat="1" x14ac:dyDescent="0.25">
      <c r="A1195" s="37"/>
      <c r="B1195" s="15"/>
      <c r="C1195" s="15"/>
      <c r="D1195" s="15"/>
      <c r="E1195" s="15"/>
      <c r="F1195" s="15"/>
      <c r="G1195" s="15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</row>
    <row r="1196" spans="1:31" s="58" customFormat="1" x14ac:dyDescent="0.25">
      <c r="A1196" s="37"/>
      <c r="B1196" s="15"/>
      <c r="C1196" s="15"/>
      <c r="D1196" s="15"/>
      <c r="E1196" s="15"/>
      <c r="F1196" s="15"/>
      <c r="G1196" s="15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</row>
    <row r="1197" spans="1:31" s="58" customFormat="1" x14ac:dyDescent="0.25">
      <c r="A1197" s="37"/>
      <c r="B1197" s="15"/>
      <c r="C1197" s="15"/>
      <c r="D1197" s="15"/>
      <c r="E1197" s="15"/>
      <c r="F1197" s="15"/>
      <c r="G1197" s="15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</row>
    <row r="1198" spans="1:31" s="58" customFormat="1" x14ac:dyDescent="0.25">
      <c r="A1198" s="37"/>
      <c r="B1198" s="15"/>
      <c r="C1198" s="15"/>
      <c r="D1198" s="15"/>
      <c r="E1198" s="15"/>
      <c r="F1198" s="15"/>
      <c r="G1198" s="15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</row>
    <row r="1199" spans="1:31" s="58" customFormat="1" x14ac:dyDescent="0.25">
      <c r="A1199" s="37"/>
      <c r="B1199" s="15"/>
      <c r="C1199" s="15"/>
      <c r="D1199" s="15"/>
      <c r="E1199" s="15"/>
      <c r="F1199" s="15"/>
      <c r="G1199" s="15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</row>
    <row r="1200" spans="1:31" s="58" customFormat="1" x14ac:dyDescent="0.25">
      <c r="A1200" s="37"/>
      <c r="B1200" s="15"/>
      <c r="C1200" s="15"/>
      <c r="D1200" s="15"/>
      <c r="E1200" s="15"/>
      <c r="F1200" s="15"/>
      <c r="G1200" s="15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</row>
    <row r="1201" spans="1:31" s="58" customFormat="1" x14ac:dyDescent="0.25">
      <c r="A1201" s="37"/>
      <c r="B1201" s="15"/>
      <c r="C1201" s="15"/>
      <c r="D1201" s="15"/>
      <c r="E1201" s="15"/>
      <c r="F1201" s="15"/>
      <c r="G1201" s="15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</row>
    <row r="1202" spans="1:31" s="58" customFormat="1" x14ac:dyDescent="0.25">
      <c r="A1202" s="37"/>
      <c r="B1202" s="15"/>
      <c r="C1202" s="15"/>
      <c r="D1202" s="15"/>
      <c r="E1202" s="15"/>
      <c r="F1202" s="15"/>
      <c r="G1202" s="15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</row>
    <row r="1203" spans="1:31" s="58" customFormat="1" x14ac:dyDescent="0.25">
      <c r="A1203" s="37"/>
      <c r="B1203" s="15"/>
      <c r="C1203" s="15"/>
      <c r="D1203" s="15"/>
      <c r="E1203" s="15"/>
      <c r="F1203" s="15"/>
      <c r="G1203" s="15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</row>
    <row r="1204" spans="1:31" s="58" customFormat="1" x14ac:dyDescent="0.25">
      <c r="A1204" s="37"/>
      <c r="B1204" s="15"/>
      <c r="C1204" s="15"/>
      <c r="D1204" s="15"/>
      <c r="E1204" s="15"/>
      <c r="F1204" s="15"/>
      <c r="G1204" s="15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</row>
    <row r="1205" spans="1:31" s="58" customFormat="1" x14ac:dyDescent="0.25">
      <c r="A1205" s="37"/>
      <c r="B1205" s="15"/>
      <c r="C1205" s="15"/>
      <c r="D1205" s="15"/>
      <c r="E1205" s="15"/>
      <c r="F1205" s="15"/>
      <c r="G1205" s="15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</row>
    <row r="1206" spans="1:31" s="58" customFormat="1" x14ac:dyDescent="0.25">
      <c r="A1206" s="37"/>
      <c r="B1206" s="15"/>
      <c r="C1206" s="15"/>
      <c r="D1206" s="15"/>
      <c r="E1206" s="15"/>
      <c r="F1206" s="15"/>
      <c r="G1206" s="15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</row>
    <row r="1207" spans="1:31" s="58" customFormat="1" x14ac:dyDescent="0.25">
      <c r="A1207" s="37"/>
      <c r="B1207" s="15"/>
      <c r="C1207" s="15"/>
      <c r="D1207" s="15"/>
      <c r="E1207" s="15"/>
      <c r="F1207" s="15"/>
      <c r="G1207" s="15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</row>
    <row r="1208" spans="1:31" s="58" customFormat="1" x14ac:dyDescent="0.25">
      <c r="A1208" s="37"/>
      <c r="B1208" s="15"/>
      <c r="C1208" s="15"/>
      <c r="D1208" s="15"/>
      <c r="E1208" s="15"/>
      <c r="F1208" s="15"/>
      <c r="G1208" s="15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</row>
    <row r="1209" spans="1:31" s="58" customFormat="1" x14ac:dyDescent="0.25">
      <c r="A1209" s="37"/>
      <c r="B1209" s="15"/>
      <c r="C1209" s="15"/>
      <c r="D1209" s="15"/>
      <c r="E1209" s="15"/>
      <c r="F1209" s="15"/>
      <c r="G1209" s="15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</row>
    <row r="1210" spans="1:31" s="58" customFormat="1" x14ac:dyDescent="0.25">
      <c r="A1210" s="37"/>
      <c r="B1210" s="15"/>
      <c r="C1210" s="15"/>
      <c r="D1210" s="15"/>
      <c r="E1210" s="15"/>
      <c r="F1210" s="15"/>
      <c r="G1210" s="15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</row>
    <row r="1211" spans="1:31" s="58" customFormat="1" x14ac:dyDescent="0.25">
      <c r="A1211" s="37"/>
      <c r="B1211" s="15"/>
      <c r="C1211" s="15"/>
      <c r="D1211" s="15"/>
      <c r="E1211" s="15"/>
      <c r="F1211" s="15"/>
      <c r="G1211" s="15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</row>
    <row r="1212" spans="1:31" s="58" customFormat="1" x14ac:dyDescent="0.25">
      <c r="A1212" s="37"/>
      <c r="B1212" s="15"/>
      <c r="C1212" s="15"/>
      <c r="D1212" s="15"/>
      <c r="E1212" s="15"/>
      <c r="F1212" s="15"/>
      <c r="G1212" s="15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</row>
    <row r="1213" spans="1:31" s="58" customFormat="1" x14ac:dyDescent="0.25">
      <c r="A1213" s="37"/>
      <c r="B1213" s="15"/>
      <c r="C1213" s="15"/>
      <c r="D1213" s="15"/>
      <c r="E1213" s="15"/>
      <c r="F1213" s="15"/>
      <c r="G1213" s="15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</row>
    <row r="1214" spans="1:31" s="58" customFormat="1" x14ac:dyDescent="0.25">
      <c r="A1214" s="37"/>
      <c r="B1214" s="15"/>
      <c r="C1214" s="15"/>
      <c r="D1214" s="15"/>
      <c r="E1214" s="15"/>
      <c r="F1214" s="15"/>
      <c r="G1214" s="15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</row>
    <row r="1215" spans="1:31" s="58" customFormat="1" x14ac:dyDescent="0.25">
      <c r="A1215" s="37"/>
      <c r="B1215" s="15"/>
      <c r="C1215" s="15"/>
      <c r="D1215" s="15"/>
      <c r="E1215" s="15"/>
      <c r="F1215" s="15"/>
      <c r="G1215" s="15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</row>
    <row r="1216" spans="1:31" s="58" customFormat="1" x14ac:dyDescent="0.25">
      <c r="A1216" s="37"/>
      <c r="B1216" s="15"/>
      <c r="C1216" s="15"/>
      <c r="D1216" s="15"/>
      <c r="E1216" s="15"/>
      <c r="F1216" s="15"/>
      <c r="G1216" s="15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</row>
    <row r="1217" spans="1:31" s="58" customFormat="1" x14ac:dyDescent="0.25">
      <c r="A1217" s="37"/>
      <c r="B1217" s="15"/>
      <c r="C1217" s="15"/>
      <c r="D1217" s="15"/>
      <c r="E1217" s="15"/>
      <c r="F1217" s="15"/>
      <c r="G1217" s="15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</row>
    <row r="1218" spans="1:31" s="58" customFormat="1" x14ac:dyDescent="0.25">
      <c r="A1218" s="37"/>
      <c r="B1218" s="15"/>
      <c r="C1218" s="15"/>
      <c r="D1218" s="15"/>
      <c r="E1218" s="15"/>
      <c r="F1218" s="15"/>
      <c r="G1218" s="15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</row>
    <row r="1219" spans="1:31" s="58" customFormat="1" x14ac:dyDescent="0.25">
      <c r="A1219" s="37"/>
      <c r="B1219" s="15"/>
      <c r="C1219" s="15"/>
      <c r="D1219" s="15"/>
      <c r="E1219" s="15"/>
      <c r="F1219" s="15"/>
      <c r="G1219" s="15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</row>
    <row r="1220" spans="1:31" s="58" customFormat="1" x14ac:dyDescent="0.25">
      <c r="A1220" s="37"/>
      <c r="B1220" s="15"/>
      <c r="C1220" s="15"/>
      <c r="D1220" s="15"/>
      <c r="E1220" s="15"/>
      <c r="F1220" s="15"/>
      <c r="G1220" s="15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</row>
    <row r="1221" spans="1:31" s="58" customFormat="1" x14ac:dyDescent="0.25">
      <c r="A1221" s="37"/>
      <c r="B1221" s="15"/>
      <c r="C1221" s="15"/>
      <c r="D1221" s="15"/>
      <c r="E1221" s="15"/>
      <c r="F1221" s="15"/>
      <c r="G1221" s="15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</row>
    <row r="1222" spans="1:31" s="58" customFormat="1" x14ac:dyDescent="0.25">
      <c r="A1222" s="37"/>
      <c r="B1222" s="15"/>
      <c r="C1222" s="15"/>
      <c r="D1222" s="15"/>
      <c r="E1222" s="15"/>
      <c r="F1222" s="15"/>
      <c r="G1222" s="15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</row>
    <row r="1223" spans="1:31" s="58" customFormat="1" x14ac:dyDescent="0.25">
      <c r="A1223" s="37"/>
      <c r="B1223" s="15"/>
      <c r="C1223" s="15"/>
      <c r="D1223" s="15"/>
      <c r="E1223" s="15"/>
      <c r="F1223" s="15"/>
      <c r="G1223" s="15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</row>
    <row r="1224" spans="1:31" s="58" customFormat="1" x14ac:dyDescent="0.25">
      <c r="A1224" s="37"/>
      <c r="B1224" s="15"/>
      <c r="C1224" s="15"/>
      <c r="D1224" s="15"/>
      <c r="E1224" s="15"/>
      <c r="F1224" s="15"/>
      <c r="G1224" s="15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</row>
    <row r="1225" spans="1:31" s="58" customFormat="1" x14ac:dyDescent="0.25">
      <c r="A1225" s="37"/>
      <c r="B1225" s="15"/>
      <c r="C1225" s="15"/>
      <c r="D1225" s="15"/>
      <c r="E1225" s="15"/>
      <c r="F1225" s="15"/>
      <c r="G1225" s="15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</row>
    <row r="1226" spans="1:31" s="58" customFormat="1" x14ac:dyDescent="0.25">
      <c r="A1226" s="37"/>
      <c r="B1226" s="15"/>
      <c r="C1226" s="15"/>
      <c r="D1226" s="15"/>
      <c r="E1226" s="15"/>
      <c r="F1226" s="15"/>
      <c r="G1226" s="15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</row>
    <row r="1227" spans="1:31" s="58" customFormat="1" x14ac:dyDescent="0.25">
      <c r="A1227" s="37"/>
      <c r="B1227" s="15"/>
      <c r="C1227" s="15"/>
      <c r="D1227" s="15"/>
      <c r="E1227" s="15"/>
      <c r="F1227" s="15"/>
      <c r="G1227" s="15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</row>
    <row r="1228" spans="1:31" s="58" customFormat="1" x14ac:dyDescent="0.25">
      <c r="A1228" s="37"/>
      <c r="B1228" s="15"/>
      <c r="C1228" s="15"/>
      <c r="D1228" s="15"/>
      <c r="E1228" s="15"/>
      <c r="F1228" s="15"/>
      <c r="G1228" s="15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</row>
    <row r="1229" spans="1:31" s="58" customFormat="1" x14ac:dyDescent="0.25">
      <c r="A1229" s="37"/>
      <c r="B1229" s="15"/>
      <c r="C1229" s="15"/>
      <c r="D1229" s="15"/>
      <c r="E1229" s="15"/>
      <c r="F1229" s="15"/>
      <c r="G1229" s="15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</row>
    <row r="1230" spans="1:31" s="58" customFormat="1" x14ac:dyDescent="0.25">
      <c r="A1230" s="37"/>
      <c r="B1230" s="15"/>
      <c r="C1230" s="15"/>
      <c r="D1230" s="15"/>
      <c r="E1230" s="15"/>
      <c r="F1230" s="15"/>
      <c r="G1230" s="15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</row>
    <row r="1231" spans="1:31" s="58" customFormat="1" x14ac:dyDescent="0.25">
      <c r="A1231" s="37"/>
      <c r="B1231" s="15"/>
      <c r="C1231" s="15"/>
      <c r="D1231" s="15"/>
      <c r="E1231" s="15"/>
      <c r="F1231" s="15"/>
      <c r="G1231" s="15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</row>
    <row r="1232" spans="1:31" s="58" customFormat="1" x14ac:dyDescent="0.25">
      <c r="A1232" s="37"/>
      <c r="B1232" s="15"/>
      <c r="C1232" s="15"/>
      <c r="D1232" s="15"/>
      <c r="E1232" s="15"/>
      <c r="F1232" s="15"/>
      <c r="G1232" s="15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</row>
    <row r="1233" spans="1:31" s="58" customFormat="1" x14ac:dyDescent="0.25">
      <c r="A1233" s="37"/>
      <c r="B1233" s="15"/>
      <c r="C1233" s="15"/>
      <c r="D1233" s="15"/>
      <c r="E1233" s="15"/>
      <c r="F1233" s="15"/>
      <c r="G1233" s="15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</row>
    <row r="1234" spans="1:31" s="58" customFormat="1" x14ac:dyDescent="0.25">
      <c r="A1234" s="37"/>
      <c r="B1234" s="15"/>
      <c r="C1234" s="15"/>
      <c r="D1234" s="15"/>
      <c r="E1234" s="15"/>
      <c r="F1234" s="15"/>
      <c r="G1234" s="15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</row>
    <row r="1235" spans="1:31" s="58" customFormat="1" x14ac:dyDescent="0.25">
      <c r="A1235" s="37"/>
      <c r="B1235" s="15"/>
      <c r="C1235" s="15"/>
      <c r="D1235" s="15"/>
      <c r="E1235" s="15"/>
      <c r="F1235" s="15"/>
      <c r="G1235" s="15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</row>
    <row r="1236" spans="1:31" s="58" customFormat="1" x14ac:dyDescent="0.25">
      <c r="A1236" s="37"/>
      <c r="B1236" s="15"/>
      <c r="C1236" s="15"/>
      <c r="D1236" s="15"/>
      <c r="E1236" s="15"/>
      <c r="F1236" s="15"/>
      <c r="G1236" s="15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</row>
    <row r="1237" spans="1:31" s="58" customFormat="1" x14ac:dyDescent="0.25">
      <c r="A1237" s="37"/>
      <c r="B1237" s="15"/>
      <c r="C1237" s="15"/>
      <c r="D1237" s="15"/>
      <c r="E1237" s="15"/>
      <c r="F1237" s="15"/>
      <c r="G1237" s="15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</row>
    <row r="1238" spans="1:31" s="58" customFormat="1" x14ac:dyDescent="0.25">
      <c r="A1238" s="37"/>
      <c r="B1238" s="15"/>
      <c r="C1238" s="15"/>
      <c r="D1238" s="15"/>
      <c r="E1238" s="15"/>
      <c r="F1238" s="15"/>
      <c r="G1238" s="15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</row>
    <row r="1239" spans="1:31" s="58" customFormat="1" x14ac:dyDescent="0.25">
      <c r="A1239" s="37"/>
      <c r="B1239" s="15"/>
      <c r="C1239" s="15"/>
      <c r="D1239" s="15"/>
      <c r="E1239" s="15"/>
      <c r="F1239" s="15"/>
      <c r="G1239" s="15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</row>
    <row r="1240" spans="1:31" s="58" customFormat="1" x14ac:dyDescent="0.25">
      <c r="A1240" s="37"/>
      <c r="B1240" s="15"/>
      <c r="C1240" s="15"/>
      <c r="D1240" s="15"/>
      <c r="E1240" s="15"/>
      <c r="F1240" s="15"/>
      <c r="G1240" s="15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</row>
    <row r="1241" spans="1:31" s="58" customFormat="1" x14ac:dyDescent="0.25">
      <c r="A1241" s="37"/>
      <c r="B1241" s="15"/>
      <c r="C1241" s="15"/>
      <c r="D1241" s="15"/>
      <c r="E1241" s="15"/>
      <c r="F1241" s="15"/>
      <c r="G1241" s="15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</row>
    <row r="1242" spans="1:31" s="58" customFormat="1" x14ac:dyDescent="0.25">
      <c r="A1242" s="37"/>
      <c r="B1242" s="15"/>
      <c r="C1242" s="15"/>
      <c r="D1242" s="15"/>
      <c r="E1242" s="15"/>
      <c r="F1242" s="15"/>
      <c r="G1242" s="15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</row>
    <row r="1243" spans="1:31" s="58" customFormat="1" x14ac:dyDescent="0.25">
      <c r="A1243" s="37"/>
      <c r="B1243" s="15"/>
      <c r="C1243" s="15"/>
      <c r="D1243" s="15"/>
      <c r="E1243" s="15"/>
      <c r="F1243" s="15"/>
      <c r="G1243" s="15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</row>
    <row r="1244" spans="1:31" s="58" customFormat="1" x14ac:dyDescent="0.25">
      <c r="A1244" s="37"/>
      <c r="B1244" s="15"/>
      <c r="C1244" s="15"/>
      <c r="D1244" s="15"/>
      <c r="E1244" s="15"/>
      <c r="F1244" s="15"/>
      <c r="G1244" s="15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</row>
    <row r="1245" spans="1:31" s="58" customFormat="1" x14ac:dyDescent="0.25">
      <c r="A1245" s="37"/>
      <c r="B1245" s="15"/>
      <c r="C1245" s="15"/>
      <c r="D1245" s="15"/>
      <c r="E1245" s="15"/>
      <c r="F1245" s="15"/>
      <c r="G1245" s="15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</row>
    <row r="1246" spans="1:31" s="58" customFormat="1" x14ac:dyDescent="0.25">
      <c r="A1246" s="37"/>
      <c r="B1246" s="15"/>
      <c r="C1246" s="15"/>
      <c r="D1246" s="15"/>
      <c r="E1246" s="15"/>
      <c r="F1246" s="15"/>
      <c r="G1246" s="15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</row>
    <row r="1247" spans="1:31" s="58" customFormat="1" x14ac:dyDescent="0.25">
      <c r="A1247" s="37"/>
      <c r="B1247" s="15"/>
      <c r="C1247" s="15"/>
      <c r="D1247" s="15"/>
      <c r="E1247" s="15"/>
      <c r="F1247" s="15"/>
      <c r="G1247" s="15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</row>
    <row r="1248" spans="1:31" s="58" customFormat="1" x14ac:dyDescent="0.25">
      <c r="A1248" s="37"/>
      <c r="B1248" s="15"/>
      <c r="C1248" s="15"/>
      <c r="D1248" s="15"/>
      <c r="E1248" s="15"/>
      <c r="F1248" s="15"/>
      <c r="G1248" s="15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</row>
    <row r="1249" spans="1:31" s="58" customFormat="1" x14ac:dyDescent="0.25">
      <c r="A1249" s="37"/>
      <c r="B1249" s="15"/>
      <c r="C1249" s="15"/>
      <c r="D1249" s="15"/>
      <c r="E1249" s="15"/>
      <c r="F1249" s="15"/>
      <c r="G1249" s="15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</row>
    <row r="1250" spans="1:31" s="58" customFormat="1" x14ac:dyDescent="0.25">
      <c r="A1250" s="37"/>
      <c r="B1250" s="15"/>
      <c r="C1250" s="15"/>
      <c r="D1250" s="15"/>
      <c r="E1250" s="15"/>
      <c r="F1250" s="15"/>
      <c r="G1250" s="15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</row>
    <row r="1251" spans="1:31" s="58" customFormat="1" x14ac:dyDescent="0.25">
      <c r="A1251" s="37"/>
      <c r="B1251" s="15"/>
      <c r="C1251" s="15"/>
      <c r="D1251" s="15"/>
      <c r="E1251" s="15"/>
      <c r="F1251" s="15"/>
      <c r="G1251" s="15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</row>
    <row r="1252" spans="1:31" s="58" customFormat="1" x14ac:dyDescent="0.25">
      <c r="A1252" s="37"/>
      <c r="B1252" s="15"/>
      <c r="C1252" s="15"/>
      <c r="D1252" s="15"/>
      <c r="E1252" s="15"/>
      <c r="F1252" s="15"/>
      <c r="G1252" s="15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</row>
    <row r="1253" spans="1:31" s="58" customFormat="1" x14ac:dyDescent="0.25">
      <c r="A1253" s="37"/>
      <c r="B1253" s="15"/>
      <c r="C1253" s="15"/>
      <c r="D1253" s="15"/>
      <c r="E1253" s="15"/>
      <c r="F1253" s="15"/>
      <c r="G1253" s="15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</row>
    <row r="1254" spans="1:31" s="58" customFormat="1" x14ac:dyDescent="0.25">
      <c r="A1254" s="37"/>
      <c r="B1254" s="15"/>
      <c r="C1254" s="15"/>
      <c r="D1254" s="15"/>
      <c r="E1254" s="15"/>
      <c r="F1254" s="15"/>
      <c r="G1254" s="15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</row>
    <row r="1255" spans="1:31" s="58" customFormat="1" x14ac:dyDescent="0.25">
      <c r="A1255" s="37"/>
      <c r="B1255" s="15"/>
      <c r="C1255" s="15"/>
      <c r="D1255" s="15"/>
      <c r="E1255" s="15"/>
      <c r="F1255" s="15"/>
      <c r="G1255" s="15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</row>
    <row r="1256" spans="1:31" s="58" customFormat="1" x14ac:dyDescent="0.25">
      <c r="A1256" s="37"/>
      <c r="B1256" s="15"/>
      <c r="C1256" s="15"/>
      <c r="D1256" s="15"/>
      <c r="E1256" s="15"/>
      <c r="F1256" s="15"/>
      <c r="G1256" s="15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</row>
    <row r="1257" spans="1:31" s="58" customFormat="1" x14ac:dyDescent="0.25">
      <c r="A1257" s="37"/>
      <c r="B1257" s="15"/>
      <c r="C1257" s="15"/>
      <c r="D1257" s="15"/>
      <c r="E1257" s="15"/>
      <c r="F1257" s="15"/>
      <c r="G1257" s="15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</row>
    <row r="1258" spans="1:31" s="58" customFormat="1" x14ac:dyDescent="0.25">
      <c r="A1258" s="37"/>
      <c r="B1258" s="15"/>
      <c r="C1258" s="15"/>
      <c r="D1258" s="15"/>
      <c r="E1258" s="15"/>
      <c r="F1258" s="15"/>
      <c r="G1258" s="15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</row>
    <row r="1259" spans="1:31" s="58" customFormat="1" x14ac:dyDescent="0.25">
      <c r="A1259" s="37"/>
      <c r="B1259" s="15"/>
      <c r="C1259" s="15"/>
      <c r="D1259" s="15"/>
      <c r="E1259" s="15"/>
      <c r="F1259" s="15"/>
      <c r="G1259" s="15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</row>
    <row r="1260" spans="1:31" s="58" customFormat="1" x14ac:dyDescent="0.25">
      <c r="A1260" s="37"/>
      <c r="B1260" s="15"/>
      <c r="C1260" s="15"/>
      <c r="D1260" s="15"/>
      <c r="E1260" s="15"/>
      <c r="F1260" s="15"/>
      <c r="G1260" s="15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</row>
    <row r="1261" spans="1:31" s="58" customFormat="1" x14ac:dyDescent="0.25">
      <c r="A1261" s="37"/>
      <c r="B1261" s="15"/>
      <c r="C1261" s="15"/>
      <c r="D1261" s="15"/>
      <c r="E1261" s="15"/>
      <c r="F1261" s="15"/>
      <c r="G1261" s="15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</row>
    <row r="1262" spans="1:31" s="58" customFormat="1" x14ac:dyDescent="0.25">
      <c r="A1262" s="37"/>
      <c r="B1262" s="15"/>
      <c r="C1262" s="15"/>
      <c r="D1262" s="15"/>
      <c r="E1262" s="15"/>
      <c r="F1262" s="15"/>
      <c r="G1262" s="15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</row>
    <row r="1263" spans="1:31" s="58" customFormat="1" x14ac:dyDescent="0.25">
      <c r="A1263" s="37"/>
      <c r="B1263" s="15"/>
      <c r="C1263" s="15"/>
      <c r="D1263" s="15"/>
      <c r="E1263" s="15"/>
      <c r="F1263" s="15"/>
      <c r="G1263" s="15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</row>
    <row r="1264" spans="1:31" s="58" customFormat="1" x14ac:dyDescent="0.25">
      <c r="A1264" s="37"/>
      <c r="B1264" s="15"/>
      <c r="C1264" s="15"/>
      <c r="D1264" s="15"/>
      <c r="E1264" s="15"/>
      <c r="F1264" s="15"/>
      <c r="G1264" s="15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</row>
    <row r="1265" spans="1:31" s="58" customFormat="1" x14ac:dyDescent="0.25">
      <c r="A1265" s="37"/>
      <c r="B1265" s="15"/>
      <c r="C1265" s="15"/>
      <c r="D1265" s="15"/>
      <c r="E1265" s="15"/>
      <c r="F1265" s="15"/>
      <c r="G1265" s="15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</row>
    <row r="1266" spans="1:31" s="58" customFormat="1" x14ac:dyDescent="0.25">
      <c r="A1266" s="37"/>
      <c r="B1266" s="15"/>
      <c r="C1266" s="15"/>
      <c r="D1266" s="15"/>
      <c r="E1266" s="15"/>
      <c r="F1266" s="15"/>
      <c r="G1266" s="15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</row>
    <row r="1267" spans="1:31" s="58" customFormat="1" x14ac:dyDescent="0.25">
      <c r="A1267" s="37"/>
      <c r="B1267" s="15"/>
      <c r="C1267" s="15"/>
      <c r="D1267" s="15"/>
      <c r="E1267" s="15"/>
      <c r="F1267" s="15"/>
      <c r="G1267" s="15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</row>
    <row r="1268" spans="1:31" s="58" customFormat="1" x14ac:dyDescent="0.25">
      <c r="A1268" s="37"/>
      <c r="B1268" s="15"/>
      <c r="C1268" s="15"/>
      <c r="D1268" s="15"/>
      <c r="E1268" s="15"/>
      <c r="F1268" s="15"/>
      <c r="G1268" s="15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</row>
    <row r="1269" spans="1:31" s="58" customFormat="1" x14ac:dyDescent="0.25">
      <c r="A1269" s="37"/>
      <c r="B1269" s="15"/>
      <c r="C1269" s="15"/>
      <c r="D1269" s="15"/>
      <c r="E1269" s="15"/>
      <c r="F1269" s="15"/>
      <c r="G1269" s="15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</row>
    <row r="1270" spans="1:31" s="58" customFormat="1" x14ac:dyDescent="0.25">
      <c r="A1270" s="37"/>
      <c r="B1270" s="15"/>
      <c r="C1270" s="15"/>
      <c r="D1270" s="15"/>
      <c r="E1270" s="15"/>
      <c r="F1270" s="15"/>
      <c r="G1270" s="15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</row>
    <row r="1271" spans="1:31" s="58" customFormat="1" x14ac:dyDescent="0.25">
      <c r="A1271" s="37"/>
      <c r="B1271" s="15"/>
      <c r="C1271" s="15"/>
      <c r="D1271" s="15"/>
      <c r="E1271" s="15"/>
      <c r="F1271" s="15"/>
      <c r="G1271" s="15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</row>
    <row r="1272" spans="1:31" s="58" customFormat="1" x14ac:dyDescent="0.25">
      <c r="A1272" s="37"/>
      <c r="B1272" s="15"/>
      <c r="C1272" s="15"/>
      <c r="D1272" s="15"/>
      <c r="E1272" s="15"/>
      <c r="F1272" s="15"/>
      <c r="G1272" s="15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</row>
    <row r="1273" spans="1:31" s="58" customFormat="1" x14ac:dyDescent="0.25">
      <c r="A1273" s="37"/>
      <c r="B1273" s="15"/>
      <c r="C1273" s="15"/>
      <c r="D1273" s="15"/>
      <c r="E1273" s="15"/>
      <c r="F1273" s="15"/>
      <c r="G1273" s="15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</row>
    <row r="1274" spans="1:31" s="58" customFormat="1" x14ac:dyDescent="0.25">
      <c r="A1274" s="37"/>
      <c r="B1274" s="15"/>
      <c r="C1274" s="15"/>
      <c r="D1274" s="15"/>
      <c r="E1274" s="15"/>
      <c r="F1274" s="15"/>
      <c r="G1274" s="15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</row>
    <row r="1275" spans="1:31" s="58" customFormat="1" x14ac:dyDescent="0.25">
      <c r="A1275" s="37"/>
      <c r="B1275" s="15"/>
      <c r="C1275" s="15"/>
      <c r="D1275" s="15"/>
      <c r="E1275" s="15"/>
      <c r="F1275" s="15"/>
      <c r="G1275" s="15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</row>
    <row r="1276" spans="1:31" s="58" customFormat="1" x14ac:dyDescent="0.25">
      <c r="A1276" s="37"/>
      <c r="B1276" s="15"/>
      <c r="C1276" s="15"/>
      <c r="D1276" s="15"/>
      <c r="E1276" s="15"/>
      <c r="F1276" s="15"/>
      <c r="G1276" s="15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</row>
    <row r="1277" spans="1:31" s="58" customFormat="1" x14ac:dyDescent="0.25">
      <c r="A1277" s="37"/>
      <c r="B1277" s="15"/>
      <c r="C1277" s="15"/>
      <c r="D1277" s="15"/>
      <c r="E1277" s="15"/>
      <c r="F1277" s="15"/>
      <c r="G1277" s="15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</row>
    <row r="1278" spans="1:31" s="58" customFormat="1" x14ac:dyDescent="0.25">
      <c r="A1278" s="37"/>
      <c r="B1278" s="15"/>
      <c r="C1278" s="15"/>
      <c r="D1278" s="15"/>
      <c r="E1278" s="15"/>
      <c r="F1278" s="15"/>
      <c r="G1278" s="15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</row>
    <row r="1279" spans="1:31" s="58" customFormat="1" x14ac:dyDescent="0.25">
      <c r="A1279" s="37"/>
      <c r="B1279" s="15"/>
      <c r="C1279" s="15"/>
      <c r="D1279" s="15"/>
      <c r="E1279" s="15"/>
      <c r="F1279" s="15"/>
      <c r="G1279" s="15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</row>
    <row r="1280" spans="1:31" s="58" customFormat="1" x14ac:dyDescent="0.25">
      <c r="A1280" s="37"/>
      <c r="B1280" s="15"/>
      <c r="C1280" s="15"/>
      <c r="D1280" s="15"/>
      <c r="E1280" s="15"/>
      <c r="F1280" s="15"/>
      <c r="G1280" s="15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</row>
    <row r="1281" spans="1:31" s="58" customFormat="1" x14ac:dyDescent="0.25">
      <c r="A1281" s="37"/>
      <c r="B1281" s="15"/>
      <c r="C1281" s="15"/>
      <c r="D1281" s="15"/>
      <c r="E1281" s="15"/>
      <c r="F1281" s="15"/>
      <c r="G1281" s="15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</row>
    <row r="1282" spans="1:31" s="58" customFormat="1" x14ac:dyDescent="0.25">
      <c r="A1282" s="37"/>
      <c r="B1282" s="15"/>
      <c r="C1282" s="15"/>
      <c r="D1282" s="15"/>
      <c r="E1282" s="15"/>
      <c r="F1282" s="15"/>
      <c r="G1282" s="15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</row>
    <row r="1283" spans="1:31" s="58" customFormat="1" x14ac:dyDescent="0.25">
      <c r="A1283" s="37"/>
      <c r="B1283" s="15"/>
      <c r="C1283" s="15"/>
      <c r="D1283" s="15"/>
      <c r="E1283" s="15"/>
      <c r="F1283" s="15"/>
      <c r="G1283" s="15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</row>
    <row r="1284" spans="1:31" s="58" customFormat="1" x14ac:dyDescent="0.25">
      <c r="A1284" s="37"/>
      <c r="B1284" s="15"/>
      <c r="C1284" s="15"/>
      <c r="D1284" s="15"/>
      <c r="E1284" s="15"/>
      <c r="F1284" s="15"/>
      <c r="G1284" s="15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</row>
    <row r="1285" spans="1:31" s="58" customFormat="1" x14ac:dyDescent="0.25">
      <c r="A1285" s="37"/>
      <c r="B1285" s="15"/>
      <c r="C1285" s="15"/>
      <c r="D1285" s="15"/>
      <c r="E1285" s="15"/>
      <c r="F1285" s="15"/>
      <c r="G1285" s="15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</row>
    <row r="1286" spans="1:31" s="58" customFormat="1" x14ac:dyDescent="0.25">
      <c r="A1286" s="37"/>
      <c r="B1286" s="15"/>
      <c r="C1286" s="15"/>
      <c r="D1286" s="15"/>
      <c r="E1286" s="15"/>
      <c r="F1286" s="15"/>
      <c r="G1286" s="15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</row>
    <row r="1287" spans="1:31" s="58" customFormat="1" x14ac:dyDescent="0.25">
      <c r="A1287" s="37"/>
      <c r="B1287" s="15"/>
      <c r="C1287" s="15"/>
      <c r="D1287" s="15"/>
      <c r="E1287" s="15"/>
      <c r="F1287" s="15"/>
      <c r="G1287" s="15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</row>
    <row r="1288" spans="1:31" s="58" customFormat="1" x14ac:dyDescent="0.25">
      <c r="A1288" s="37"/>
      <c r="B1288" s="15"/>
      <c r="C1288" s="15"/>
      <c r="D1288" s="15"/>
      <c r="E1288" s="15"/>
      <c r="F1288" s="15"/>
      <c r="G1288" s="15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</row>
    <row r="1289" spans="1:31" s="58" customFormat="1" x14ac:dyDescent="0.25">
      <c r="A1289" s="37"/>
      <c r="B1289" s="15"/>
      <c r="C1289" s="15"/>
      <c r="D1289" s="15"/>
      <c r="E1289" s="15"/>
      <c r="F1289" s="15"/>
      <c r="G1289" s="15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</row>
    <row r="1290" spans="1:31" s="58" customFormat="1" x14ac:dyDescent="0.25">
      <c r="A1290" s="37"/>
      <c r="B1290" s="15"/>
      <c r="C1290" s="15"/>
      <c r="D1290" s="15"/>
      <c r="E1290" s="15"/>
      <c r="F1290" s="15"/>
      <c r="G1290" s="15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</row>
    <row r="1291" spans="1:31" s="58" customFormat="1" x14ac:dyDescent="0.25">
      <c r="A1291" s="37"/>
      <c r="B1291" s="15"/>
      <c r="C1291" s="15"/>
      <c r="D1291" s="15"/>
      <c r="E1291" s="15"/>
      <c r="F1291" s="15"/>
      <c r="G1291" s="15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</row>
    <row r="1292" spans="1:31" s="58" customFormat="1" x14ac:dyDescent="0.25">
      <c r="A1292" s="37"/>
      <c r="B1292" s="15"/>
      <c r="C1292" s="15"/>
      <c r="D1292" s="15"/>
      <c r="E1292" s="15"/>
      <c r="F1292" s="15"/>
      <c r="G1292" s="15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</row>
    <row r="1293" spans="1:31" s="58" customFormat="1" x14ac:dyDescent="0.25">
      <c r="A1293" s="37"/>
      <c r="B1293" s="15"/>
      <c r="C1293" s="15"/>
      <c r="D1293" s="15"/>
      <c r="E1293" s="15"/>
      <c r="F1293" s="15"/>
      <c r="G1293" s="15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</row>
    <row r="1294" spans="1:31" s="58" customFormat="1" x14ac:dyDescent="0.25">
      <c r="A1294" s="37"/>
      <c r="B1294" s="15"/>
      <c r="C1294" s="15"/>
      <c r="D1294" s="15"/>
      <c r="E1294" s="15"/>
      <c r="F1294" s="15"/>
      <c r="G1294" s="15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</row>
    <row r="1295" spans="1:31" s="58" customFormat="1" x14ac:dyDescent="0.25">
      <c r="A1295" s="37"/>
      <c r="B1295" s="15"/>
      <c r="C1295" s="15"/>
      <c r="D1295" s="15"/>
      <c r="E1295" s="15"/>
      <c r="F1295" s="15"/>
      <c r="G1295" s="15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</row>
    <row r="1296" spans="1:31" s="58" customFormat="1" x14ac:dyDescent="0.25">
      <c r="A1296" s="37"/>
      <c r="B1296" s="15"/>
      <c r="C1296" s="15"/>
      <c r="D1296" s="15"/>
      <c r="E1296" s="15"/>
      <c r="F1296" s="15"/>
      <c r="G1296" s="15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</row>
    <row r="1297" spans="1:31" s="58" customFormat="1" x14ac:dyDescent="0.25">
      <c r="A1297" s="37"/>
      <c r="B1297" s="15"/>
      <c r="C1297" s="15"/>
      <c r="D1297" s="15"/>
      <c r="E1297" s="15"/>
      <c r="F1297" s="15"/>
      <c r="G1297" s="15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</row>
    <row r="1298" spans="1:31" s="58" customFormat="1" x14ac:dyDescent="0.25">
      <c r="A1298" s="37"/>
      <c r="B1298" s="15"/>
      <c r="C1298" s="15"/>
      <c r="D1298" s="15"/>
      <c r="E1298" s="15"/>
      <c r="F1298" s="15"/>
      <c r="G1298" s="15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</row>
    <row r="1299" spans="1:31" s="58" customFormat="1" x14ac:dyDescent="0.25">
      <c r="A1299" s="37"/>
      <c r="B1299" s="15"/>
      <c r="C1299" s="15"/>
      <c r="D1299" s="15"/>
      <c r="E1299" s="15"/>
      <c r="F1299" s="15"/>
      <c r="G1299" s="15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</row>
    <row r="1300" spans="1:31" s="58" customFormat="1" x14ac:dyDescent="0.25">
      <c r="A1300" s="37"/>
      <c r="B1300" s="15"/>
      <c r="C1300" s="15"/>
      <c r="D1300" s="15"/>
      <c r="E1300" s="15"/>
      <c r="F1300" s="15"/>
      <c r="G1300" s="15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</row>
    <row r="1301" spans="1:31" s="58" customFormat="1" x14ac:dyDescent="0.25">
      <c r="A1301" s="37"/>
      <c r="B1301" s="15"/>
      <c r="C1301" s="15"/>
      <c r="D1301" s="15"/>
      <c r="E1301" s="15"/>
      <c r="F1301" s="15"/>
      <c r="G1301" s="15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</row>
    <row r="1302" spans="1:31" s="58" customFormat="1" x14ac:dyDescent="0.25">
      <c r="A1302" s="37"/>
      <c r="B1302" s="15"/>
      <c r="C1302" s="15"/>
      <c r="D1302" s="15"/>
      <c r="E1302" s="15"/>
      <c r="F1302" s="15"/>
      <c r="G1302" s="15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</row>
    <row r="1303" spans="1:31" s="58" customFormat="1" x14ac:dyDescent="0.25">
      <c r="A1303" s="37"/>
      <c r="B1303" s="15"/>
      <c r="C1303" s="15"/>
      <c r="D1303" s="15"/>
      <c r="E1303" s="15"/>
      <c r="F1303" s="15"/>
      <c r="G1303" s="15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</row>
    <row r="1304" spans="1:31" s="58" customFormat="1" x14ac:dyDescent="0.25">
      <c r="A1304" s="37"/>
      <c r="B1304" s="15"/>
      <c r="C1304" s="15"/>
      <c r="D1304" s="15"/>
      <c r="E1304" s="15"/>
      <c r="F1304" s="15"/>
      <c r="G1304" s="15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</row>
    <row r="1305" spans="1:31" s="58" customFormat="1" x14ac:dyDescent="0.25">
      <c r="A1305" s="37"/>
      <c r="B1305" s="15"/>
      <c r="C1305" s="15"/>
      <c r="D1305" s="15"/>
      <c r="E1305" s="15"/>
      <c r="F1305" s="15"/>
      <c r="G1305" s="15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</row>
    <row r="1306" spans="1:31" s="58" customFormat="1" x14ac:dyDescent="0.25">
      <c r="A1306" s="37"/>
      <c r="B1306" s="15"/>
      <c r="C1306" s="15"/>
      <c r="D1306" s="15"/>
      <c r="E1306" s="15"/>
      <c r="F1306" s="15"/>
      <c r="G1306" s="15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</row>
    <row r="1307" spans="1:31" s="58" customFormat="1" x14ac:dyDescent="0.25">
      <c r="A1307" s="37"/>
      <c r="B1307" s="15"/>
      <c r="C1307" s="15"/>
      <c r="D1307" s="15"/>
      <c r="E1307" s="15"/>
      <c r="F1307" s="15"/>
      <c r="G1307" s="15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</row>
    <row r="1308" spans="1:31" s="58" customFormat="1" x14ac:dyDescent="0.25">
      <c r="A1308" s="37"/>
      <c r="B1308" s="15"/>
      <c r="C1308" s="15"/>
      <c r="D1308" s="15"/>
      <c r="E1308" s="15"/>
      <c r="F1308" s="15"/>
      <c r="G1308" s="15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</row>
    <row r="1309" spans="1:31" s="58" customFormat="1" x14ac:dyDescent="0.25">
      <c r="A1309" s="37"/>
      <c r="B1309" s="15"/>
      <c r="C1309" s="15"/>
      <c r="D1309" s="15"/>
      <c r="E1309" s="15"/>
      <c r="F1309" s="15"/>
      <c r="G1309" s="15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</row>
    <row r="1310" spans="1:31" s="58" customFormat="1" x14ac:dyDescent="0.25">
      <c r="A1310" s="37"/>
      <c r="B1310" s="15"/>
      <c r="C1310" s="15"/>
      <c r="D1310" s="15"/>
      <c r="E1310" s="15"/>
      <c r="F1310" s="15"/>
      <c r="G1310" s="15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</row>
    <row r="1311" spans="1:31" s="58" customFormat="1" x14ac:dyDescent="0.25">
      <c r="A1311" s="37"/>
      <c r="B1311" s="15"/>
      <c r="C1311" s="15"/>
      <c r="D1311" s="15"/>
      <c r="E1311" s="15"/>
      <c r="F1311" s="15"/>
      <c r="G1311" s="15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</row>
    <row r="1312" spans="1:31" s="58" customFormat="1" x14ac:dyDescent="0.25">
      <c r="A1312" s="37"/>
      <c r="B1312" s="15"/>
      <c r="C1312" s="15"/>
      <c r="D1312" s="15"/>
      <c r="E1312" s="15"/>
      <c r="F1312" s="15"/>
      <c r="G1312" s="15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</row>
    <row r="1313" spans="1:31" s="58" customFormat="1" x14ac:dyDescent="0.25">
      <c r="A1313" s="37"/>
      <c r="B1313" s="15"/>
      <c r="C1313" s="15"/>
      <c r="D1313" s="15"/>
      <c r="E1313" s="15"/>
      <c r="F1313" s="15"/>
      <c r="G1313" s="15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</row>
    <row r="1314" spans="1:31" s="58" customFormat="1" x14ac:dyDescent="0.25">
      <c r="A1314" s="37"/>
      <c r="B1314" s="15"/>
      <c r="C1314" s="15"/>
      <c r="D1314" s="15"/>
      <c r="E1314" s="15"/>
      <c r="F1314" s="15"/>
      <c r="G1314" s="15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</row>
    <row r="1315" spans="1:31" s="58" customFormat="1" x14ac:dyDescent="0.25">
      <c r="A1315" s="37"/>
      <c r="B1315" s="15"/>
      <c r="C1315" s="15"/>
      <c r="D1315" s="15"/>
      <c r="E1315" s="15"/>
      <c r="F1315" s="15"/>
      <c r="G1315" s="15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</row>
    <row r="1316" spans="1:31" s="58" customFormat="1" x14ac:dyDescent="0.25">
      <c r="A1316" s="37"/>
      <c r="B1316" s="15"/>
      <c r="C1316" s="15"/>
      <c r="D1316" s="15"/>
      <c r="E1316" s="15"/>
      <c r="F1316" s="15"/>
      <c r="G1316" s="15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</row>
    <row r="1317" spans="1:31" s="58" customFormat="1" x14ac:dyDescent="0.25">
      <c r="A1317" s="37"/>
      <c r="B1317" s="15"/>
      <c r="C1317" s="15"/>
      <c r="D1317" s="15"/>
      <c r="E1317" s="15"/>
      <c r="F1317" s="15"/>
      <c r="G1317" s="15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</row>
    <row r="1318" spans="1:31" s="58" customFormat="1" x14ac:dyDescent="0.25">
      <c r="A1318" s="37"/>
      <c r="B1318" s="15"/>
      <c r="C1318" s="15"/>
      <c r="D1318" s="15"/>
      <c r="E1318" s="15"/>
      <c r="F1318" s="15"/>
      <c r="G1318" s="15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</row>
    <row r="1319" spans="1:31" s="58" customFormat="1" x14ac:dyDescent="0.25">
      <c r="A1319" s="37"/>
      <c r="B1319" s="15"/>
      <c r="C1319" s="15"/>
      <c r="D1319" s="15"/>
      <c r="E1319" s="15"/>
      <c r="F1319" s="15"/>
      <c r="G1319" s="15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</row>
    <row r="1320" spans="1:31" s="58" customFormat="1" x14ac:dyDescent="0.25">
      <c r="A1320" s="37"/>
      <c r="B1320" s="15"/>
      <c r="C1320" s="15"/>
      <c r="D1320" s="15"/>
      <c r="E1320" s="15"/>
      <c r="F1320" s="15"/>
      <c r="G1320" s="15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</row>
    <row r="1321" spans="1:31" s="58" customFormat="1" x14ac:dyDescent="0.25">
      <c r="A1321" s="37"/>
      <c r="B1321" s="15"/>
      <c r="C1321" s="15"/>
      <c r="D1321" s="15"/>
      <c r="E1321" s="15"/>
      <c r="F1321" s="15"/>
      <c r="G1321" s="15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</row>
    <row r="1322" spans="1:31" s="58" customFormat="1" x14ac:dyDescent="0.25">
      <c r="A1322" s="37"/>
      <c r="B1322" s="15"/>
      <c r="C1322" s="15"/>
      <c r="D1322" s="15"/>
      <c r="E1322" s="15"/>
      <c r="F1322" s="15"/>
      <c r="G1322" s="15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</row>
    <row r="1323" spans="1:31" s="58" customFormat="1" x14ac:dyDescent="0.25">
      <c r="A1323" s="37"/>
      <c r="B1323" s="15"/>
      <c r="C1323" s="15"/>
      <c r="D1323" s="15"/>
      <c r="E1323" s="15"/>
      <c r="F1323" s="15"/>
      <c r="G1323" s="15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</row>
    <row r="1324" spans="1:31" s="58" customFormat="1" x14ac:dyDescent="0.25">
      <c r="A1324" s="37"/>
      <c r="B1324" s="15"/>
      <c r="C1324" s="15"/>
      <c r="D1324" s="15"/>
      <c r="E1324" s="15"/>
      <c r="F1324" s="15"/>
      <c r="G1324" s="15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</row>
    <row r="1325" spans="1:31" s="58" customFormat="1" x14ac:dyDescent="0.25">
      <c r="A1325" s="37"/>
      <c r="B1325" s="15"/>
      <c r="C1325" s="15"/>
      <c r="D1325" s="15"/>
      <c r="E1325" s="15"/>
      <c r="F1325" s="15"/>
      <c r="G1325" s="15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</row>
    <row r="1326" spans="1:31" s="58" customFormat="1" x14ac:dyDescent="0.25">
      <c r="A1326" s="37"/>
      <c r="B1326" s="15"/>
      <c r="C1326" s="15"/>
      <c r="D1326" s="15"/>
      <c r="E1326" s="15"/>
      <c r="F1326" s="15"/>
      <c r="G1326" s="15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</row>
    <row r="1327" spans="1:31" s="58" customFormat="1" x14ac:dyDescent="0.25">
      <c r="A1327" s="37"/>
      <c r="B1327" s="15"/>
      <c r="C1327" s="15"/>
      <c r="D1327" s="15"/>
      <c r="E1327" s="15"/>
      <c r="F1327" s="15"/>
      <c r="G1327" s="15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</row>
    <row r="1328" spans="1:31" s="58" customFormat="1" x14ac:dyDescent="0.25">
      <c r="A1328" s="37"/>
      <c r="B1328" s="15"/>
      <c r="C1328" s="15"/>
      <c r="D1328" s="15"/>
      <c r="E1328" s="15"/>
      <c r="F1328" s="15"/>
      <c r="G1328" s="15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</row>
    <row r="1329" spans="1:31" s="58" customFormat="1" x14ac:dyDescent="0.25">
      <c r="A1329" s="37"/>
      <c r="B1329" s="15"/>
      <c r="C1329" s="15"/>
      <c r="D1329" s="15"/>
      <c r="E1329" s="15"/>
      <c r="F1329" s="15"/>
      <c r="G1329" s="15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</row>
    <row r="1330" spans="1:31" s="58" customFormat="1" x14ac:dyDescent="0.25">
      <c r="A1330" s="37"/>
      <c r="B1330" s="15"/>
      <c r="C1330" s="15"/>
      <c r="D1330" s="15"/>
      <c r="E1330" s="15"/>
      <c r="F1330" s="15"/>
      <c r="G1330" s="15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</row>
    <row r="1331" spans="1:31" s="58" customFormat="1" x14ac:dyDescent="0.25">
      <c r="A1331" s="37"/>
      <c r="B1331" s="15"/>
      <c r="C1331" s="15"/>
      <c r="D1331" s="15"/>
      <c r="E1331" s="15"/>
      <c r="F1331" s="15"/>
      <c r="G1331" s="15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</row>
    <row r="1332" spans="1:31" s="58" customFormat="1" x14ac:dyDescent="0.25">
      <c r="A1332" s="37"/>
      <c r="B1332" s="15"/>
      <c r="C1332" s="15"/>
      <c r="D1332" s="15"/>
      <c r="E1332" s="15"/>
      <c r="F1332" s="15"/>
      <c r="G1332" s="15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</row>
    <row r="1333" spans="1:31" s="58" customFormat="1" x14ac:dyDescent="0.25">
      <c r="A1333" s="37"/>
      <c r="B1333" s="15"/>
      <c r="C1333" s="15"/>
      <c r="D1333" s="15"/>
      <c r="E1333" s="15"/>
      <c r="F1333" s="15"/>
      <c r="G1333" s="15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</row>
    <row r="1334" spans="1:31" s="58" customFormat="1" x14ac:dyDescent="0.25">
      <c r="A1334" s="37"/>
      <c r="B1334" s="15"/>
      <c r="C1334" s="15"/>
      <c r="D1334" s="15"/>
      <c r="E1334" s="15"/>
      <c r="F1334" s="15"/>
      <c r="G1334" s="15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</row>
    <row r="1335" spans="1:31" s="58" customFormat="1" x14ac:dyDescent="0.25">
      <c r="A1335" s="37"/>
      <c r="B1335" s="15"/>
      <c r="C1335" s="15"/>
      <c r="D1335" s="15"/>
      <c r="E1335" s="15"/>
      <c r="F1335" s="15"/>
      <c r="G1335" s="15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</row>
    <row r="1336" spans="1:31" s="58" customFormat="1" x14ac:dyDescent="0.25">
      <c r="A1336" s="37"/>
      <c r="B1336" s="15"/>
      <c r="C1336" s="15"/>
      <c r="D1336" s="15"/>
      <c r="E1336" s="15"/>
      <c r="F1336" s="15"/>
      <c r="G1336" s="15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</row>
    <row r="1337" spans="1:31" s="58" customFormat="1" x14ac:dyDescent="0.25">
      <c r="A1337" s="37"/>
      <c r="B1337" s="15"/>
      <c r="C1337" s="15"/>
      <c r="D1337" s="15"/>
      <c r="E1337" s="15"/>
      <c r="F1337" s="15"/>
      <c r="G1337" s="15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</row>
    <row r="1338" spans="1:31" s="58" customFormat="1" x14ac:dyDescent="0.25">
      <c r="A1338" s="37"/>
      <c r="B1338" s="15"/>
      <c r="C1338" s="15"/>
      <c r="D1338" s="15"/>
      <c r="E1338" s="15"/>
      <c r="F1338" s="15"/>
      <c r="G1338" s="15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</row>
    <row r="1339" spans="1:31" s="58" customFormat="1" x14ac:dyDescent="0.25">
      <c r="A1339" s="37"/>
      <c r="B1339" s="15"/>
      <c r="C1339" s="15"/>
      <c r="D1339" s="15"/>
      <c r="E1339" s="15"/>
      <c r="F1339" s="15"/>
      <c r="G1339" s="15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</row>
    <row r="1340" spans="1:31" s="58" customFormat="1" x14ac:dyDescent="0.25">
      <c r="A1340" s="37"/>
      <c r="B1340" s="15"/>
      <c r="C1340" s="15"/>
      <c r="D1340" s="15"/>
      <c r="E1340" s="15"/>
      <c r="F1340" s="15"/>
      <c r="G1340" s="15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</row>
    <row r="1341" spans="1:31" s="58" customFormat="1" x14ac:dyDescent="0.25">
      <c r="A1341" s="37"/>
      <c r="B1341" s="15"/>
      <c r="C1341" s="15"/>
      <c r="D1341" s="15"/>
      <c r="E1341" s="15"/>
      <c r="F1341" s="15"/>
      <c r="G1341" s="15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</row>
    <row r="1342" spans="1:31" s="58" customFormat="1" x14ac:dyDescent="0.25">
      <c r="A1342" s="37"/>
      <c r="B1342" s="15"/>
      <c r="C1342" s="15"/>
      <c r="D1342" s="15"/>
      <c r="E1342" s="15"/>
      <c r="F1342" s="15"/>
      <c r="G1342" s="15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</row>
    <row r="1343" spans="1:31" s="58" customFormat="1" x14ac:dyDescent="0.25">
      <c r="A1343" s="37"/>
      <c r="B1343" s="15"/>
      <c r="C1343" s="15"/>
      <c r="D1343" s="15"/>
      <c r="E1343" s="15"/>
      <c r="F1343" s="15"/>
      <c r="G1343" s="15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</row>
    <row r="1344" spans="1:31" s="58" customFormat="1" x14ac:dyDescent="0.25">
      <c r="A1344" s="37"/>
      <c r="B1344" s="15"/>
      <c r="C1344" s="15"/>
      <c r="D1344" s="15"/>
      <c r="E1344" s="15"/>
      <c r="F1344" s="15"/>
      <c r="G1344" s="15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</row>
    <row r="1345" spans="1:31" s="58" customFormat="1" x14ac:dyDescent="0.25">
      <c r="A1345" s="37"/>
      <c r="B1345" s="15"/>
      <c r="C1345" s="15"/>
      <c r="D1345" s="15"/>
      <c r="E1345" s="15"/>
      <c r="F1345" s="15"/>
      <c r="G1345" s="15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</row>
    <row r="1346" spans="1:31" s="58" customFormat="1" x14ac:dyDescent="0.25">
      <c r="A1346" s="37"/>
      <c r="B1346" s="15"/>
      <c r="C1346" s="15"/>
      <c r="D1346" s="15"/>
      <c r="E1346" s="15"/>
      <c r="F1346" s="15"/>
      <c r="G1346" s="15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</row>
    <row r="1347" spans="1:31" s="58" customFormat="1" x14ac:dyDescent="0.25">
      <c r="A1347" s="37"/>
      <c r="B1347" s="15"/>
      <c r="C1347" s="15"/>
      <c r="D1347" s="15"/>
      <c r="E1347" s="15"/>
      <c r="F1347" s="15"/>
      <c r="G1347" s="15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</row>
    <row r="1348" spans="1:31" s="58" customFormat="1" x14ac:dyDescent="0.25">
      <c r="A1348" s="37"/>
      <c r="B1348" s="15"/>
      <c r="C1348" s="15"/>
      <c r="D1348" s="15"/>
      <c r="E1348" s="15"/>
      <c r="F1348" s="15"/>
      <c r="G1348" s="15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</row>
    <row r="1349" spans="1:31" s="58" customFormat="1" x14ac:dyDescent="0.25">
      <c r="A1349" s="37"/>
      <c r="B1349" s="15"/>
      <c r="C1349" s="15"/>
      <c r="D1349" s="15"/>
      <c r="E1349" s="15"/>
      <c r="F1349" s="15"/>
      <c r="G1349" s="15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</row>
    <row r="1350" spans="1:31" s="58" customFormat="1" x14ac:dyDescent="0.25">
      <c r="A1350" s="37"/>
      <c r="B1350" s="15"/>
      <c r="C1350" s="15"/>
      <c r="D1350" s="15"/>
      <c r="E1350" s="15"/>
      <c r="F1350" s="15"/>
      <c r="G1350" s="15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</row>
    <row r="1351" spans="1:31" s="58" customFormat="1" x14ac:dyDescent="0.25">
      <c r="A1351" s="37"/>
      <c r="B1351" s="15"/>
      <c r="C1351" s="15"/>
      <c r="D1351" s="15"/>
      <c r="E1351" s="15"/>
      <c r="F1351" s="15"/>
      <c r="G1351" s="15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</row>
    <row r="1352" spans="1:31" s="58" customFormat="1" x14ac:dyDescent="0.25">
      <c r="A1352" s="37"/>
      <c r="B1352" s="15"/>
      <c r="C1352" s="15"/>
      <c r="D1352" s="15"/>
      <c r="E1352" s="15"/>
      <c r="F1352" s="15"/>
      <c r="G1352" s="15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</row>
    <row r="1353" spans="1:31" s="58" customFormat="1" x14ac:dyDescent="0.25">
      <c r="A1353" s="37"/>
      <c r="B1353" s="15"/>
      <c r="C1353" s="15"/>
      <c r="D1353" s="15"/>
      <c r="E1353" s="15"/>
      <c r="F1353" s="15"/>
      <c r="G1353" s="15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</row>
    <row r="1354" spans="1:31" s="58" customFormat="1" x14ac:dyDescent="0.25">
      <c r="A1354" s="37"/>
      <c r="B1354" s="15"/>
      <c r="C1354" s="15"/>
      <c r="D1354" s="15"/>
      <c r="E1354" s="15"/>
      <c r="F1354" s="15"/>
      <c r="G1354" s="15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</row>
    <row r="1355" spans="1:31" s="58" customFormat="1" x14ac:dyDescent="0.25">
      <c r="A1355" s="37"/>
      <c r="B1355" s="15"/>
      <c r="C1355" s="15"/>
      <c r="D1355" s="15"/>
      <c r="E1355" s="15"/>
      <c r="F1355" s="15"/>
      <c r="G1355" s="15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</row>
    <row r="1356" spans="1:31" s="58" customFormat="1" x14ac:dyDescent="0.25">
      <c r="A1356" s="37"/>
      <c r="B1356" s="15"/>
      <c r="C1356" s="15"/>
      <c r="D1356" s="15"/>
      <c r="E1356" s="15"/>
      <c r="F1356" s="15"/>
      <c r="G1356" s="15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</row>
    <row r="1357" spans="1:31" s="58" customFormat="1" x14ac:dyDescent="0.25">
      <c r="A1357" s="37"/>
      <c r="B1357" s="15"/>
      <c r="C1357" s="15"/>
      <c r="D1357" s="15"/>
      <c r="E1357" s="15"/>
      <c r="F1357" s="15"/>
      <c r="G1357" s="15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</row>
    <row r="1358" spans="1:31" s="58" customFormat="1" x14ac:dyDescent="0.25">
      <c r="A1358" s="37"/>
      <c r="B1358" s="15"/>
      <c r="C1358" s="15"/>
      <c r="D1358" s="15"/>
      <c r="E1358" s="15"/>
      <c r="F1358" s="15"/>
      <c r="G1358" s="15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</row>
    <row r="1359" spans="1:31" s="58" customFormat="1" x14ac:dyDescent="0.25">
      <c r="A1359" s="37"/>
      <c r="B1359" s="15"/>
      <c r="C1359" s="15"/>
      <c r="D1359" s="15"/>
      <c r="E1359" s="15"/>
      <c r="F1359" s="15"/>
      <c r="G1359" s="15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</row>
    <row r="1360" spans="1:31" s="58" customFormat="1" x14ac:dyDescent="0.25">
      <c r="A1360" s="37"/>
      <c r="B1360" s="15"/>
      <c r="C1360" s="15"/>
      <c r="D1360" s="15"/>
      <c r="E1360" s="15"/>
      <c r="F1360" s="15"/>
      <c r="G1360" s="15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</row>
    <row r="1361" spans="1:31" s="58" customFormat="1" x14ac:dyDescent="0.25">
      <c r="A1361" s="37"/>
      <c r="B1361" s="15"/>
      <c r="C1361" s="15"/>
      <c r="D1361" s="15"/>
      <c r="E1361" s="15"/>
      <c r="F1361" s="15"/>
      <c r="G1361" s="15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</row>
    <row r="1362" spans="1:31" s="58" customFormat="1" x14ac:dyDescent="0.25">
      <c r="A1362" s="37"/>
      <c r="B1362" s="15"/>
      <c r="C1362" s="15"/>
      <c r="D1362" s="15"/>
      <c r="E1362" s="15"/>
      <c r="F1362" s="15"/>
      <c r="G1362" s="15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</row>
    <row r="1363" spans="1:31" s="58" customFormat="1" x14ac:dyDescent="0.25">
      <c r="A1363" s="37"/>
      <c r="B1363" s="15"/>
      <c r="C1363" s="15"/>
      <c r="D1363" s="15"/>
      <c r="E1363" s="15"/>
      <c r="F1363" s="15"/>
      <c r="G1363" s="15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</row>
    <row r="1364" spans="1:31" s="58" customFormat="1" x14ac:dyDescent="0.25">
      <c r="A1364" s="37"/>
      <c r="B1364" s="15"/>
      <c r="C1364" s="15"/>
      <c r="D1364" s="15"/>
      <c r="E1364" s="15"/>
      <c r="F1364" s="15"/>
      <c r="G1364" s="15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</row>
    <row r="1365" spans="1:31" s="58" customFormat="1" x14ac:dyDescent="0.25">
      <c r="A1365" s="37"/>
      <c r="B1365" s="15"/>
      <c r="C1365" s="15"/>
      <c r="D1365" s="15"/>
      <c r="E1365" s="15"/>
      <c r="F1365" s="15"/>
      <c r="G1365" s="15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</row>
    <row r="1366" spans="1:31" s="58" customFormat="1" x14ac:dyDescent="0.25">
      <c r="A1366" s="37"/>
      <c r="B1366" s="15"/>
      <c r="C1366" s="15"/>
      <c r="D1366" s="15"/>
      <c r="E1366" s="15"/>
      <c r="F1366" s="15"/>
      <c r="G1366" s="15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</row>
    <row r="1367" spans="1:31" s="58" customFormat="1" x14ac:dyDescent="0.25">
      <c r="A1367" s="37"/>
      <c r="B1367" s="15"/>
      <c r="C1367" s="15"/>
      <c r="D1367" s="15"/>
      <c r="E1367" s="15"/>
      <c r="F1367" s="15"/>
      <c r="G1367" s="15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</row>
    <row r="1368" spans="1:31" s="58" customFormat="1" x14ac:dyDescent="0.25">
      <c r="A1368" s="37"/>
      <c r="B1368" s="15"/>
      <c r="C1368" s="15"/>
      <c r="D1368" s="15"/>
      <c r="E1368" s="15"/>
      <c r="F1368" s="15"/>
      <c r="G1368" s="15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</row>
    <row r="1369" spans="1:31" s="58" customFormat="1" x14ac:dyDescent="0.25">
      <c r="A1369" s="37"/>
      <c r="B1369" s="15"/>
      <c r="C1369" s="15"/>
      <c r="D1369" s="15"/>
      <c r="E1369" s="15"/>
      <c r="F1369" s="15"/>
      <c r="G1369" s="15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</row>
    <row r="1370" spans="1:31" s="58" customFormat="1" x14ac:dyDescent="0.25">
      <c r="A1370" s="37"/>
      <c r="B1370" s="15"/>
      <c r="C1370" s="15"/>
      <c r="D1370" s="15"/>
      <c r="E1370" s="15"/>
      <c r="F1370" s="15"/>
      <c r="G1370" s="15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</row>
    <row r="1371" spans="1:31" s="58" customFormat="1" x14ac:dyDescent="0.25">
      <c r="A1371" s="37"/>
      <c r="B1371" s="15"/>
      <c r="C1371" s="15"/>
      <c r="D1371" s="15"/>
      <c r="E1371" s="15"/>
      <c r="F1371" s="15"/>
      <c r="G1371" s="15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</row>
    <row r="1372" spans="1:31" s="58" customFormat="1" x14ac:dyDescent="0.25">
      <c r="A1372" s="37"/>
      <c r="B1372" s="15"/>
      <c r="C1372" s="15"/>
      <c r="D1372" s="15"/>
      <c r="E1372" s="15"/>
      <c r="F1372" s="15"/>
      <c r="G1372" s="15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</row>
    <row r="1373" spans="1:31" s="58" customFormat="1" x14ac:dyDescent="0.25">
      <c r="A1373" s="37"/>
      <c r="B1373" s="15"/>
      <c r="C1373" s="15"/>
      <c r="D1373" s="15"/>
      <c r="E1373" s="15"/>
      <c r="F1373" s="15"/>
      <c r="G1373" s="15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</row>
    <row r="1374" spans="1:31" s="58" customFormat="1" x14ac:dyDescent="0.25">
      <c r="A1374" s="37"/>
      <c r="B1374" s="15"/>
      <c r="C1374" s="15"/>
      <c r="D1374" s="15"/>
      <c r="E1374" s="15"/>
      <c r="F1374" s="15"/>
      <c r="G1374" s="15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</row>
    <row r="1375" spans="1:31" s="58" customFormat="1" x14ac:dyDescent="0.25">
      <c r="A1375" s="37"/>
      <c r="B1375" s="15"/>
      <c r="C1375" s="15"/>
      <c r="D1375" s="15"/>
      <c r="E1375" s="15"/>
      <c r="F1375" s="15"/>
      <c r="G1375" s="15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</row>
    <row r="1376" spans="1:31" s="58" customFormat="1" x14ac:dyDescent="0.25">
      <c r="A1376" s="37"/>
      <c r="B1376" s="15"/>
      <c r="C1376" s="15"/>
      <c r="D1376" s="15"/>
      <c r="E1376" s="15"/>
      <c r="F1376" s="15"/>
      <c r="G1376" s="15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</row>
    <row r="1377" spans="1:31" s="58" customFormat="1" x14ac:dyDescent="0.25">
      <c r="A1377" s="37"/>
      <c r="B1377" s="15"/>
      <c r="C1377" s="15"/>
      <c r="D1377" s="15"/>
      <c r="E1377" s="15"/>
      <c r="F1377" s="15"/>
      <c r="G1377" s="15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</row>
    <row r="1378" spans="1:31" s="58" customFormat="1" x14ac:dyDescent="0.25">
      <c r="A1378" s="37"/>
      <c r="B1378" s="15"/>
      <c r="C1378" s="15"/>
      <c r="D1378" s="15"/>
      <c r="E1378" s="15"/>
      <c r="F1378" s="15"/>
      <c r="G1378" s="15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</row>
    <row r="1379" spans="1:31" s="58" customFormat="1" x14ac:dyDescent="0.25">
      <c r="A1379" s="37"/>
      <c r="B1379" s="15"/>
      <c r="C1379" s="15"/>
      <c r="D1379" s="15"/>
      <c r="E1379" s="15"/>
      <c r="F1379" s="15"/>
      <c r="G1379" s="15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</row>
    <row r="1380" spans="1:31" s="58" customFormat="1" x14ac:dyDescent="0.25">
      <c r="A1380" s="37"/>
      <c r="B1380" s="15"/>
      <c r="C1380" s="15"/>
      <c r="D1380" s="15"/>
      <c r="E1380" s="15"/>
      <c r="F1380" s="15"/>
      <c r="G1380" s="15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</row>
    <row r="1381" spans="1:31" s="58" customFormat="1" x14ac:dyDescent="0.25">
      <c r="A1381" s="37"/>
      <c r="B1381" s="15"/>
      <c r="C1381" s="15"/>
      <c r="D1381" s="15"/>
      <c r="E1381" s="15"/>
      <c r="F1381" s="15"/>
      <c r="G1381" s="15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</row>
    <row r="1382" spans="1:31" s="58" customFormat="1" x14ac:dyDescent="0.25">
      <c r="A1382" s="37"/>
      <c r="B1382" s="15"/>
      <c r="C1382" s="15"/>
      <c r="D1382" s="15"/>
      <c r="E1382" s="15"/>
      <c r="F1382" s="15"/>
      <c r="G1382" s="15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</row>
    <row r="1383" spans="1:31" s="58" customFormat="1" x14ac:dyDescent="0.25">
      <c r="A1383" s="37"/>
      <c r="B1383" s="15"/>
      <c r="C1383" s="15"/>
      <c r="D1383" s="15"/>
      <c r="E1383" s="15"/>
      <c r="F1383" s="15"/>
      <c r="G1383" s="15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</row>
    <row r="1384" spans="1:31" s="58" customFormat="1" x14ac:dyDescent="0.25">
      <c r="A1384" s="37"/>
      <c r="B1384" s="15"/>
      <c r="C1384" s="15"/>
      <c r="D1384" s="15"/>
      <c r="E1384" s="15"/>
      <c r="F1384" s="15"/>
      <c r="G1384" s="15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</row>
    <row r="1385" spans="1:31" s="58" customFormat="1" x14ac:dyDescent="0.25">
      <c r="A1385" s="37"/>
      <c r="B1385" s="15"/>
      <c r="C1385" s="15"/>
      <c r="D1385" s="15"/>
      <c r="E1385" s="15"/>
      <c r="F1385" s="15"/>
      <c r="G1385" s="15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</row>
    <row r="1386" spans="1:31" s="58" customFormat="1" x14ac:dyDescent="0.25">
      <c r="A1386" s="37"/>
      <c r="B1386" s="15"/>
      <c r="C1386" s="15"/>
      <c r="D1386" s="15"/>
      <c r="E1386" s="15"/>
      <c r="F1386" s="15"/>
      <c r="G1386" s="15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</row>
    <row r="1387" spans="1:31" s="58" customFormat="1" x14ac:dyDescent="0.25">
      <c r="A1387" s="37"/>
      <c r="B1387" s="15"/>
      <c r="C1387" s="15"/>
      <c r="D1387" s="15"/>
      <c r="E1387" s="15"/>
      <c r="F1387" s="15"/>
      <c r="G1387" s="15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</row>
    <row r="1388" spans="1:31" s="58" customFormat="1" x14ac:dyDescent="0.25">
      <c r="A1388" s="37"/>
      <c r="B1388" s="15"/>
      <c r="C1388" s="15"/>
      <c r="D1388" s="15"/>
      <c r="E1388" s="15"/>
      <c r="F1388" s="15"/>
      <c r="G1388" s="15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</row>
    <row r="1389" spans="1:31" s="58" customFormat="1" x14ac:dyDescent="0.25">
      <c r="A1389" s="37"/>
      <c r="B1389" s="15"/>
      <c r="C1389" s="15"/>
      <c r="D1389" s="15"/>
      <c r="E1389" s="15"/>
      <c r="F1389" s="15"/>
      <c r="G1389" s="15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</row>
    <row r="1390" spans="1:31" s="58" customFormat="1" x14ac:dyDescent="0.25">
      <c r="A1390" s="37"/>
      <c r="B1390" s="15"/>
      <c r="C1390" s="15"/>
      <c r="D1390" s="15"/>
      <c r="E1390" s="15"/>
      <c r="F1390" s="15"/>
      <c r="G1390" s="15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</row>
    <row r="1391" spans="1:31" s="58" customFormat="1" x14ac:dyDescent="0.25">
      <c r="A1391" s="37"/>
      <c r="B1391" s="15"/>
      <c r="C1391" s="15"/>
      <c r="D1391" s="15"/>
      <c r="E1391" s="15"/>
      <c r="F1391" s="15"/>
      <c r="G1391" s="15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</row>
    <row r="1392" spans="1:31" s="58" customFormat="1" x14ac:dyDescent="0.25">
      <c r="A1392" s="37"/>
      <c r="B1392" s="15"/>
      <c r="C1392" s="15"/>
      <c r="D1392" s="15"/>
      <c r="E1392" s="15"/>
      <c r="F1392" s="15"/>
      <c r="G1392" s="15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</row>
    <row r="1393" spans="1:31" s="58" customFormat="1" x14ac:dyDescent="0.25">
      <c r="A1393" s="37"/>
      <c r="B1393" s="15"/>
      <c r="C1393" s="15"/>
      <c r="D1393" s="15"/>
      <c r="E1393" s="15"/>
      <c r="F1393" s="15"/>
      <c r="G1393" s="15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</row>
    <row r="1394" spans="1:31" s="58" customFormat="1" x14ac:dyDescent="0.25">
      <c r="A1394" s="37"/>
      <c r="B1394" s="15"/>
      <c r="C1394" s="15"/>
      <c r="D1394" s="15"/>
      <c r="E1394" s="15"/>
      <c r="F1394" s="15"/>
      <c r="G1394" s="15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</row>
    <row r="1395" spans="1:31" s="58" customFormat="1" x14ac:dyDescent="0.25">
      <c r="A1395" s="37"/>
      <c r="B1395" s="15"/>
      <c r="C1395" s="15"/>
      <c r="D1395" s="15"/>
      <c r="E1395" s="15"/>
      <c r="F1395" s="15"/>
      <c r="G1395" s="15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</row>
    <row r="1396" spans="1:31" s="58" customFormat="1" x14ac:dyDescent="0.25">
      <c r="A1396" s="37"/>
      <c r="B1396" s="15"/>
      <c r="C1396" s="15"/>
      <c r="D1396" s="15"/>
      <c r="E1396" s="15"/>
      <c r="F1396" s="15"/>
      <c r="G1396" s="15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</row>
    <row r="1397" spans="1:31" s="58" customFormat="1" x14ac:dyDescent="0.25">
      <c r="A1397" s="37"/>
      <c r="B1397" s="15"/>
      <c r="C1397" s="15"/>
      <c r="D1397" s="15"/>
      <c r="E1397" s="15"/>
      <c r="F1397" s="15"/>
      <c r="G1397" s="15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</row>
    <row r="1398" spans="1:31" s="58" customFormat="1" x14ac:dyDescent="0.25">
      <c r="A1398" s="37"/>
      <c r="B1398" s="15"/>
      <c r="C1398" s="15"/>
      <c r="D1398" s="15"/>
      <c r="E1398" s="15"/>
      <c r="F1398" s="15"/>
      <c r="G1398" s="15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</row>
    <row r="1399" spans="1:31" s="58" customFormat="1" x14ac:dyDescent="0.25">
      <c r="A1399" s="37"/>
      <c r="B1399" s="15"/>
      <c r="C1399" s="15"/>
      <c r="D1399" s="15"/>
      <c r="E1399" s="15"/>
      <c r="F1399" s="15"/>
      <c r="G1399" s="15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</row>
    <row r="1400" spans="1:31" s="58" customFormat="1" x14ac:dyDescent="0.25">
      <c r="A1400" s="37"/>
      <c r="B1400" s="15"/>
      <c r="C1400" s="15"/>
      <c r="D1400" s="15"/>
      <c r="E1400" s="15"/>
      <c r="F1400" s="15"/>
      <c r="G1400" s="15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</row>
    <row r="1401" spans="1:31" s="58" customFormat="1" x14ac:dyDescent="0.25">
      <c r="A1401" s="37"/>
      <c r="B1401" s="15"/>
      <c r="C1401" s="15"/>
      <c r="D1401" s="15"/>
      <c r="E1401" s="15"/>
      <c r="F1401" s="15"/>
      <c r="G1401" s="15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</row>
    <row r="1402" spans="1:31" s="58" customFormat="1" x14ac:dyDescent="0.25">
      <c r="A1402" s="37"/>
      <c r="B1402" s="15"/>
      <c r="C1402" s="15"/>
      <c r="D1402" s="15"/>
      <c r="E1402" s="15"/>
      <c r="F1402" s="15"/>
      <c r="G1402" s="15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</row>
    <row r="1403" spans="1:31" s="58" customFormat="1" x14ac:dyDescent="0.25">
      <c r="A1403" s="37"/>
      <c r="B1403" s="15"/>
      <c r="C1403" s="15"/>
      <c r="D1403" s="15"/>
      <c r="E1403" s="15"/>
      <c r="F1403" s="15"/>
      <c r="G1403" s="15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</row>
    <row r="1404" spans="1:31" s="58" customFormat="1" x14ac:dyDescent="0.25">
      <c r="A1404" s="37"/>
      <c r="B1404" s="15"/>
      <c r="C1404" s="15"/>
      <c r="D1404" s="15"/>
      <c r="E1404" s="15"/>
      <c r="F1404" s="15"/>
      <c r="G1404" s="15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</row>
    <row r="1405" spans="1:31" s="58" customFormat="1" x14ac:dyDescent="0.25">
      <c r="A1405" s="37"/>
      <c r="B1405" s="15"/>
      <c r="C1405" s="15"/>
      <c r="D1405" s="15"/>
      <c r="E1405" s="15"/>
      <c r="F1405" s="15"/>
      <c r="G1405" s="15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</row>
    <row r="1406" spans="1:31" s="58" customFormat="1" x14ac:dyDescent="0.25">
      <c r="A1406" s="37"/>
      <c r="B1406" s="15"/>
      <c r="C1406" s="15"/>
      <c r="D1406" s="15"/>
      <c r="E1406" s="15"/>
      <c r="F1406" s="15"/>
      <c r="G1406" s="15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</row>
    <row r="1407" spans="1:31" s="58" customFormat="1" x14ac:dyDescent="0.25">
      <c r="A1407" s="37"/>
      <c r="B1407" s="15"/>
      <c r="C1407" s="15"/>
      <c r="D1407" s="15"/>
      <c r="E1407" s="15"/>
      <c r="F1407" s="15"/>
      <c r="G1407" s="15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</row>
    <row r="1408" spans="1:31" s="58" customFormat="1" x14ac:dyDescent="0.25">
      <c r="A1408" s="37"/>
      <c r="B1408" s="15"/>
      <c r="C1408" s="15"/>
      <c r="D1408" s="15"/>
      <c r="E1408" s="15"/>
      <c r="F1408" s="15"/>
      <c r="G1408" s="15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</row>
    <row r="1409" spans="1:31" s="58" customFormat="1" x14ac:dyDescent="0.25">
      <c r="A1409" s="37"/>
      <c r="B1409" s="15"/>
      <c r="C1409" s="15"/>
      <c r="D1409" s="15"/>
      <c r="E1409" s="15"/>
      <c r="F1409" s="15"/>
      <c r="G1409" s="15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</row>
    <row r="1410" spans="1:31" s="58" customFormat="1" x14ac:dyDescent="0.25">
      <c r="A1410" s="37"/>
      <c r="B1410" s="15"/>
      <c r="C1410" s="15"/>
      <c r="D1410" s="15"/>
      <c r="E1410" s="15"/>
      <c r="F1410" s="15"/>
      <c r="G1410" s="15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</row>
    <row r="1411" spans="1:31" s="58" customFormat="1" x14ac:dyDescent="0.25">
      <c r="A1411" s="37"/>
      <c r="B1411" s="15"/>
      <c r="C1411" s="15"/>
      <c r="D1411" s="15"/>
      <c r="E1411" s="15"/>
      <c r="F1411" s="15"/>
      <c r="G1411" s="15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</row>
    <row r="1412" spans="1:31" s="58" customFormat="1" x14ac:dyDescent="0.25">
      <c r="A1412" s="37"/>
      <c r="B1412" s="15"/>
      <c r="C1412" s="15"/>
      <c r="D1412" s="15"/>
      <c r="E1412" s="15"/>
      <c r="F1412" s="15"/>
      <c r="G1412" s="15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</row>
    <row r="1413" spans="1:31" s="58" customFormat="1" x14ac:dyDescent="0.25">
      <c r="A1413" s="37"/>
      <c r="B1413" s="15"/>
      <c r="C1413" s="15"/>
      <c r="D1413" s="15"/>
      <c r="E1413" s="15"/>
      <c r="F1413" s="15"/>
      <c r="G1413" s="15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</row>
    <row r="1414" spans="1:31" s="58" customFormat="1" x14ac:dyDescent="0.25">
      <c r="A1414" s="37"/>
      <c r="B1414" s="15"/>
      <c r="C1414" s="15"/>
      <c r="D1414" s="15"/>
      <c r="E1414" s="15"/>
      <c r="F1414" s="15"/>
      <c r="G1414" s="15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</row>
    <row r="1415" spans="1:31" s="58" customFormat="1" x14ac:dyDescent="0.25">
      <c r="A1415" s="37"/>
      <c r="B1415" s="15"/>
      <c r="C1415" s="15"/>
      <c r="D1415" s="15"/>
      <c r="E1415" s="15"/>
      <c r="F1415" s="15"/>
      <c r="G1415" s="15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</row>
    <row r="1416" spans="1:31" s="58" customFormat="1" x14ac:dyDescent="0.25">
      <c r="A1416" s="37"/>
      <c r="B1416" s="15"/>
      <c r="C1416" s="15"/>
      <c r="D1416" s="15"/>
      <c r="E1416" s="15"/>
      <c r="F1416" s="15"/>
      <c r="G1416" s="15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</row>
    <row r="1417" spans="1:31" s="58" customFormat="1" x14ac:dyDescent="0.25">
      <c r="A1417" s="37"/>
      <c r="B1417" s="15"/>
      <c r="C1417" s="15"/>
      <c r="D1417" s="15"/>
      <c r="E1417" s="15"/>
      <c r="F1417" s="15"/>
      <c r="G1417" s="15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</row>
    <row r="1418" spans="1:31" s="58" customFormat="1" x14ac:dyDescent="0.25">
      <c r="A1418" s="37"/>
      <c r="B1418" s="15"/>
      <c r="C1418" s="15"/>
      <c r="D1418" s="15"/>
      <c r="E1418" s="15"/>
      <c r="F1418" s="15"/>
      <c r="G1418" s="15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</row>
    <row r="1419" spans="1:31" s="58" customFormat="1" x14ac:dyDescent="0.25">
      <c r="A1419" s="37"/>
      <c r="B1419" s="15"/>
      <c r="C1419" s="15"/>
      <c r="D1419" s="15"/>
      <c r="E1419" s="15"/>
      <c r="F1419" s="15"/>
      <c r="G1419" s="15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</row>
    <row r="1420" spans="1:31" s="58" customFormat="1" x14ac:dyDescent="0.25">
      <c r="A1420" s="37"/>
      <c r="B1420" s="15"/>
      <c r="C1420" s="15"/>
      <c r="D1420" s="15"/>
      <c r="E1420" s="15"/>
      <c r="F1420" s="15"/>
      <c r="G1420" s="15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</row>
    <row r="1421" spans="1:31" s="58" customFormat="1" x14ac:dyDescent="0.25">
      <c r="A1421" s="37"/>
      <c r="B1421" s="15"/>
      <c r="C1421" s="15"/>
      <c r="D1421" s="15"/>
      <c r="E1421" s="15"/>
      <c r="F1421" s="15"/>
      <c r="G1421" s="15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</row>
    <row r="1422" spans="1:31" s="58" customFormat="1" x14ac:dyDescent="0.25">
      <c r="A1422" s="37"/>
      <c r="B1422" s="15"/>
      <c r="C1422" s="15"/>
      <c r="D1422" s="15"/>
      <c r="E1422" s="15"/>
      <c r="F1422" s="15"/>
      <c r="G1422" s="15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</row>
    <row r="1423" spans="1:31" s="58" customFormat="1" x14ac:dyDescent="0.25">
      <c r="A1423" s="37"/>
      <c r="B1423" s="15"/>
      <c r="C1423" s="15"/>
      <c r="D1423" s="15"/>
      <c r="E1423" s="15"/>
      <c r="F1423" s="15"/>
      <c r="G1423" s="15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</row>
    <row r="1424" spans="1:31" s="58" customFormat="1" x14ac:dyDescent="0.25">
      <c r="A1424" s="37"/>
      <c r="B1424" s="15"/>
      <c r="C1424" s="15"/>
      <c r="D1424" s="15"/>
      <c r="E1424" s="15"/>
      <c r="F1424" s="15"/>
      <c r="G1424" s="15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</row>
    <row r="1425" spans="1:31" s="58" customFormat="1" x14ac:dyDescent="0.25">
      <c r="A1425" s="37"/>
      <c r="B1425" s="15"/>
      <c r="C1425" s="15"/>
      <c r="D1425" s="15"/>
      <c r="E1425" s="15"/>
      <c r="F1425" s="15"/>
      <c r="G1425" s="15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</row>
    <row r="1426" spans="1:31" s="58" customFormat="1" x14ac:dyDescent="0.25">
      <c r="A1426" s="37"/>
      <c r="B1426" s="15"/>
      <c r="C1426" s="15"/>
      <c r="D1426" s="15"/>
      <c r="E1426" s="15"/>
      <c r="F1426" s="15"/>
      <c r="G1426" s="15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</row>
    <row r="1427" spans="1:31" s="58" customFormat="1" x14ac:dyDescent="0.25">
      <c r="A1427" s="37"/>
      <c r="B1427" s="15"/>
      <c r="C1427" s="15"/>
      <c r="D1427" s="15"/>
      <c r="E1427" s="15"/>
      <c r="F1427" s="15"/>
      <c r="G1427" s="15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</row>
    <row r="1428" spans="1:31" s="58" customFormat="1" x14ac:dyDescent="0.25">
      <c r="A1428" s="37"/>
      <c r="B1428" s="15"/>
      <c r="C1428" s="15"/>
      <c r="D1428" s="15"/>
      <c r="E1428" s="15"/>
      <c r="F1428" s="15"/>
      <c r="G1428" s="15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</row>
    <row r="1429" spans="1:31" s="58" customFormat="1" x14ac:dyDescent="0.25">
      <c r="A1429" s="37"/>
      <c r="B1429" s="15"/>
      <c r="C1429" s="15"/>
      <c r="D1429" s="15"/>
      <c r="E1429" s="15"/>
      <c r="F1429" s="15"/>
      <c r="G1429" s="15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</row>
    <row r="1430" spans="1:31" s="58" customFormat="1" x14ac:dyDescent="0.25">
      <c r="A1430" s="37"/>
      <c r="B1430" s="15"/>
      <c r="C1430" s="15"/>
      <c r="D1430" s="15"/>
      <c r="E1430" s="15"/>
      <c r="F1430" s="15"/>
      <c r="G1430" s="15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</row>
    <row r="1431" spans="1:31" s="58" customFormat="1" x14ac:dyDescent="0.25">
      <c r="A1431" s="37"/>
      <c r="B1431" s="15"/>
      <c r="C1431" s="15"/>
      <c r="D1431" s="15"/>
      <c r="E1431" s="15"/>
      <c r="F1431" s="15"/>
      <c r="G1431" s="15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</row>
    <row r="1432" spans="1:31" s="58" customFormat="1" x14ac:dyDescent="0.25">
      <c r="A1432" s="37"/>
      <c r="B1432" s="15"/>
      <c r="C1432" s="15"/>
      <c r="D1432" s="15"/>
      <c r="E1432" s="15"/>
      <c r="F1432" s="15"/>
      <c r="G1432" s="15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</row>
    <row r="1433" spans="1:31" s="58" customFormat="1" x14ac:dyDescent="0.25">
      <c r="A1433" s="37"/>
      <c r="B1433" s="15"/>
      <c r="C1433" s="15"/>
      <c r="D1433" s="15"/>
      <c r="E1433" s="15"/>
      <c r="F1433" s="15"/>
      <c r="G1433" s="15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</row>
    <row r="1434" spans="1:31" s="58" customFormat="1" x14ac:dyDescent="0.25">
      <c r="A1434" s="37"/>
      <c r="B1434" s="15"/>
      <c r="C1434" s="15"/>
      <c r="D1434" s="15"/>
      <c r="E1434" s="15"/>
      <c r="F1434" s="15"/>
      <c r="G1434" s="15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</row>
    <row r="1435" spans="1:31" s="58" customFormat="1" x14ac:dyDescent="0.25">
      <c r="A1435" s="37"/>
      <c r="B1435" s="15"/>
      <c r="C1435" s="15"/>
      <c r="D1435" s="15"/>
      <c r="E1435" s="15"/>
      <c r="F1435" s="15"/>
      <c r="G1435" s="15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</row>
    <row r="1436" spans="1:31" s="58" customFormat="1" x14ac:dyDescent="0.25">
      <c r="A1436" s="37"/>
      <c r="B1436" s="15"/>
      <c r="C1436" s="15"/>
      <c r="D1436" s="15"/>
      <c r="E1436" s="15"/>
      <c r="F1436" s="15"/>
      <c r="G1436" s="15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</row>
    <row r="1437" spans="1:31" s="58" customFormat="1" x14ac:dyDescent="0.25">
      <c r="A1437" s="37"/>
      <c r="B1437" s="15"/>
      <c r="C1437" s="15"/>
      <c r="D1437" s="15"/>
      <c r="E1437" s="15"/>
      <c r="F1437" s="15"/>
      <c r="G1437" s="15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</row>
    <row r="1438" spans="1:31" s="58" customFormat="1" x14ac:dyDescent="0.25">
      <c r="A1438" s="37"/>
      <c r="B1438" s="15"/>
      <c r="C1438" s="15"/>
      <c r="D1438" s="15"/>
      <c r="E1438" s="15"/>
      <c r="F1438" s="15"/>
      <c r="G1438" s="15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</row>
    <row r="1439" spans="1:31" s="58" customFormat="1" x14ac:dyDescent="0.25">
      <c r="A1439" s="37"/>
      <c r="B1439" s="15"/>
      <c r="C1439" s="15"/>
      <c r="D1439" s="15"/>
      <c r="E1439" s="15"/>
      <c r="F1439" s="15"/>
      <c r="G1439" s="15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</row>
    <row r="1440" spans="1:31" s="58" customFormat="1" x14ac:dyDescent="0.25">
      <c r="A1440" s="37"/>
      <c r="B1440" s="15"/>
      <c r="C1440" s="15"/>
      <c r="D1440" s="15"/>
      <c r="E1440" s="15"/>
      <c r="F1440" s="15"/>
      <c r="G1440" s="15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</row>
    <row r="1441" spans="1:31" s="58" customFormat="1" x14ac:dyDescent="0.25">
      <c r="A1441" s="37"/>
      <c r="B1441" s="15"/>
      <c r="C1441" s="15"/>
      <c r="D1441" s="15"/>
      <c r="E1441" s="15"/>
      <c r="F1441" s="15"/>
      <c r="G1441" s="15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</row>
    <row r="1442" spans="1:31" s="58" customFormat="1" x14ac:dyDescent="0.25">
      <c r="A1442" s="37"/>
      <c r="B1442" s="15"/>
      <c r="C1442" s="15"/>
      <c r="D1442" s="15"/>
      <c r="E1442" s="15"/>
      <c r="F1442" s="15"/>
      <c r="G1442" s="15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</row>
    <row r="1443" spans="1:31" s="58" customFormat="1" x14ac:dyDescent="0.25">
      <c r="A1443" s="37"/>
      <c r="B1443" s="15"/>
      <c r="C1443" s="15"/>
      <c r="D1443" s="15"/>
      <c r="E1443" s="15"/>
      <c r="F1443" s="15"/>
      <c r="G1443" s="15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</row>
    <row r="1444" spans="1:31" s="58" customFormat="1" x14ac:dyDescent="0.25">
      <c r="A1444" s="37"/>
      <c r="B1444" s="15"/>
      <c r="C1444" s="15"/>
      <c r="D1444" s="15"/>
      <c r="E1444" s="15"/>
      <c r="F1444" s="15"/>
      <c r="G1444" s="15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</row>
    <row r="1445" spans="1:31" s="58" customFormat="1" x14ac:dyDescent="0.25">
      <c r="A1445" s="37"/>
      <c r="B1445" s="15"/>
      <c r="C1445" s="15"/>
      <c r="D1445" s="15"/>
      <c r="E1445" s="15"/>
      <c r="F1445" s="15"/>
      <c r="G1445" s="15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</row>
    <row r="1446" spans="1:31" s="58" customFormat="1" x14ac:dyDescent="0.25">
      <c r="A1446" s="37"/>
      <c r="B1446" s="15"/>
      <c r="C1446" s="15"/>
      <c r="D1446" s="15"/>
      <c r="E1446" s="15"/>
      <c r="F1446" s="15"/>
      <c r="G1446" s="15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</row>
    <row r="1447" spans="1:31" s="58" customFormat="1" x14ac:dyDescent="0.25">
      <c r="A1447" s="37"/>
      <c r="B1447" s="15"/>
      <c r="C1447" s="15"/>
      <c r="D1447" s="15"/>
      <c r="E1447" s="15"/>
      <c r="F1447" s="15"/>
      <c r="G1447" s="15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</row>
    <row r="1448" spans="1:31" s="58" customFormat="1" x14ac:dyDescent="0.25">
      <c r="A1448" s="37"/>
      <c r="B1448" s="15"/>
      <c r="C1448" s="15"/>
      <c r="D1448" s="15"/>
      <c r="E1448" s="15"/>
      <c r="F1448" s="15"/>
      <c r="G1448" s="15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</row>
    <row r="1449" spans="1:31" s="58" customFormat="1" x14ac:dyDescent="0.25">
      <c r="A1449" s="37"/>
      <c r="B1449" s="15"/>
      <c r="C1449" s="15"/>
      <c r="D1449" s="15"/>
      <c r="E1449" s="15"/>
      <c r="F1449" s="15"/>
      <c r="G1449" s="15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</row>
    <row r="1450" spans="1:31" s="58" customFormat="1" x14ac:dyDescent="0.25">
      <c r="A1450" s="37"/>
      <c r="B1450" s="15"/>
      <c r="C1450" s="15"/>
      <c r="D1450" s="15"/>
      <c r="E1450" s="15"/>
      <c r="F1450" s="15"/>
      <c r="G1450" s="15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</row>
    <row r="1451" spans="1:31" s="58" customFormat="1" x14ac:dyDescent="0.25">
      <c r="A1451" s="37"/>
      <c r="B1451" s="15"/>
      <c r="C1451" s="15"/>
      <c r="D1451" s="15"/>
      <c r="E1451" s="15"/>
      <c r="F1451" s="15"/>
      <c r="G1451" s="15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</row>
    <row r="1452" spans="1:31" s="58" customFormat="1" x14ac:dyDescent="0.25">
      <c r="A1452" s="37"/>
      <c r="B1452" s="15"/>
      <c r="C1452" s="15"/>
      <c r="D1452" s="15"/>
      <c r="E1452" s="15"/>
      <c r="F1452" s="15"/>
      <c r="G1452" s="15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</row>
    <row r="1453" spans="1:31" s="58" customFormat="1" x14ac:dyDescent="0.25">
      <c r="A1453" s="37"/>
      <c r="B1453" s="15"/>
      <c r="C1453" s="15"/>
      <c r="D1453" s="15"/>
      <c r="E1453" s="15"/>
      <c r="F1453" s="15"/>
      <c r="G1453" s="15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</row>
    <row r="1454" spans="1:31" s="58" customFormat="1" x14ac:dyDescent="0.25">
      <c r="A1454" s="37"/>
      <c r="B1454" s="15"/>
      <c r="C1454" s="15"/>
      <c r="D1454" s="15"/>
      <c r="E1454" s="15"/>
      <c r="F1454" s="15"/>
      <c r="G1454" s="15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</row>
    <row r="1455" spans="1:31" s="58" customFormat="1" x14ac:dyDescent="0.25">
      <c r="A1455" s="37"/>
      <c r="B1455" s="15"/>
      <c r="C1455" s="15"/>
      <c r="D1455" s="15"/>
      <c r="E1455" s="15"/>
      <c r="F1455" s="15"/>
      <c r="G1455" s="15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</row>
    <row r="1456" spans="1:31" s="58" customFormat="1" x14ac:dyDescent="0.25">
      <c r="A1456" s="37"/>
      <c r="B1456" s="15"/>
      <c r="C1456" s="15"/>
      <c r="D1456" s="15"/>
      <c r="E1456" s="15"/>
      <c r="F1456" s="15"/>
      <c r="G1456" s="15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</row>
    <row r="1457" spans="1:31" s="58" customFormat="1" x14ac:dyDescent="0.25">
      <c r="A1457" s="37"/>
      <c r="B1457" s="15"/>
      <c r="C1457" s="15"/>
      <c r="D1457" s="15"/>
      <c r="E1457" s="15"/>
      <c r="F1457" s="15"/>
      <c r="G1457" s="15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</row>
    <row r="1458" spans="1:31" s="58" customFormat="1" x14ac:dyDescent="0.25">
      <c r="A1458" s="37"/>
      <c r="B1458" s="15"/>
      <c r="C1458" s="15"/>
      <c r="D1458" s="15"/>
      <c r="E1458" s="15"/>
      <c r="F1458" s="15"/>
      <c r="G1458" s="15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</row>
    <row r="1459" spans="1:31" s="58" customFormat="1" x14ac:dyDescent="0.25">
      <c r="A1459" s="37"/>
      <c r="B1459" s="15"/>
      <c r="C1459" s="15"/>
      <c r="D1459" s="15"/>
      <c r="E1459" s="15"/>
      <c r="F1459" s="15"/>
      <c r="G1459" s="15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</row>
    <row r="1460" spans="1:31" s="58" customFormat="1" x14ac:dyDescent="0.25">
      <c r="A1460" s="37"/>
      <c r="B1460" s="15"/>
      <c r="C1460" s="15"/>
      <c r="D1460" s="15"/>
      <c r="E1460" s="15"/>
      <c r="F1460" s="15"/>
      <c r="G1460" s="15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</row>
    <row r="1461" spans="1:31" s="58" customFormat="1" x14ac:dyDescent="0.25">
      <c r="A1461" s="37"/>
      <c r="B1461" s="15"/>
      <c r="C1461" s="15"/>
      <c r="D1461" s="15"/>
      <c r="E1461" s="15"/>
      <c r="F1461" s="15"/>
      <c r="G1461" s="15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</row>
    <row r="1462" spans="1:31" s="58" customFormat="1" x14ac:dyDescent="0.25">
      <c r="A1462" s="37"/>
      <c r="B1462" s="15"/>
      <c r="C1462" s="15"/>
      <c r="D1462" s="15"/>
      <c r="E1462" s="15"/>
      <c r="F1462" s="15"/>
      <c r="G1462" s="15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</row>
    <row r="1463" spans="1:31" s="58" customFormat="1" x14ac:dyDescent="0.25">
      <c r="A1463" s="37"/>
      <c r="B1463" s="15"/>
      <c r="C1463" s="15"/>
      <c r="D1463" s="15"/>
      <c r="E1463" s="15"/>
      <c r="F1463" s="15"/>
      <c r="G1463" s="15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</row>
    <row r="1464" spans="1:31" s="58" customFormat="1" x14ac:dyDescent="0.25">
      <c r="A1464" s="37"/>
      <c r="B1464" s="15"/>
      <c r="C1464" s="15"/>
      <c r="D1464" s="15"/>
      <c r="E1464" s="15"/>
      <c r="F1464" s="15"/>
      <c r="G1464" s="15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</row>
    <row r="1465" spans="1:31" s="58" customFormat="1" x14ac:dyDescent="0.25">
      <c r="A1465" s="37"/>
      <c r="B1465" s="15"/>
      <c r="C1465" s="15"/>
      <c r="D1465" s="15"/>
      <c r="E1465" s="15"/>
      <c r="F1465" s="15"/>
      <c r="G1465" s="15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</row>
    <row r="1466" spans="1:31" s="58" customFormat="1" x14ac:dyDescent="0.25">
      <c r="A1466" s="37"/>
      <c r="B1466" s="15"/>
      <c r="C1466" s="15"/>
      <c r="D1466" s="15"/>
      <c r="E1466" s="15"/>
      <c r="F1466" s="15"/>
      <c r="G1466" s="15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</row>
    <row r="1467" spans="1:31" s="58" customFormat="1" x14ac:dyDescent="0.25">
      <c r="A1467" s="37"/>
      <c r="B1467" s="15"/>
      <c r="C1467" s="15"/>
      <c r="D1467" s="15"/>
      <c r="E1467" s="15"/>
      <c r="F1467" s="15"/>
      <c r="G1467" s="15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</row>
    <row r="1468" spans="1:31" s="58" customFormat="1" x14ac:dyDescent="0.25">
      <c r="A1468" s="37"/>
      <c r="B1468" s="15"/>
      <c r="C1468" s="15"/>
      <c r="D1468" s="15"/>
      <c r="E1468" s="15"/>
      <c r="F1468" s="15"/>
      <c r="G1468" s="15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</row>
    <row r="1469" spans="1:31" s="58" customFormat="1" x14ac:dyDescent="0.25">
      <c r="A1469" s="37"/>
      <c r="B1469" s="15"/>
      <c r="C1469" s="15"/>
      <c r="D1469" s="15"/>
      <c r="E1469" s="15"/>
      <c r="F1469" s="15"/>
      <c r="G1469" s="15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</row>
    <row r="1470" spans="1:31" s="58" customFormat="1" x14ac:dyDescent="0.25">
      <c r="A1470" s="37"/>
      <c r="B1470" s="15"/>
      <c r="C1470" s="15"/>
      <c r="D1470" s="15"/>
      <c r="E1470" s="15"/>
      <c r="F1470" s="15"/>
      <c r="G1470" s="15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</row>
    <row r="1471" spans="1:31" s="58" customFormat="1" x14ac:dyDescent="0.25">
      <c r="A1471" s="37"/>
      <c r="B1471" s="15"/>
      <c r="C1471" s="15"/>
      <c r="D1471" s="15"/>
      <c r="E1471" s="15"/>
      <c r="F1471" s="15"/>
      <c r="G1471" s="15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</row>
    <row r="1472" spans="1:31" s="58" customFormat="1" x14ac:dyDescent="0.25">
      <c r="A1472" s="37"/>
      <c r="B1472" s="15"/>
      <c r="C1472" s="15"/>
      <c r="D1472" s="15"/>
      <c r="E1472" s="15"/>
      <c r="F1472" s="15"/>
      <c r="G1472" s="15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</row>
    <row r="1473" spans="1:31" s="58" customFormat="1" x14ac:dyDescent="0.25">
      <c r="A1473" s="37"/>
      <c r="B1473" s="15"/>
      <c r="C1473" s="15"/>
      <c r="D1473" s="15"/>
      <c r="E1473" s="15"/>
      <c r="F1473" s="15"/>
      <c r="G1473" s="15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</row>
    <row r="1474" spans="1:31" s="58" customFormat="1" x14ac:dyDescent="0.25">
      <c r="A1474" s="37"/>
      <c r="B1474" s="15"/>
      <c r="C1474" s="15"/>
      <c r="D1474" s="15"/>
      <c r="E1474" s="15"/>
      <c r="F1474" s="15"/>
      <c r="G1474" s="15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</row>
    <row r="1475" spans="1:31" s="58" customFormat="1" x14ac:dyDescent="0.25">
      <c r="A1475" s="37"/>
      <c r="B1475" s="15"/>
      <c r="C1475" s="15"/>
      <c r="D1475" s="15"/>
      <c r="E1475" s="15"/>
      <c r="F1475" s="15"/>
      <c r="G1475" s="15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</row>
    <row r="1476" spans="1:31" s="58" customFormat="1" x14ac:dyDescent="0.25">
      <c r="A1476" s="37"/>
      <c r="B1476" s="15"/>
      <c r="C1476" s="15"/>
      <c r="D1476" s="15"/>
      <c r="E1476" s="15"/>
      <c r="F1476" s="15"/>
      <c r="G1476" s="15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</row>
    <row r="1477" spans="1:31" s="58" customFormat="1" x14ac:dyDescent="0.25">
      <c r="A1477" s="37"/>
      <c r="B1477" s="15"/>
      <c r="C1477" s="15"/>
      <c r="D1477" s="15"/>
      <c r="E1477" s="15"/>
      <c r="F1477" s="15"/>
      <c r="G1477" s="15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</row>
    <row r="1478" spans="1:31" s="58" customFormat="1" x14ac:dyDescent="0.25">
      <c r="A1478" s="37"/>
      <c r="B1478" s="15"/>
      <c r="C1478" s="15"/>
      <c r="D1478" s="15"/>
      <c r="E1478" s="15"/>
      <c r="F1478" s="15"/>
      <c r="G1478" s="15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</row>
    <row r="1479" spans="1:31" s="58" customFormat="1" x14ac:dyDescent="0.25">
      <c r="A1479" s="37"/>
      <c r="B1479" s="15"/>
      <c r="C1479" s="15"/>
      <c r="D1479" s="15"/>
      <c r="E1479" s="15"/>
      <c r="F1479" s="15"/>
      <c r="G1479" s="15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</row>
    <row r="1480" spans="1:31" s="58" customFormat="1" x14ac:dyDescent="0.25">
      <c r="A1480" s="37"/>
      <c r="B1480" s="15"/>
      <c r="C1480" s="15"/>
      <c r="D1480" s="15"/>
      <c r="E1480" s="15"/>
      <c r="F1480" s="15"/>
      <c r="G1480" s="15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</row>
    <row r="1481" spans="1:31" s="58" customFormat="1" x14ac:dyDescent="0.25">
      <c r="A1481" s="37"/>
      <c r="B1481" s="15"/>
      <c r="C1481" s="15"/>
      <c r="D1481" s="15"/>
      <c r="E1481" s="15"/>
      <c r="F1481" s="15"/>
      <c r="G1481" s="15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</row>
    <row r="1482" spans="1:31" s="58" customFormat="1" x14ac:dyDescent="0.25">
      <c r="A1482" s="37"/>
      <c r="B1482" s="15"/>
      <c r="C1482" s="15"/>
      <c r="D1482" s="15"/>
      <c r="E1482" s="15"/>
      <c r="F1482" s="15"/>
      <c r="G1482" s="15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</row>
    <row r="1483" spans="1:31" s="58" customFormat="1" x14ac:dyDescent="0.25">
      <c r="A1483" s="37"/>
      <c r="B1483" s="15"/>
      <c r="C1483" s="15"/>
      <c r="D1483" s="15"/>
      <c r="E1483" s="15"/>
      <c r="F1483" s="15"/>
      <c r="G1483" s="15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</row>
    <row r="1484" spans="1:31" s="58" customFormat="1" x14ac:dyDescent="0.25">
      <c r="A1484" s="37"/>
      <c r="B1484" s="15"/>
      <c r="C1484" s="15"/>
      <c r="D1484" s="15"/>
      <c r="E1484" s="15"/>
      <c r="F1484" s="15"/>
      <c r="G1484" s="15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</row>
    <row r="1485" spans="1:31" s="58" customFormat="1" x14ac:dyDescent="0.25">
      <c r="A1485" s="37"/>
      <c r="B1485" s="15"/>
      <c r="C1485" s="15"/>
      <c r="D1485" s="15"/>
      <c r="E1485" s="15"/>
      <c r="F1485" s="15"/>
      <c r="G1485" s="15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</row>
    <row r="1486" spans="1:31" s="58" customFormat="1" x14ac:dyDescent="0.25">
      <c r="A1486" s="37"/>
      <c r="B1486" s="15"/>
      <c r="C1486" s="15"/>
      <c r="D1486" s="15"/>
      <c r="E1486" s="15"/>
      <c r="F1486" s="15"/>
      <c r="G1486" s="15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</row>
    <row r="1487" spans="1:31" s="58" customFormat="1" x14ac:dyDescent="0.25">
      <c r="A1487" s="37"/>
      <c r="B1487" s="15"/>
      <c r="C1487" s="15"/>
      <c r="D1487" s="15"/>
      <c r="E1487" s="15"/>
      <c r="F1487" s="15"/>
      <c r="G1487" s="15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</row>
    <row r="1488" spans="1:31" s="58" customFormat="1" x14ac:dyDescent="0.25">
      <c r="A1488" s="37"/>
      <c r="B1488" s="15"/>
      <c r="C1488" s="15"/>
      <c r="D1488" s="15"/>
      <c r="E1488" s="15"/>
      <c r="F1488" s="15"/>
      <c r="G1488" s="15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</row>
    <row r="1489" spans="1:31" s="58" customFormat="1" x14ac:dyDescent="0.25">
      <c r="A1489" s="37"/>
      <c r="B1489" s="15"/>
      <c r="C1489" s="15"/>
      <c r="D1489" s="15"/>
      <c r="E1489" s="15"/>
      <c r="F1489" s="15"/>
      <c r="G1489" s="15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</row>
    <row r="1490" spans="1:31" s="58" customFormat="1" x14ac:dyDescent="0.25">
      <c r="A1490" s="37"/>
      <c r="B1490" s="15"/>
      <c r="C1490" s="15"/>
      <c r="D1490" s="15"/>
      <c r="E1490" s="15"/>
      <c r="F1490" s="15"/>
      <c r="G1490" s="15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</row>
    <row r="1491" spans="1:31" s="58" customFormat="1" x14ac:dyDescent="0.25">
      <c r="A1491" s="37"/>
      <c r="B1491" s="15"/>
      <c r="C1491" s="15"/>
      <c r="D1491" s="15"/>
      <c r="E1491" s="15"/>
      <c r="F1491" s="15"/>
      <c r="G1491" s="15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</row>
    <row r="1492" spans="1:31" s="58" customFormat="1" x14ac:dyDescent="0.25">
      <c r="A1492" s="37"/>
      <c r="B1492" s="15"/>
      <c r="C1492" s="15"/>
      <c r="D1492" s="15"/>
      <c r="E1492" s="15"/>
      <c r="F1492" s="15"/>
      <c r="G1492" s="15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</row>
    <row r="1493" spans="1:31" s="58" customFormat="1" x14ac:dyDescent="0.25">
      <c r="A1493" s="37"/>
      <c r="B1493" s="15"/>
      <c r="C1493" s="15"/>
      <c r="D1493" s="15"/>
      <c r="E1493" s="15"/>
      <c r="F1493" s="15"/>
      <c r="G1493" s="15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</row>
    <row r="1494" spans="1:31" s="58" customFormat="1" x14ac:dyDescent="0.25">
      <c r="A1494" s="37"/>
      <c r="B1494" s="15"/>
      <c r="C1494" s="15"/>
      <c r="D1494" s="15"/>
      <c r="E1494" s="15"/>
      <c r="F1494" s="15"/>
      <c r="G1494" s="15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</row>
    <row r="1495" spans="1:31" s="58" customFormat="1" x14ac:dyDescent="0.25">
      <c r="A1495" s="37"/>
      <c r="B1495" s="15"/>
      <c r="C1495" s="15"/>
      <c r="D1495" s="15"/>
      <c r="E1495" s="15"/>
      <c r="F1495" s="15"/>
      <c r="G1495" s="15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</row>
    <row r="1496" spans="1:31" s="58" customFormat="1" x14ac:dyDescent="0.25">
      <c r="A1496" s="37"/>
      <c r="B1496" s="15"/>
      <c r="C1496" s="15"/>
      <c r="D1496" s="15"/>
      <c r="E1496" s="15"/>
      <c r="F1496" s="15"/>
      <c r="G1496" s="15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</row>
    <row r="1497" spans="1:31" s="58" customFormat="1" x14ac:dyDescent="0.25">
      <c r="A1497" s="37"/>
      <c r="B1497" s="15"/>
      <c r="C1497" s="15"/>
      <c r="D1497" s="15"/>
      <c r="E1497" s="15"/>
      <c r="F1497" s="15"/>
      <c r="G1497" s="15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</row>
    <row r="1498" spans="1:31" s="58" customFormat="1" x14ac:dyDescent="0.25">
      <c r="A1498" s="37"/>
      <c r="B1498" s="15"/>
      <c r="C1498" s="15"/>
      <c r="D1498" s="15"/>
      <c r="E1498" s="15"/>
      <c r="F1498" s="15"/>
      <c r="G1498" s="15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</row>
    <row r="1499" spans="1:31" s="58" customFormat="1" x14ac:dyDescent="0.25">
      <c r="A1499" s="37"/>
      <c r="B1499" s="15"/>
      <c r="C1499" s="15"/>
      <c r="D1499" s="15"/>
      <c r="E1499" s="15"/>
      <c r="F1499" s="15"/>
      <c r="G1499" s="15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</row>
    <row r="1500" spans="1:31" s="58" customFormat="1" x14ac:dyDescent="0.25">
      <c r="A1500" s="37"/>
      <c r="B1500" s="15"/>
      <c r="C1500" s="15"/>
      <c r="D1500" s="15"/>
      <c r="E1500" s="15"/>
      <c r="F1500" s="15"/>
      <c r="G1500" s="15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</row>
    <row r="1501" spans="1:31" s="58" customFormat="1" x14ac:dyDescent="0.25">
      <c r="A1501" s="37"/>
      <c r="B1501" s="15"/>
      <c r="C1501" s="15"/>
      <c r="D1501" s="15"/>
      <c r="E1501" s="15"/>
      <c r="F1501" s="15"/>
      <c r="G1501" s="15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</row>
    <row r="1502" spans="1:31" s="58" customFormat="1" x14ac:dyDescent="0.25">
      <c r="A1502" s="37"/>
      <c r="B1502" s="15"/>
      <c r="C1502" s="15"/>
      <c r="D1502" s="15"/>
      <c r="E1502" s="15"/>
      <c r="F1502" s="15"/>
      <c r="G1502" s="15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</row>
    <row r="1503" spans="1:31" s="58" customFormat="1" x14ac:dyDescent="0.25">
      <c r="A1503" s="37"/>
      <c r="B1503" s="15"/>
      <c r="C1503" s="15"/>
      <c r="D1503" s="15"/>
      <c r="E1503" s="15"/>
      <c r="F1503" s="15"/>
      <c r="G1503" s="15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</row>
    <row r="1504" spans="1:31" s="58" customFormat="1" x14ac:dyDescent="0.25">
      <c r="A1504" s="37"/>
      <c r="B1504" s="15"/>
      <c r="C1504" s="15"/>
      <c r="D1504" s="15"/>
      <c r="E1504" s="15"/>
      <c r="F1504" s="15"/>
      <c r="G1504" s="15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</row>
    <row r="1505" spans="1:31" s="58" customFormat="1" x14ac:dyDescent="0.25">
      <c r="A1505" s="37"/>
      <c r="B1505" s="15"/>
      <c r="C1505" s="15"/>
      <c r="D1505" s="15"/>
      <c r="E1505" s="15"/>
      <c r="F1505" s="15"/>
      <c r="G1505" s="15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</row>
    <row r="1506" spans="1:31" s="58" customFormat="1" x14ac:dyDescent="0.25">
      <c r="A1506" s="37"/>
      <c r="B1506" s="15"/>
      <c r="C1506" s="15"/>
      <c r="D1506" s="15"/>
      <c r="E1506" s="15"/>
      <c r="F1506" s="15"/>
      <c r="G1506" s="15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</row>
    <row r="1507" spans="1:31" s="58" customFormat="1" x14ac:dyDescent="0.25">
      <c r="A1507" s="37"/>
      <c r="B1507" s="15"/>
      <c r="C1507" s="15"/>
      <c r="D1507" s="15"/>
      <c r="E1507" s="15"/>
      <c r="F1507" s="15"/>
      <c r="G1507" s="15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</row>
    <row r="1508" spans="1:31" s="58" customFormat="1" x14ac:dyDescent="0.25">
      <c r="A1508" s="37"/>
      <c r="B1508" s="15"/>
      <c r="C1508" s="15"/>
      <c r="D1508" s="15"/>
      <c r="E1508" s="15"/>
      <c r="F1508" s="15"/>
      <c r="G1508" s="15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</row>
    <row r="1509" spans="1:31" s="58" customFormat="1" x14ac:dyDescent="0.25">
      <c r="A1509" s="37"/>
      <c r="B1509" s="15"/>
      <c r="C1509" s="15"/>
      <c r="D1509" s="15"/>
      <c r="E1509" s="15"/>
      <c r="F1509" s="15"/>
      <c r="G1509" s="15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</row>
    <row r="1510" spans="1:31" s="58" customFormat="1" x14ac:dyDescent="0.25">
      <c r="A1510" s="37"/>
      <c r="B1510" s="15"/>
      <c r="C1510" s="15"/>
      <c r="D1510" s="15"/>
      <c r="E1510" s="15"/>
      <c r="F1510" s="15"/>
      <c r="G1510" s="15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</row>
    <row r="1511" spans="1:31" s="58" customFormat="1" x14ac:dyDescent="0.25">
      <c r="A1511" s="37"/>
      <c r="B1511" s="15"/>
      <c r="C1511" s="15"/>
      <c r="D1511" s="15"/>
      <c r="E1511" s="15"/>
      <c r="F1511" s="15"/>
      <c r="G1511" s="15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</row>
    <row r="1512" spans="1:31" s="58" customFormat="1" x14ac:dyDescent="0.25">
      <c r="A1512" s="37"/>
      <c r="B1512" s="15"/>
      <c r="C1512" s="15"/>
      <c r="D1512" s="15"/>
      <c r="E1512" s="15"/>
      <c r="F1512" s="15"/>
      <c r="G1512" s="15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</row>
    <row r="1513" spans="1:31" s="58" customFormat="1" x14ac:dyDescent="0.25">
      <c r="A1513" s="37"/>
      <c r="B1513" s="15"/>
      <c r="C1513" s="15"/>
      <c r="D1513" s="15"/>
      <c r="E1513" s="15"/>
      <c r="F1513" s="15"/>
      <c r="G1513" s="15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</row>
    <row r="1514" spans="1:31" s="58" customFormat="1" x14ac:dyDescent="0.25">
      <c r="A1514" s="37"/>
      <c r="B1514" s="15"/>
      <c r="C1514" s="15"/>
      <c r="D1514" s="15"/>
      <c r="E1514" s="15"/>
      <c r="F1514" s="15"/>
      <c r="G1514" s="15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</row>
    <row r="1515" spans="1:31" s="58" customFormat="1" x14ac:dyDescent="0.25">
      <c r="A1515" s="37"/>
      <c r="B1515" s="15"/>
      <c r="C1515" s="15"/>
      <c r="D1515" s="15"/>
      <c r="E1515" s="15"/>
      <c r="F1515" s="15"/>
      <c r="G1515" s="15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</row>
    <row r="1516" spans="1:31" s="58" customFormat="1" x14ac:dyDescent="0.25">
      <c r="A1516" s="37"/>
      <c r="B1516" s="15"/>
      <c r="C1516" s="15"/>
      <c r="D1516" s="15"/>
      <c r="E1516" s="15"/>
      <c r="F1516" s="15"/>
      <c r="G1516" s="15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</row>
    <row r="1517" spans="1:31" s="58" customFormat="1" x14ac:dyDescent="0.25">
      <c r="A1517" s="37"/>
      <c r="B1517" s="15"/>
      <c r="C1517" s="15"/>
      <c r="D1517" s="15"/>
      <c r="E1517" s="15"/>
      <c r="F1517" s="15"/>
      <c r="G1517" s="15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</row>
    <row r="1518" spans="1:31" s="58" customFormat="1" x14ac:dyDescent="0.25">
      <c r="A1518" s="37"/>
      <c r="B1518" s="15"/>
      <c r="C1518" s="15"/>
      <c r="D1518" s="15"/>
      <c r="E1518" s="15"/>
      <c r="F1518" s="15"/>
      <c r="G1518" s="15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</row>
    <row r="1519" spans="1:31" s="58" customFormat="1" x14ac:dyDescent="0.25">
      <c r="A1519" s="37"/>
      <c r="B1519" s="15"/>
      <c r="C1519" s="15"/>
      <c r="D1519" s="15"/>
      <c r="E1519" s="15"/>
      <c r="F1519" s="15"/>
      <c r="G1519" s="15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</row>
    <row r="1520" spans="1:31" s="58" customFormat="1" x14ac:dyDescent="0.25">
      <c r="A1520" s="37"/>
      <c r="B1520" s="15"/>
      <c r="C1520" s="15"/>
      <c r="D1520" s="15"/>
      <c r="E1520" s="15"/>
      <c r="F1520" s="15"/>
      <c r="G1520" s="15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</row>
    <row r="1521" spans="1:31" s="58" customFormat="1" x14ac:dyDescent="0.25">
      <c r="A1521" s="37"/>
      <c r="B1521" s="15"/>
      <c r="C1521" s="15"/>
      <c r="D1521" s="15"/>
      <c r="E1521" s="15"/>
      <c r="F1521" s="15"/>
      <c r="G1521" s="15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</row>
    <row r="1522" spans="1:31" s="58" customFormat="1" x14ac:dyDescent="0.25">
      <c r="A1522" s="37"/>
      <c r="B1522" s="15"/>
      <c r="C1522" s="15"/>
      <c r="D1522" s="15"/>
      <c r="E1522" s="15"/>
      <c r="F1522" s="15"/>
      <c r="G1522" s="15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</row>
    <row r="1523" spans="1:31" s="58" customFormat="1" x14ac:dyDescent="0.25">
      <c r="A1523" s="37"/>
      <c r="B1523" s="15"/>
      <c r="C1523" s="15"/>
      <c r="D1523" s="15"/>
      <c r="E1523" s="15"/>
      <c r="F1523" s="15"/>
      <c r="G1523" s="15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</row>
    <row r="1524" spans="1:31" s="58" customFormat="1" x14ac:dyDescent="0.25">
      <c r="A1524" s="37"/>
      <c r="B1524" s="15"/>
      <c r="C1524" s="15"/>
      <c r="D1524" s="15"/>
      <c r="E1524" s="15"/>
      <c r="F1524" s="15"/>
      <c r="G1524" s="15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</row>
    <row r="1525" spans="1:31" s="58" customFormat="1" x14ac:dyDescent="0.25">
      <c r="A1525" s="37"/>
      <c r="B1525" s="15"/>
      <c r="C1525" s="15"/>
      <c r="D1525" s="15"/>
      <c r="E1525" s="15"/>
      <c r="F1525" s="15"/>
      <c r="G1525" s="15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</row>
    <row r="1526" spans="1:31" s="58" customFormat="1" x14ac:dyDescent="0.25">
      <c r="A1526" s="37"/>
      <c r="B1526" s="15"/>
      <c r="C1526" s="15"/>
      <c r="D1526" s="15"/>
      <c r="E1526" s="15"/>
      <c r="F1526" s="15"/>
      <c r="G1526" s="15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</row>
    <row r="1527" spans="1:31" s="58" customFormat="1" x14ac:dyDescent="0.25">
      <c r="A1527" s="37"/>
      <c r="B1527" s="15"/>
      <c r="C1527" s="15"/>
      <c r="D1527" s="15"/>
      <c r="E1527" s="15"/>
      <c r="F1527" s="15"/>
      <c r="G1527" s="15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</row>
    <row r="1528" spans="1:31" s="58" customFormat="1" x14ac:dyDescent="0.25">
      <c r="A1528" s="37"/>
      <c r="B1528" s="15"/>
      <c r="C1528" s="15"/>
      <c r="D1528" s="15"/>
      <c r="E1528" s="15"/>
      <c r="F1528" s="15"/>
      <c r="G1528" s="15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</row>
    <row r="1529" spans="1:31" s="58" customFormat="1" x14ac:dyDescent="0.25">
      <c r="A1529" s="37"/>
      <c r="B1529" s="15"/>
      <c r="C1529" s="15"/>
      <c r="D1529" s="15"/>
      <c r="E1529" s="15"/>
      <c r="F1529" s="15"/>
      <c r="G1529" s="15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</row>
    <row r="1530" spans="1:31" s="58" customFormat="1" x14ac:dyDescent="0.25">
      <c r="A1530" s="37"/>
      <c r="B1530" s="15"/>
      <c r="C1530" s="15"/>
      <c r="D1530" s="15"/>
      <c r="E1530" s="15"/>
      <c r="F1530" s="15"/>
      <c r="G1530" s="15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</row>
    <row r="1531" spans="1:31" s="58" customFormat="1" x14ac:dyDescent="0.25">
      <c r="A1531" s="37"/>
      <c r="B1531" s="15"/>
      <c r="C1531" s="15"/>
      <c r="D1531" s="15"/>
      <c r="E1531" s="15"/>
      <c r="F1531" s="15"/>
      <c r="G1531" s="15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</row>
    <row r="1532" spans="1:31" s="58" customFormat="1" x14ac:dyDescent="0.25">
      <c r="A1532" s="37"/>
      <c r="B1532" s="15"/>
      <c r="C1532" s="15"/>
      <c r="D1532" s="15"/>
      <c r="E1532" s="15"/>
      <c r="F1532" s="15"/>
      <c r="G1532" s="15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</row>
    <row r="1533" spans="1:31" s="58" customFormat="1" x14ac:dyDescent="0.25">
      <c r="A1533" s="37"/>
      <c r="B1533" s="15"/>
      <c r="C1533" s="15"/>
      <c r="D1533" s="15"/>
      <c r="E1533" s="15"/>
      <c r="F1533" s="15"/>
      <c r="G1533" s="15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</row>
    <row r="1534" spans="1:31" s="58" customFormat="1" x14ac:dyDescent="0.25">
      <c r="A1534" s="37"/>
      <c r="B1534" s="15"/>
      <c r="C1534" s="15"/>
      <c r="D1534" s="15"/>
      <c r="E1534" s="15"/>
      <c r="F1534" s="15"/>
      <c r="G1534" s="15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</row>
    <row r="1535" spans="1:31" s="58" customFormat="1" x14ac:dyDescent="0.25">
      <c r="A1535" s="37"/>
      <c r="B1535" s="15"/>
      <c r="C1535" s="15"/>
      <c r="D1535" s="15"/>
      <c r="E1535" s="15"/>
      <c r="F1535" s="15"/>
      <c r="G1535" s="15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</row>
    <row r="1536" spans="1:31" s="58" customFormat="1" x14ac:dyDescent="0.25">
      <c r="A1536" s="37"/>
      <c r="B1536" s="15"/>
      <c r="C1536" s="15"/>
      <c r="D1536" s="15"/>
      <c r="E1536" s="15"/>
      <c r="F1536" s="15"/>
      <c r="G1536" s="15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</row>
    <row r="1537" spans="1:31" s="58" customFormat="1" x14ac:dyDescent="0.25">
      <c r="A1537" s="37"/>
      <c r="B1537" s="15"/>
      <c r="C1537" s="15"/>
      <c r="D1537" s="15"/>
      <c r="E1537" s="15"/>
      <c r="F1537" s="15"/>
      <c r="G1537" s="15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</row>
    <row r="1538" spans="1:31" s="58" customFormat="1" x14ac:dyDescent="0.25">
      <c r="A1538" s="37"/>
      <c r="B1538" s="15"/>
      <c r="C1538" s="15"/>
      <c r="D1538" s="15"/>
      <c r="E1538" s="15"/>
      <c r="F1538" s="15"/>
      <c r="G1538" s="15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</row>
    <row r="1539" spans="1:31" s="58" customFormat="1" x14ac:dyDescent="0.25">
      <c r="A1539" s="37"/>
      <c r="B1539" s="15"/>
      <c r="C1539" s="15"/>
      <c r="D1539" s="15"/>
      <c r="E1539" s="15"/>
      <c r="F1539" s="15"/>
      <c r="G1539" s="15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</row>
    <row r="1540" spans="1:31" s="58" customFormat="1" x14ac:dyDescent="0.25">
      <c r="A1540" s="37"/>
      <c r="B1540" s="15"/>
      <c r="C1540" s="15"/>
      <c r="D1540" s="15"/>
      <c r="E1540" s="15"/>
      <c r="F1540" s="15"/>
      <c r="G1540" s="15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</row>
    <row r="1541" spans="1:31" s="58" customFormat="1" x14ac:dyDescent="0.25">
      <c r="A1541" s="37"/>
      <c r="B1541" s="15"/>
      <c r="C1541" s="15"/>
      <c r="D1541" s="15"/>
      <c r="E1541" s="15"/>
      <c r="F1541" s="15"/>
      <c r="G1541" s="15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</row>
    <row r="1542" spans="1:31" s="58" customFormat="1" x14ac:dyDescent="0.25">
      <c r="A1542" s="37"/>
      <c r="B1542" s="15"/>
      <c r="C1542" s="15"/>
      <c r="D1542" s="15"/>
      <c r="E1542" s="15"/>
      <c r="F1542" s="15"/>
      <c r="G1542" s="15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</row>
    <row r="1543" spans="1:31" s="58" customFormat="1" x14ac:dyDescent="0.25">
      <c r="A1543" s="37"/>
      <c r="B1543" s="15"/>
      <c r="C1543" s="15"/>
      <c r="D1543" s="15"/>
      <c r="E1543" s="15"/>
      <c r="F1543" s="15"/>
      <c r="G1543" s="15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</row>
    <row r="1544" spans="1:31" s="58" customFormat="1" x14ac:dyDescent="0.25">
      <c r="A1544" s="37"/>
      <c r="B1544" s="15"/>
      <c r="C1544" s="15"/>
      <c r="D1544" s="15"/>
      <c r="E1544" s="15"/>
      <c r="F1544" s="15"/>
      <c r="G1544" s="15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</row>
    <row r="1545" spans="1:31" s="58" customFormat="1" x14ac:dyDescent="0.25">
      <c r="A1545" s="37"/>
      <c r="B1545" s="15"/>
      <c r="C1545" s="15"/>
      <c r="D1545" s="15"/>
      <c r="E1545" s="15"/>
      <c r="F1545" s="15"/>
      <c r="G1545" s="15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</row>
    <row r="1546" spans="1:31" s="58" customFormat="1" x14ac:dyDescent="0.25">
      <c r="A1546" s="37"/>
      <c r="B1546" s="15"/>
      <c r="C1546" s="15"/>
      <c r="D1546" s="15"/>
      <c r="E1546" s="15"/>
      <c r="F1546" s="15"/>
      <c r="G1546" s="15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</row>
    <row r="1547" spans="1:31" s="58" customFormat="1" x14ac:dyDescent="0.25">
      <c r="A1547" s="37"/>
      <c r="B1547" s="15"/>
      <c r="C1547" s="15"/>
      <c r="D1547" s="15"/>
      <c r="E1547" s="15"/>
      <c r="F1547" s="15"/>
      <c r="G1547" s="15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</row>
    <row r="1548" spans="1:31" s="58" customFormat="1" x14ac:dyDescent="0.25">
      <c r="A1548" s="37"/>
      <c r="B1548" s="15"/>
      <c r="C1548" s="15"/>
      <c r="D1548" s="15"/>
      <c r="E1548" s="15"/>
      <c r="F1548" s="15"/>
      <c r="G1548" s="15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</row>
    <row r="1549" spans="1:31" s="58" customFormat="1" x14ac:dyDescent="0.25">
      <c r="A1549" s="37"/>
      <c r="B1549" s="15"/>
      <c r="C1549" s="15"/>
      <c r="D1549" s="15"/>
      <c r="E1549" s="15"/>
      <c r="F1549" s="15"/>
      <c r="G1549" s="15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</row>
    <row r="1550" spans="1:31" s="58" customFormat="1" x14ac:dyDescent="0.25">
      <c r="A1550" s="37"/>
      <c r="B1550" s="15"/>
      <c r="C1550" s="15"/>
      <c r="D1550" s="15"/>
      <c r="E1550" s="15"/>
      <c r="F1550" s="15"/>
      <c r="G1550" s="15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</row>
    <row r="1551" spans="1:31" s="58" customFormat="1" x14ac:dyDescent="0.25">
      <c r="A1551" s="37"/>
      <c r="B1551" s="15"/>
      <c r="C1551" s="15"/>
      <c r="D1551" s="15"/>
      <c r="E1551" s="15"/>
      <c r="F1551" s="15"/>
      <c r="G1551" s="15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</row>
    <row r="1552" spans="1:31" s="58" customFormat="1" x14ac:dyDescent="0.25">
      <c r="A1552" s="37"/>
      <c r="B1552" s="15"/>
      <c r="C1552" s="15"/>
      <c r="D1552" s="15"/>
      <c r="E1552" s="15"/>
      <c r="F1552" s="15"/>
      <c r="G1552" s="15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</row>
    <row r="1553" spans="1:31" s="58" customFormat="1" x14ac:dyDescent="0.25">
      <c r="A1553" s="37"/>
      <c r="B1553" s="15"/>
      <c r="C1553" s="15"/>
      <c r="D1553" s="15"/>
      <c r="E1553" s="15"/>
      <c r="F1553" s="15"/>
      <c r="G1553" s="15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</row>
    <row r="1554" spans="1:31" s="58" customFormat="1" x14ac:dyDescent="0.25">
      <c r="A1554" s="37"/>
      <c r="B1554" s="15"/>
      <c r="C1554" s="15"/>
      <c r="D1554" s="15"/>
      <c r="E1554" s="15"/>
      <c r="F1554" s="15"/>
      <c r="G1554" s="15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</row>
    <row r="1555" spans="1:31" s="58" customFormat="1" x14ac:dyDescent="0.25">
      <c r="A1555" s="37"/>
      <c r="B1555" s="15"/>
      <c r="C1555" s="15"/>
      <c r="D1555" s="15"/>
      <c r="E1555" s="15"/>
      <c r="F1555" s="15"/>
      <c r="G1555" s="15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</row>
    <row r="1556" spans="1:31" s="58" customFormat="1" x14ac:dyDescent="0.25">
      <c r="A1556" s="37"/>
      <c r="B1556" s="15"/>
      <c r="C1556" s="15"/>
      <c r="D1556" s="15"/>
      <c r="E1556" s="15"/>
      <c r="F1556" s="15"/>
      <c r="G1556" s="15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</row>
    <row r="1557" spans="1:31" s="58" customFormat="1" x14ac:dyDescent="0.25">
      <c r="A1557" s="37"/>
      <c r="B1557" s="15"/>
      <c r="C1557" s="15"/>
      <c r="D1557" s="15"/>
      <c r="E1557" s="15"/>
      <c r="F1557" s="15"/>
      <c r="G1557" s="15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</row>
    <row r="1558" spans="1:31" s="58" customFormat="1" x14ac:dyDescent="0.25">
      <c r="A1558" s="37"/>
      <c r="B1558" s="15"/>
      <c r="C1558" s="15"/>
      <c r="D1558" s="15"/>
      <c r="E1558" s="15"/>
      <c r="F1558" s="15"/>
      <c r="G1558" s="15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</row>
    <row r="1559" spans="1:31" s="58" customFormat="1" x14ac:dyDescent="0.25">
      <c r="A1559" s="37"/>
      <c r="B1559" s="15"/>
      <c r="C1559" s="15"/>
      <c r="D1559" s="15"/>
      <c r="E1559" s="15"/>
      <c r="F1559" s="15"/>
      <c r="G1559" s="15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</row>
    <row r="1560" spans="1:31" s="58" customFormat="1" x14ac:dyDescent="0.25">
      <c r="A1560" s="37"/>
      <c r="B1560" s="15"/>
      <c r="C1560" s="15"/>
      <c r="D1560" s="15"/>
      <c r="E1560" s="15"/>
      <c r="F1560" s="15"/>
      <c r="G1560" s="15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</row>
    <row r="1561" spans="1:31" s="58" customFormat="1" x14ac:dyDescent="0.25">
      <c r="A1561" s="37"/>
      <c r="B1561" s="15"/>
      <c r="C1561" s="15"/>
      <c r="D1561" s="15"/>
      <c r="E1561" s="15"/>
      <c r="F1561" s="15"/>
      <c r="G1561" s="15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</row>
    <row r="1562" spans="1:31" s="58" customFormat="1" x14ac:dyDescent="0.25">
      <c r="A1562" s="37"/>
      <c r="B1562" s="15"/>
      <c r="C1562" s="15"/>
      <c r="D1562" s="15"/>
      <c r="E1562" s="15"/>
      <c r="F1562" s="15"/>
      <c r="G1562" s="15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</row>
    <row r="1563" spans="1:31" s="58" customFormat="1" x14ac:dyDescent="0.25">
      <c r="A1563" s="37"/>
      <c r="B1563" s="15"/>
      <c r="C1563" s="15"/>
      <c r="D1563" s="15"/>
      <c r="E1563" s="15"/>
      <c r="F1563" s="15"/>
      <c r="G1563" s="15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</row>
    <row r="1564" spans="1:31" s="58" customFormat="1" x14ac:dyDescent="0.25">
      <c r="A1564" s="37"/>
      <c r="B1564" s="15"/>
      <c r="C1564" s="15"/>
      <c r="D1564" s="15"/>
      <c r="E1564" s="15"/>
      <c r="F1564" s="15"/>
      <c r="G1564" s="15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</row>
    <row r="1565" spans="1:31" s="58" customFormat="1" x14ac:dyDescent="0.25">
      <c r="A1565" s="37"/>
      <c r="B1565" s="15"/>
      <c r="C1565" s="15"/>
      <c r="D1565" s="15"/>
      <c r="E1565" s="15"/>
      <c r="F1565" s="15"/>
      <c r="G1565" s="15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</row>
    <row r="1566" spans="1:31" s="58" customFormat="1" x14ac:dyDescent="0.25">
      <c r="A1566" s="37"/>
      <c r="B1566" s="15"/>
      <c r="C1566" s="15"/>
      <c r="D1566" s="15"/>
      <c r="E1566" s="15"/>
      <c r="F1566" s="15"/>
      <c r="G1566" s="15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</row>
    <row r="1567" spans="1:31" s="58" customFormat="1" x14ac:dyDescent="0.25">
      <c r="A1567" s="37"/>
      <c r="B1567" s="15"/>
      <c r="C1567" s="15"/>
      <c r="D1567" s="15"/>
      <c r="E1567" s="15"/>
      <c r="F1567" s="15"/>
      <c r="G1567" s="15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</row>
    <row r="1568" spans="1:31" s="58" customFormat="1" x14ac:dyDescent="0.25">
      <c r="A1568" s="37"/>
      <c r="B1568" s="15"/>
      <c r="C1568" s="15"/>
      <c r="D1568" s="15"/>
      <c r="E1568" s="15"/>
      <c r="F1568" s="15"/>
      <c r="G1568" s="15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</row>
    <row r="1569" spans="1:31" s="58" customFormat="1" x14ac:dyDescent="0.25">
      <c r="A1569" s="37"/>
      <c r="B1569" s="15"/>
      <c r="C1569" s="15"/>
      <c r="D1569" s="15"/>
      <c r="E1569" s="15"/>
      <c r="F1569" s="15"/>
      <c r="G1569" s="15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</row>
    <row r="1570" spans="1:31" s="58" customFormat="1" x14ac:dyDescent="0.25">
      <c r="A1570" s="37"/>
      <c r="B1570" s="15"/>
      <c r="C1570" s="15"/>
      <c r="D1570" s="15"/>
      <c r="E1570" s="15"/>
      <c r="F1570" s="15"/>
      <c r="G1570" s="15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</row>
    <row r="1571" spans="1:31" s="58" customFormat="1" x14ac:dyDescent="0.25">
      <c r="A1571" s="37"/>
      <c r="B1571" s="15"/>
      <c r="C1571" s="15"/>
      <c r="D1571" s="15"/>
      <c r="E1571" s="15"/>
      <c r="F1571" s="15"/>
      <c r="G1571" s="15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</row>
    <row r="1572" spans="1:31" s="58" customFormat="1" x14ac:dyDescent="0.25">
      <c r="A1572" s="37"/>
      <c r="B1572" s="15"/>
      <c r="C1572" s="15"/>
      <c r="D1572" s="15"/>
      <c r="E1572" s="15"/>
      <c r="F1572" s="15"/>
      <c r="G1572" s="15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</row>
    <row r="1573" spans="1:31" s="58" customFormat="1" x14ac:dyDescent="0.25">
      <c r="A1573" s="37"/>
      <c r="B1573" s="15"/>
      <c r="C1573" s="15"/>
      <c r="D1573" s="15"/>
      <c r="E1573" s="15"/>
      <c r="F1573" s="15"/>
      <c r="G1573" s="15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</row>
    <row r="1574" spans="1:31" s="58" customFormat="1" x14ac:dyDescent="0.25">
      <c r="A1574" s="37"/>
      <c r="B1574" s="15"/>
      <c r="C1574" s="15"/>
      <c r="D1574" s="15"/>
      <c r="E1574" s="15"/>
      <c r="F1574" s="15"/>
      <c r="G1574" s="15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</row>
    <row r="1575" spans="1:31" s="58" customFormat="1" x14ac:dyDescent="0.25">
      <c r="A1575" s="37"/>
      <c r="B1575" s="15"/>
      <c r="C1575" s="15"/>
      <c r="D1575" s="15"/>
      <c r="E1575" s="15"/>
      <c r="F1575" s="15"/>
      <c r="G1575" s="15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</row>
    <row r="1576" spans="1:31" s="58" customFormat="1" x14ac:dyDescent="0.25">
      <c r="A1576" s="37"/>
      <c r="B1576" s="15"/>
      <c r="C1576" s="15"/>
      <c r="D1576" s="15"/>
      <c r="E1576" s="15"/>
      <c r="F1576" s="15"/>
      <c r="G1576" s="15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</row>
    <row r="1577" spans="1:31" s="58" customFormat="1" x14ac:dyDescent="0.25">
      <c r="A1577" s="37"/>
      <c r="B1577" s="15"/>
      <c r="C1577" s="15"/>
      <c r="D1577" s="15"/>
      <c r="E1577" s="15"/>
      <c r="F1577" s="15"/>
      <c r="G1577" s="15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</row>
    <row r="1578" spans="1:31" s="58" customFormat="1" x14ac:dyDescent="0.25">
      <c r="A1578" s="37"/>
      <c r="B1578" s="15"/>
      <c r="C1578" s="15"/>
      <c r="D1578" s="15"/>
      <c r="E1578" s="15"/>
      <c r="F1578" s="15"/>
      <c r="G1578" s="15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</row>
    <row r="1579" spans="1:31" s="58" customFormat="1" x14ac:dyDescent="0.25">
      <c r="A1579" s="37"/>
      <c r="B1579" s="15"/>
      <c r="C1579" s="15"/>
      <c r="D1579" s="15"/>
      <c r="E1579" s="15"/>
      <c r="F1579" s="15"/>
      <c r="G1579" s="15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</row>
    <row r="1580" spans="1:31" s="58" customFormat="1" x14ac:dyDescent="0.25">
      <c r="A1580" s="37"/>
      <c r="B1580" s="15"/>
      <c r="C1580" s="15"/>
      <c r="D1580" s="15"/>
      <c r="E1580" s="15"/>
      <c r="F1580" s="15"/>
      <c r="G1580" s="15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</row>
    <row r="1581" spans="1:31" s="58" customFormat="1" x14ac:dyDescent="0.25">
      <c r="A1581" s="37"/>
      <c r="B1581" s="15"/>
      <c r="C1581" s="15"/>
      <c r="D1581" s="15"/>
      <c r="E1581" s="15"/>
      <c r="F1581" s="15"/>
      <c r="G1581" s="15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</row>
    <row r="1582" spans="1:31" s="58" customFormat="1" x14ac:dyDescent="0.25">
      <c r="A1582" s="37"/>
      <c r="B1582" s="15"/>
      <c r="C1582" s="15"/>
      <c r="D1582" s="15"/>
      <c r="E1582" s="15"/>
      <c r="F1582" s="15"/>
      <c r="G1582" s="15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</row>
    <row r="1583" spans="1:31" s="58" customFormat="1" x14ac:dyDescent="0.25">
      <c r="A1583" s="37"/>
      <c r="B1583" s="15"/>
      <c r="C1583" s="15"/>
      <c r="D1583" s="15"/>
      <c r="E1583" s="15"/>
      <c r="F1583" s="15"/>
      <c r="G1583" s="15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</row>
    <row r="1584" spans="1:31" s="58" customFormat="1" x14ac:dyDescent="0.25">
      <c r="A1584" s="37"/>
      <c r="B1584" s="15"/>
      <c r="C1584" s="15"/>
      <c r="D1584" s="15"/>
      <c r="E1584" s="15"/>
      <c r="F1584" s="15"/>
      <c r="G1584" s="15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</row>
    <row r="1585" spans="1:31" s="58" customFormat="1" x14ac:dyDescent="0.25">
      <c r="A1585" s="37"/>
      <c r="B1585" s="15"/>
      <c r="C1585" s="15"/>
      <c r="D1585" s="15"/>
      <c r="E1585" s="15"/>
      <c r="F1585" s="15"/>
      <c r="G1585" s="15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</row>
    <row r="1586" spans="1:31" s="58" customFormat="1" x14ac:dyDescent="0.25">
      <c r="A1586" s="37"/>
      <c r="B1586" s="15"/>
      <c r="C1586" s="15"/>
      <c r="D1586" s="15"/>
      <c r="E1586" s="15"/>
      <c r="F1586" s="15"/>
      <c r="G1586" s="15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</row>
    <row r="1587" spans="1:31" s="58" customFormat="1" x14ac:dyDescent="0.25">
      <c r="A1587" s="37"/>
      <c r="B1587" s="15"/>
      <c r="C1587" s="15"/>
      <c r="D1587" s="15"/>
      <c r="E1587" s="15"/>
      <c r="F1587" s="15"/>
      <c r="G1587" s="15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</row>
    <row r="1588" spans="1:31" s="58" customFormat="1" x14ac:dyDescent="0.25">
      <c r="A1588" s="37"/>
      <c r="B1588" s="15"/>
      <c r="C1588" s="15"/>
      <c r="D1588" s="15"/>
      <c r="E1588" s="15"/>
      <c r="F1588" s="15"/>
      <c r="G1588" s="15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</row>
    <row r="1589" spans="1:31" s="58" customFormat="1" x14ac:dyDescent="0.25">
      <c r="A1589" s="37"/>
      <c r="B1589" s="15"/>
      <c r="C1589" s="15"/>
      <c r="D1589" s="15"/>
      <c r="E1589" s="15"/>
      <c r="F1589" s="15"/>
      <c r="G1589" s="15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</row>
    <row r="1590" spans="1:31" s="58" customFormat="1" x14ac:dyDescent="0.25">
      <c r="A1590" s="37"/>
      <c r="B1590" s="15"/>
      <c r="C1590" s="15"/>
      <c r="D1590" s="15"/>
      <c r="E1590" s="15"/>
      <c r="F1590" s="15"/>
      <c r="G1590" s="15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</row>
    <row r="1591" spans="1:31" s="58" customFormat="1" x14ac:dyDescent="0.25">
      <c r="A1591" s="37"/>
      <c r="B1591" s="15"/>
      <c r="C1591" s="15"/>
      <c r="D1591" s="15"/>
      <c r="E1591" s="15"/>
      <c r="F1591" s="15"/>
      <c r="G1591" s="15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</row>
    <row r="1592" spans="1:31" s="58" customFormat="1" x14ac:dyDescent="0.25">
      <c r="A1592" s="37"/>
      <c r="B1592" s="15"/>
      <c r="C1592" s="15"/>
      <c r="D1592" s="15"/>
      <c r="E1592" s="15"/>
      <c r="F1592" s="15"/>
      <c r="G1592" s="15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</row>
    <row r="1593" spans="1:31" s="58" customFormat="1" x14ac:dyDescent="0.25">
      <c r="A1593" s="37"/>
      <c r="B1593" s="15"/>
      <c r="C1593" s="15"/>
      <c r="D1593" s="15"/>
      <c r="E1593" s="15"/>
      <c r="F1593" s="15"/>
      <c r="G1593" s="15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</row>
    <row r="1594" spans="1:31" s="58" customFormat="1" x14ac:dyDescent="0.25">
      <c r="A1594" s="37"/>
      <c r="B1594" s="15"/>
      <c r="C1594" s="15"/>
      <c r="D1594" s="15"/>
      <c r="E1594" s="15"/>
      <c r="F1594" s="15"/>
      <c r="G1594" s="15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</row>
    <row r="1595" spans="1:31" s="58" customFormat="1" x14ac:dyDescent="0.25">
      <c r="A1595" s="37"/>
      <c r="B1595" s="15"/>
      <c r="C1595" s="15"/>
      <c r="D1595" s="15"/>
      <c r="E1595" s="15"/>
      <c r="F1595" s="15"/>
      <c r="G1595" s="15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</row>
    <row r="1596" spans="1:31" s="58" customFormat="1" x14ac:dyDescent="0.25">
      <c r="A1596" s="37"/>
      <c r="B1596" s="15"/>
      <c r="C1596" s="15"/>
      <c r="D1596" s="15"/>
      <c r="E1596" s="15"/>
      <c r="F1596" s="15"/>
      <c r="G1596" s="15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</row>
    <row r="1597" spans="1:31" s="58" customFormat="1" x14ac:dyDescent="0.25">
      <c r="A1597" s="37"/>
      <c r="B1597" s="15"/>
      <c r="C1597" s="15"/>
      <c r="D1597" s="15"/>
      <c r="E1597" s="15"/>
      <c r="F1597" s="15"/>
      <c r="G1597" s="15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</row>
    <row r="1598" spans="1:31" s="58" customFormat="1" x14ac:dyDescent="0.25">
      <c r="A1598" s="37"/>
      <c r="B1598" s="15"/>
      <c r="C1598" s="15"/>
      <c r="D1598" s="15"/>
      <c r="E1598" s="15"/>
      <c r="F1598" s="15"/>
      <c r="G1598" s="15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</row>
    <row r="1599" spans="1:31" s="58" customFormat="1" x14ac:dyDescent="0.25">
      <c r="A1599" s="37"/>
      <c r="B1599" s="15"/>
      <c r="C1599" s="15"/>
      <c r="D1599" s="15"/>
      <c r="E1599" s="15"/>
      <c r="F1599" s="15"/>
      <c r="G1599" s="15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</row>
    <row r="1600" spans="1:31" s="58" customFormat="1" x14ac:dyDescent="0.25">
      <c r="A1600" s="37"/>
      <c r="B1600" s="15"/>
      <c r="C1600" s="15"/>
      <c r="D1600" s="15"/>
      <c r="E1600" s="15"/>
      <c r="F1600" s="15"/>
      <c r="G1600" s="15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</row>
    <row r="1601" spans="1:31" s="58" customFormat="1" x14ac:dyDescent="0.25">
      <c r="A1601" s="37"/>
      <c r="B1601" s="15"/>
      <c r="C1601" s="15"/>
      <c r="D1601" s="15"/>
      <c r="E1601" s="15"/>
      <c r="F1601" s="15"/>
      <c r="G1601" s="15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</row>
    <row r="1602" spans="1:31" s="58" customFormat="1" x14ac:dyDescent="0.25">
      <c r="A1602" s="37"/>
      <c r="B1602" s="15"/>
      <c r="C1602" s="15"/>
      <c r="D1602" s="15"/>
      <c r="E1602" s="15"/>
      <c r="F1602" s="15"/>
      <c r="G1602" s="15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</row>
    <row r="1603" spans="1:31" s="58" customFormat="1" x14ac:dyDescent="0.25">
      <c r="A1603" s="37"/>
      <c r="B1603" s="15"/>
      <c r="C1603" s="15"/>
      <c r="D1603" s="15"/>
      <c r="E1603" s="15"/>
      <c r="F1603" s="15"/>
      <c r="G1603" s="15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</row>
    <row r="1604" spans="1:31" s="58" customFormat="1" x14ac:dyDescent="0.25">
      <c r="A1604" s="37"/>
      <c r="B1604" s="15"/>
      <c r="C1604" s="15"/>
      <c r="D1604" s="15"/>
      <c r="E1604" s="15"/>
      <c r="F1604" s="15"/>
      <c r="G1604" s="15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</row>
    <row r="1605" spans="1:31" s="58" customFormat="1" x14ac:dyDescent="0.25">
      <c r="A1605" s="37"/>
      <c r="B1605" s="15"/>
      <c r="C1605" s="15"/>
      <c r="D1605" s="15"/>
      <c r="E1605" s="15"/>
      <c r="F1605" s="15"/>
      <c r="G1605" s="15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</row>
    <row r="1606" spans="1:31" s="58" customFormat="1" x14ac:dyDescent="0.25">
      <c r="A1606" s="37"/>
      <c r="B1606" s="15"/>
      <c r="C1606" s="15"/>
      <c r="D1606" s="15"/>
      <c r="E1606" s="15"/>
      <c r="F1606" s="15"/>
      <c r="G1606" s="15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</row>
    <row r="1607" spans="1:31" s="58" customFormat="1" x14ac:dyDescent="0.25">
      <c r="A1607" s="37"/>
      <c r="B1607" s="15"/>
      <c r="C1607" s="15"/>
      <c r="D1607" s="15"/>
      <c r="E1607" s="15"/>
      <c r="F1607" s="15"/>
      <c r="G1607" s="15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</row>
    <row r="1608" spans="1:31" s="58" customFormat="1" x14ac:dyDescent="0.25">
      <c r="A1608" s="37"/>
      <c r="B1608" s="15"/>
      <c r="C1608" s="15"/>
      <c r="D1608" s="15"/>
      <c r="E1608" s="15"/>
      <c r="F1608" s="15"/>
      <c r="G1608" s="15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</row>
    <row r="1609" spans="1:31" s="58" customFormat="1" x14ac:dyDescent="0.25">
      <c r="A1609" s="37"/>
      <c r="B1609" s="15"/>
      <c r="C1609" s="15"/>
      <c r="D1609" s="15"/>
      <c r="E1609" s="15"/>
      <c r="F1609" s="15"/>
      <c r="G1609" s="15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</row>
    <row r="1610" spans="1:31" s="58" customFormat="1" x14ac:dyDescent="0.25">
      <c r="A1610" s="37"/>
      <c r="B1610" s="15"/>
      <c r="C1610" s="15"/>
      <c r="D1610" s="15"/>
      <c r="E1610" s="15"/>
      <c r="F1610" s="15"/>
      <c r="G1610" s="15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</row>
    <row r="1611" spans="1:31" s="58" customFormat="1" x14ac:dyDescent="0.25">
      <c r="A1611" s="37"/>
      <c r="B1611" s="15"/>
      <c r="C1611" s="15"/>
      <c r="D1611" s="15"/>
      <c r="E1611" s="15"/>
      <c r="F1611" s="15"/>
      <c r="G1611" s="15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</row>
    <row r="1612" spans="1:31" s="58" customFormat="1" x14ac:dyDescent="0.25">
      <c r="A1612" s="37"/>
      <c r="B1612" s="15"/>
      <c r="C1612" s="15"/>
      <c r="D1612" s="15"/>
      <c r="E1612" s="15"/>
      <c r="F1612" s="15"/>
      <c r="G1612" s="15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</row>
    <row r="1613" spans="1:31" s="58" customFormat="1" x14ac:dyDescent="0.25">
      <c r="A1613" s="37"/>
      <c r="B1613" s="15"/>
      <c r="C1613" s="15"/>
      <c r="D1613" s="15"/>
      <c r="E1613" s="15"/>
      <c r="F1613" s="15"/>
      <c r="G1613" s="15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</row>
    <row r="1614" spans="1:31" s="58" customFormat="1" x14ac:dyDescent="0.25">
      <c r="A1614" s="37"/>
      <c r="B1614" s="15"/>
      <c r="C1614" s="15"/>
      <c r="D1614" s="15"/>
      <c r="E1614" s="15"/>
      <c r="F1614" s="15"/>
      <c r="G1614" s="15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</row>
    <row r="1615" spans="1:31" s="58" customFormat="1" x14ac:dyDescent="0.25">
      <c r="A1615" s="37"/>
      <c r="B1615" s="15"/>
      <c r="C1615" s="15"/>
      <c r="D1615" s="15"/>
      <c r="E1615" s="15"/>
      <c r="F1615" s="15"/>
      <c r="G1615" s="15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</row>
    <row r="1616" spans="1:31" s="58" customFormat="1" x14ac:dyDescent="0.25">
      <c r="A1616" s="37"/>
      <c r="B1616" s="15"/>
      <c r="C1616" s="15"/>
      <c r="D1616" s="15"/>
      <c r="E1616" s="15"/>
      <c r="F1616" s="15"/>
      <c r="G1616" s="15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</row>
    <row r="1617" spans="1:31" s="58" customFormat="1" x14ac:dyDescent="0.25">
      <c r="A1617" s="37"/>
      <c r="B1617" s="15"/>
      <c r="C1617" s="15"/>
      <c r="D1617" s="15"/>
      <c r="E1617" s="15"/>
      <c r="F1617" s="15"/>
      <c r="G1617" s="15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</row>
    <row r="1618" spans="1:31" s="58" customFormat="1" x14ac:dyDescent="0.25">
      <c r="A1618" s="37"/>
      <c r="B1618" s="15"/>
      <c r="C1618" s="15"/>
      <c r="D1618" s="15"/>
      <c r="E1618" s="15"/>
      <c r="F1618" s="15"/>
      <c r="G1618" s="15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</row>
    <row r="1619" spans="1:31" s="58" customFormat="1" x14ac:dyDescent="0.25">
      <c r="A1619" s="37"/>
      <c r="B1619" s="15"/>
      <c r="C1619" s="15"/>
      <c r="D1619" s="15"/>
      <c r="E1619" s="15"/>
      <c r="F1619" s="15"/>
      <c r="G1619" s="15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</row>
    <row r="1620" spans="1:31" s="58" customFormat="1" x14ac:dyDescent="0.25">
      <c r="A1620" s="37"/>
      <c r="B1620" s="15"/>
      <c r="C1620" s="15"/>
      <c r="D1620" s="15"/>
      <c r="E1620" s="15"/>
      <c r="F1620" s="15"/>
      <c r="G1620" s="15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</row>
    <row r="1621" spans="1:31" s="58" customFormat="1" x14ac:dyDescent="0.25">
      <c r="A1621" s="37"/>
      <c r="B1621" s="15"/>
      <c r="C1621" s="15"/>
      <c r="D1621" s="15"/>
      <c r="E1621" s="15"/>
      <c r="F1621" s="15"/>
      <c r="G1621" s="15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</row>
    <row r="1622" spans="1:31" s="58" customFormat="1" x14ac:dyDescent="0.25">
      <c r="A1622" s="37"/>
      <c r="B1622" s="15"/>
      <c r="C1622" s="15"/>
      <c r="D1622" s="15"/>
      <c r="E1622" s="15"/>
      <c r="F1622" s="15"/>
      <c r="G1622" s="15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</row>
    <row r="1623" spans="1:31" s="58" customFormat="1" x14ac:dyDescent="0.25">
      <c r="A1623" s="37"/>
      <c r="B1623" s="15"/>
      <c r="C1623" s="15"/>
      <c r="D1623" s="15"/>
      <c r="E1623" s="15"/>
      <c r="F1623" s="15"/>
      <c r="G1623" s="15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</row>
    <row r="1624" spans="1:31" s="58" customFormat="1" x14ac:dyDescent="0.25">
      <c r="A1624" s="37"/>
      <c r="B1624" s="15"/>
      <c r="C1624" s="15"/>
      <c r="D1624" s="15"/>
      <c r="E1624" s="15"/>
      <c r="F1624" s="15"/>
      <c r="G1624" s="15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</row>
    <row r="1625" spans="1:31" s="58" customFormat="1" x14ac:dyDescent="0.25">
      <c r="A1625" s="37"/>
      <c r="B1625" s="15"/>
      <c r="C1625" s="15"/>
      <c r="D1625" s="15"/>
      <c r="E1625" s="15"/>
      <c r="F1625" s="15"/>
      <c r="G1625" s="15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</row>
    <row r="1626" spans="1:31" s="58" customFormat="1" x14ac:dyDescent="0.25">
      <c r="A1626" s="37"/>
      <c r="B1626" s="15"/>
      <c r="C1626" s="15"/>
      <c r="D1626" s="15"/>
      <c r="E1626" s="15"/>
      <c r="F1626" s="15"/>
      <c r="G1626" s="15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</row>
    <row r="1627" spans="1:31" s="58" customFormat="1" x14ac:dyDescent="0.25">
      <c r="A1627" s="37"/>
      <c r="B1627" s="15"/>
      <c r="C1627" s="15"/>
      <c r="D1627" s="15"/>
      <c r="E1627" s="15"/>
      <c r="F1627" s="15"/>
      <c r="G1627" s="15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</row>
    <row r="1628" spans="1:31" s="58" customFormat="1" x14ac:dyDescent="0.25">
      <c r="A1628" s="37"/>
      <c r="B1628" s="15"/>
      <c r="C1628" s="15"/>
      <c r="D1628" s="15"/>
      <c r="E1628" s="15"/>
      <c r="F1628" s="15"/>
      <c r="G1628" s="15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</row>
    <row r="1629" spans="1:31" s="58" customFormat="1" x14ac:dyDescent="0.25">
      <c r="A1629" s="37"/>
      <c r="B1629" s="15"/>
      <c r="C1629" s="15"/>
      <c r="D1629" s="15"/>
      <c r="E1629" s="15"/>
      <c r="F1629" s="15"/>
      <c r="G1629" s="15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</row>
    <row r="1630" spans="1:31" s="58" customFormat="1" x14ac:dyDescent="0.25">
      <c r="A1630" s="37"/>
      <c r="B1630" s="15"/>
      <c r="C1630" s="15"/>
      <c r="D1630" s="15"/>
      <c r="E1630" s="15"/>
      <c r="F1630" s="15"/>
      <c r="G1630" s="15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</row>
    <row r="1631" spans="1:31" s="58" customFormat="1" x14ac:dyDescent="0.25">
      <c r="A1631" s="37"/>
      <c r="B1631" s="15"/>
      <c r="C1631" s="15"/>
      <c r="D1631" s="15"/>
      <c r="E1631" s="15"/>
      <c r="F1631" s="15"/>
      <c r="G1631" s="15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</row>
    <row r="1632" spans="1:31" s="58" customFormat="1" x14ac:dyDescent="0.25">
      <c r="A1632" s="37"/>
      <c r="B1632" s="15"/>
      <c r="C1632" s="15"/>
      <c r="D1632" s="15"/>
      <c r="E1632" s="15"/>
      <c r="F1632" s="15"/>
      <c r="G1632" s="15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</row>
    <row r="1633" spans="1:31" s="58" customFormat="1" x14ac:dyDescent="0.25">
      <c r="A1633" s="37"/>
      <c r="B1633" s="15"/>
      <c r="C1633" s="15"/>
      <c r="D1633" s="15"/>
      <c r="E1633" s="15"/>
      <c r="F1633" s="15"/>
      <c r="G1633" s="15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</row>
    <row r="1634" spans="1:31" s="58" customFormat="1" x14ac:dyDescent="0.25">
      <c r="A1634" s="37"/>
      <c r="B1634" s="15"/>
      <c r="C1634" s="15"/>
      <c r="D1634" s="15"/>
      <c r="E1634" s="15"/>
      <c r="F1634" s="15"/>
      <c r="G1634" s="15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</row>
    <row r="1635" spans="1:31" s="58" customFormat="1" x14ac:dyDescent="0.25">
      <c r="A1635" s="37"/>
      <c r="B1635" s="15"/>
      <c r="C1635" s="15"/>
      <c r="D1635" s="15"/>
      <c r="E1635" s="15"/>
      <c r="F1635" s="15"/>
      <c r="G1635" s="15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</row>
    <row r="1636" spans="1:31" s="58" customFormat="1" x14ac:dyDescent="0.25">
      <c r="A1636" s="37"/>
      <c r="B1636" s="15"/>
      <c r="C1636" s="15"/>
      <c r="D1636" s="15"/>
      <c r="E1636" s="15"/>
      <c r="F1636" s="15"/>
      <c r="G1636" s="15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</row>
    <row r="1637" spans="1:31" s="58" customFormat="1" x14ac:dyDescent="0.25">
      <c r="A1637" s="37"/>
      <c r="B1637" s="15"/>
      <c r="C1637" s="15"/>
      <c r="D1637" s="15"/>
      <c r="E1637" s="15"/>
      <c r="F1637" s="15"/>
      <c r="G1637" s="15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</row>
    <row r="1638" spans="1:31" s="58" customFormat="1" x14ac:dyDescent="0.25">
      <c r="A1638" s="37"/>
      <c r="B1638" s="15"/>
      <c r="C1638" s="15"/>
      <c r="D1638" s="15"/>
      <c r="E1638" s="15"/>
      <c r="F1638" s="15"/>
      <c r="G1638" s="15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</row>
    <row r="1639" spans="1:31" s="58" customFormat="1" x14ac:dyDescent="0.25">
      <c r="A1639" s="37"/>
      <c r="B1639" s="15"/>
      <c r="C1639" s="15"/>
      <c r="D1639" s="15"/>
      <c r="E1639" s="15"/>
      <c r="F1639" s="15"/>
      <c r="G1639" s="15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</row>
    <row r="1640" spans="1:31" s="58" customFormat="1" x14ac:dyDescent="0.25">
      <c r="A1640" s="37"/>
      <c r="B1640" s="15"/>
      <c r="C1640" s="15"/>
      <c r="D1640" s="15"/>
      <c r="E1640" s="15"/>
      <c r="F1640" s="15"/>
      <c r="G1640" s="15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</row>
    <row r="1641" spans="1:31" s="58" customFormat="1" x14ac:dyDescent="0.25">
      <c r="A1641" s="37"/>
      <c r="B1641" s="15"/>
      <c r="C1641" s="15"/>
      <c r="D1641" s="15"/>
      <c r="E1641" s="15"/>
      <c r="F1641" s="15"/>
      <c r="G1641" s="15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</row>
    <row r="1642" spans="1:31" s="58" customFormat="1" x14ac:dyDescent="0.25">
      <c r="A1642" s="37"/>
      <c r="B1642" s="15"/>
      <c r="C1642" s="15"/>
      <c r="D1642" s="15"/>
      <c r="E1642" s="15"/>
      <c r="F1642" s="15"/>
      <c r="G1642" s="15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</row>
    <row r="1643" spans="1:31" s="58" customFormat="1" x14ac:dyDescent="0.25">
      <c r="A1643" s="37"/>
      <c r="B1643" s="15"/>
      <c r="C1643" s="15"/>
      <c r="D1643" s="15"/>
      <c r="E1643" s="15"/>
      <c r="F1643" s="15"/>
      <c r="G1643" s="15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</row>
    <row r="1644" spans="1:31" s="58" customFormat="1" x14ac:dyDescent="0.25">
      <c r="A1644" s="37"/>
      <c r="B1644" s="15"/>
      <c r="C1644" s="15"/>
      <c r="D1644" s="15"/>
      <c r="E1644" s="15"/>
      <c r="F1644" s="15"/>
      <c r="G1644" s="15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</row>
    <row r="1645" spans="1:31" s="58" customFormat="1" x14ac:dyDescent="0.25">
      <c r="A1645" s="37"/>
      <c r="B1645" s="15"/>
      <c r="C1645" s="15"/>
      <c r="D1645" s="15"/>
      <c r="E1645" s="15"/>
      <c r="F1645" s="15"/>
      <c r="G1645" s="15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</row>
    <row r="1646" spans="1:31" s="58" customFormat="1" x14ac:dyDescent="0.25">
      <c r="A1646" s="37"/>
      <c r="B1646" s="15"/>
      <c r="C1646" s="15"/>
      <c r="D1646" s="15"/>
      <c r="E1646" s="15"/>
      <c r="F1646" s="15"/>
      <c r="G1646" s="15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</row>
    <row r="1647" spans="1:31" s="58" customFormat="1" x14ac:dyDescent="0.25">
      <c r="A1647" s="37"/>
      <c r="B1647" s="15"/>
      <c r="C1647" s="15"/>
      <c r="D1647" s="15"/>
      <c r="E1647" s="15"/>
      <c r="F1647" s="15"/>
      <c r="G1647" s="15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</row>
    <row r="1648" spans="1:31" s="58" customFormat="1" x14ac:dyDescent="0.25">
      <c r="A1648" s="37"/>
      <c r="B1648" s="15"/>
      <c r="C1648" s="15"/>
      <c r="D1648" s="15"/>
      <c r="E1648" s="15"/>
      <c r="F1648" s="15"/>
      <c r="G1648" s="15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</row>
    <row r="1649" spans="1:31" s="58" customFormat="1" x14ac:dyDescent="0.25">
      <c r="A1649" s="37"/>
      <c r="B1649" s="15"/>
      <c r="C1649" s="15"/>
      <c r="D1649" s="15"/>
      <c r="E1649" s="15"/>
      <c r="F1649" s="15"/>
      <c r="G1649" s="15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</row>
    <row r="1650" spans="1:31" s="58" customFormat="1" x14ac:dyDescent="0.25">
      <c r="A1650" s="37"/>
      <c r="B1650" s="15"/>
      <c r="C1650" s="15"/>
      <c r="D1650" s="15"/>
      <c r="E1650" s="15"/>
      <c r="F1650" s="15"/>
      <c r="G1650" s="15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</row>
    <row r="1651" spans="1:31" s="58" customFormat="1" x14ac:dyDescent="0.25">
      <c r="A1651" s="37"/>
      <c r="B1651" s="15"/>
      <c r="C1651" s="15"/>
      <c r="D1651" s="15"/>
      <c r="E1651" s="15"/>
      <c r="F1651" s="15"/>
      <c r="G1651" s="15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</row>
    <row r="1652" spans="1:31" s="58" customFormat="1" x14ac:dyDescent="0.25">
      <c r="A1652" s="37"/>
      <c r="B1652" s="15"/>
      <c r="C1652" s="15"/>
      <c r="D1652" s="15"/>
      <c r="E1652" s="15"/>
      <c r="F1652" s="15"/>
      <c r="G1652" s="15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</row>
    <row r="1653" spans="1:31" s="58" customFormat="1" x14ac:dyDescent="0.25">
      <c r="A1653" s="37"/>
      <c r="B1653" s="15"/>
      <c r="C1653" s="15"/>
      <c r="D1653" s="15"/>
      <c r="E1653" s="15"/>
      <c r="F1653" s="15"/>
      <c r="G1653" s="15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</row>
    <row r="1654" spans="1:31" s="58" customFormat="1" x14ac:dyDescent="0.25">
      <c r="A1654" s="37"/>
      <c r="B1654" s="15"/>
      <c r="C1654" s="15"/>
      <c r="D1654" s="15"/>
      <c r="E1654" s="15"/>
      <c r="F1654" s="15"/>
      <c r="G1654" s="15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</row>
    <row r="1655" spans="1:31" s="58" customFormat="1" x14ac:dyDescent="0.25">
      <c r="A1655" s="37"/>
      <c r="B1655" s="15"/>
      <c r="C1655" s="15"/>
      <c r="D1655" s="15"/>
      <c r="E1655" s="15"/>
      <c r="F1655" s="15"/>
      <c r="G1655" s="15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</row>
    <row r="1656" spans="1:31" s="58" customFormat="1" x14ac:dyDescent="0.25">
      <c r="A1656" s="37"/>
      <c r="B1656" s="15"/>
      <c r="C1656" s="15"/>
      <c r="D1656" s="15"/>
      <c r="E1656" s="15"/>
      <c r="F1656" s="15"/>
      <c r="G1656" s="15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</row>
    <row r="1657" spans="1:31" s="58" customFormat="1" x14ac:dyDescent="0.25">
      <c r="A1657" s="37"/>
      <c r="B1657" s="15"/>
      <c r="C1657" s="15"/>
      <c r="D1657" s="15"/>
      <c r="E1657" s="15"/>
      <c r="F1657" s="15"/>
      <c r="G1657" s="15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</row>
    <row r="1658" spans="1:31" s="58" customFormat="1" x14ac:dyDescent="0.25">
      <c r="A1658" s="37"/>
      <c r="B1658" s="15"/>
      <c r="C1658" s="15"/>
      <c r="D1658" s="15"/>
      <c r="E1658" s="15"/>
      <c r="F1658" s="15"/>
      <c r="G1658" s="15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</row>
    <row r="1659" spans="1:31" s="58" customFormat="1" x14ac:dyDescent="0.25">
      <c r="A1659" s="37"/>
      <c r="B1659" s="15"/>
      <c r="C1659" s="15"/>
      <c r="D1659" s="15"/>
      <c r="E1659" s="15"/>
      <c r="F1659" s="15"/>
      <c r="G1659" s="15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</row>
    <row r="1660" spans="1:31" s="58" customFormat="1" x14ac:dyDescent="0.25">
      <c r="A1660" s="37"/>
      <c r="B1660" s="15"/>
      <c r="C1660" s="15"/>
      <c r="D1660" s="15"/>
      <c r="E1660" s="15"/>
      <c r="F1660" s="15"/>
      <c r="G1660" s="15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</row>
    <row r="1661" spans="1:31" s="58" customFormat="1" x14ac:dyDescent="0.25">
      <c r="A1661" s="37"/>
      <c r="B1661" s="15"/>
      <c r="C1661" s="15"/>
      <c r="D1661" s="15"/>
      <c r="E1661" s="15"/>
      <c r="F1661" s="15"/>
      <c r="G1661" s="15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</row>
    <row r="1662" spans="1:31" s="58" customFormat="1" x14ac:dyDescent="0.25">
      <c r="A1662" s="37"/>
      <c r="B1662" s="15"/>
      <c r="C1662" s="15"/>
      <c r="D1662" s="15"/>
      <c r="E1662" s="15"/>
      <c r="F1662" s="15"/>
      <c r="G1662" s="15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</row>
    <row r="1663" spans="1:31" s="58" customFormat="1" x14ac:dyDescent="0.25">
      <c r="A1663" s="37"/>
      <c r="B1663" s="15"/>
      <c r="C1663" s="15"/>
      <c r="D1663" s="15"/>
      <c r="E1663" s="15"/>
      <c r="F1663" s="15"/>
      <c r="G1663" s="15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</row>
    <row r="1664" spans="1:31" s="58" customFormat="1" x14ac:dyDescent="0.25">
      <c r="A1664" s="37"/>
      <c r="B1664" s="15"/>
      <c r="C1664" s="15"/>
      <c r="D1664" s="15"/>
      <c r="E1664" s="15"/>
      <c r="F1664" s="15"/>
      <c r="G1664" s="15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</row>
    <row r="1665" spans="1:31" s="58" customFormat="1" x14ac:dyDescent="0.25">
      <c r="A1665" s="37"/>
      <c r="B1665" s="15"/>
      <c r="C1665" s="15"/>
      <c r="D1665" s="15"/>
      <c r="E1665" s="15"/>
      <c r="F1665" s="15"/>
      <c r="G1665" s="15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</row>
    <row r="1666" spans="1:31" s="58" customFormat="1" x14ac:dyDescent="0.25">
      <c r="A1666" s="37"/>
      <c r="B1666" s="15"/>
      <c r="C1666" s="15"/>
      <c r="D1666" s="15"/>
      <c r="E1666" s="15"/>
      <c r="F1666" s="15"/>
      <c r="G1666" s="15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</row>
    <row r="1667" spans="1:31" s="58" customFormat="1" x14ac:dyDescent="0.25">
      <c r="A1667" s="37"/>
      <c r="B1667" s="15"/>
      <c r="C1667" s="15"/>
      <c r="D1667" s="15"/>
      <c r="E1667" s="15"/>
      <c r="F1667" s="15"/>
      <c r="G1667" s="15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</row>
    <row r="1668" spans="1:31" s="58" customFormat="1" x14ac:dyDescent="0.25">
      <c r="A1668" s="37"/>
      <c r="B1668" s="15"/>
      <c r="C1668" s="15"/>
      <c r="D1668" s="15"/>
      <c r="E1668" s="15"/>
      <c r="F1668" s="15"/>
      <c r="G1668" s="15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</row>
    <row r="1669" spans="1:31" s="58" customFormat="1" x14ac:dyDescent="0.25">
      <c r="A1669" s="37"/>
      <c r="B1669" s="15"/>
      <c r="C1669" s="15"/>
      <c r="D1669" s="15"/>
      <c r="E1669" s="15"/>
      <c r="F1669" s="15"/>
      <c r="G1669" s="15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</row>
    <row r="1670" spans="1:31" s="58" customFormat="1" x14ac:dyDescent="0.25">
      <c r="A1670" s="37"/>
      <c r="B1670" s="15"/>
      <c r="C1670" s="15"/>
      <c r="D1670" s="15"/>
      <c r="E1670" s="15"/>
      <c r="F1670" s="15"/>
      <c r="G1670" s="15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</row>
    <row r="1671" spans="1:31" s="58" customFormat="1" x14ac:dyDescent="0.25">
      <c r="A1671" s="37"/>
      <c r="B1671" s="15"/>
      <c r="C1671" s="15"/>
      <c r="D1671" s="15"/>
      <c r="E1671" s="15"/>
      <c r="F1671" s="15"/>
      <c r="G1671" s="15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</row>
    <row r="1672" spans="1:31" s="58" customFormat="1" x14ac:dyDescent="0.25">
      <c r="A1672" s="37"/>
      <c r="B1672" s="15"/>
      <c r="C1672" s="15"/>
      <c r="D1672" s="15"/>
      <c r="E1672" s="15"/>
      <c r="F1672" s="15"/>
      <c r="G1672" s="15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</row>
    <row r="1673" spans="1:31" s="58" customFormat="1" x14ac:dyDescent="0.25">
      <c r="A1673" s="37"/>
      <c r="B1673" s="15"/>
      <c r="C1673" s="15"/>
      <c r="D1673" s="15"/>
      <c r="E1673" s="15"/>
      <c r="F1673" s="15"/>
      <c r="G1673" s="15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</row>
    <row r="1674" spans="1:31" s="58" customFormat="1" x14ac:dyDescent="0.25">
      <c r="A1674" s="37"/>
      <c r="B1674" s="15"/>
      <c r="C1674" s="15"/>
      <c r="D1674" s="15"/>
      <c r="E1674" s="15"/>
      <c r="F1674" s="15"/>
      <c r="G1674" s="15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</row>
    <row r="1675" spans="1:31" s="58" customFormat="1" x14ac:dyDescent="0.25">
      <c r="A1675" s="37"/>
      <c r="B1675" s="15"/>
      <c r="C1675" s="15"/>
      <c r="D1675" s="15"/>
      <c r="E1675" s="15"/>
      <c r="F1675" s="15"/>
      <c r="G1675" s="15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</row>
    <row r="1676" spans="1:31" s="58" customFormat="1" x14ac:dyDescent="0.25">
      <c r="A1676" s="37"/>
      <c r="B1676" s="15"/>
      <c r="C1676" s="15"/>
      <c r="D1676" s="15"/>
      <c r="E1676" s="15"/>
      <c r="F1676" s="15"/>
      <c r="G1676" s="15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</row>
    <row r="1677" spans="1:31" s="58" customFormat="1" x14ac:dyDescent="0.25">
      <c r="A1677" s="37"/>
      <c r="B1677" s="15"/>
      <c r="C1677" s="15"/>
      <c r="D1677" s="15"/>
      <c r="E1677" s="15"/>
      <c r="F1677" s="15"/>
      <c r="G1677" s="15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</row>
    <row r="1678" spans="1:31" s="58" customFormat="1" x14ac:dyDescent="0.25">
      <c r="A1678" s="37"/>
      <c r="B1678" s="15"/>
      <c r="C1678" s="15"/>
      <c r="D1678" s="15"/>
      <c r="E1678" s="15"/>
      <c r="F1678" s="15"/>
      <c r="G1678" s="15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</row>
    <row r="1679" spans="1:31" s="58" customFormat="1" x14ac:dyDescent="0.25">
      <c r="A1679" s="37"/>
      <c r="B1679" s="15"/>
      <c r="C1679" s="15"/>
      <c r="D1679" s="15"/>
      <c r="E1679" s="15"/>
      <c r="F1679" s="15"/>
      <c r="G1679" s="15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</row>
    <row r="1680" spans="1:31" s="58" customFormat="1" x14ac:dyDescent="0.25">
      <c r="A1680" s="37"/>
      <c r="B1680" s="15"/>
      <c r="C1680" s="15"/>
      <c r="D1680" s="15"/>
      <c r="E1680" s="15"/>
      <c r="F1680" s="15"/>
      <c r="G1680" s="15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</row>
    <row r="1681" spans="1:31" s="58" customFormat="1" x14ac:dyDescent="0.25">
      <c r="A1681" s="37"/>
      <c r="B1681" s="15"/>
      <c r="C1681" s="15"/>
      <c r="D1681" s="15"/>
      <c r="E1681" s="15"/>
      <c r="F1681" s="15"/>
      <c r="G1681" s="15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</row>
    <row r="1682" spans="1:31" s="58" customFormat="1" x14ac:dyDescent="0.25">
      <c r="A1682" s="37"/>
      <c r="B1682" s="15"/>
      <c r="C1682" s="15"/>
      <c r="D1682" s="15"/>
      <c r="E1682" s="15"/>
      <c r="F1682" s="15"/>
      <c r="G1682" s="15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</row>
    <row r="1683" spans="1:31" s="58" customFormat="1" x14ac:dyDescent="0.25">
      <c r="A1683" s="37"/>
      <c r="B1683" s="15"/>
      <c r="C1683" s="15"/>
      <c r="D1683" s="15"/>
      <c r="E1683" s="15"/>
      <c r="F1683" s="15"/>
      <c r="G1683" s="15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</row>
    <row r="1684" spans="1:31" s="58" customFormat="1" x14ac:dyDescent="0.25">
      <c r="A1684" s="37"/>
      <c r="B1684" s="15"/>
      <c r="C1684" s="15"/>
      <c r="D1684" s="15"/>
      <c r="E1684" s="15"/>
      <c r="F1684" s="15"/>
      <c r="G1684" s="15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</row>
    <row r="1685" spans="1:31" s="58" customFormat="1" x14ac:dyDescent="0.25">
      <c r="A1685" s="37"/>
      <c r="B1685" s="15"/>
      <c r="C1685" s="15"/>
      <c r="D1685" s="15"/>
      <c r="E1685" s="15"/>
      <c r="F1685" s="15"/>
      <c r="G1685" s="15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</row>
    <row r="1686" spans="1:31" s="58" customFormat="1" x14ac:dyDescent="0.25">
      <c r="A1686" s="37"/>
      <c r="B1686" s="15"/>
      <c r="C1686" s="15"/>
      <c r="D1686" s="15"/>
      <c r="E1686" s="15"/>
      <c r="F1686" s="15"/>
      <c r="G1686" s="15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</row>
    <row r="1687" spans="1:31" s="58" customFormat="1" x14ac:dyDescent="0.25">
      <c r="A1687" s="37"/>
      <c r="B1687" s="15"/>
      <c r="C1687" s="15"/>
      <c r="D1687" s="15"/>
      <c r="E1687" s="15"/>
      <c r="F1687" s="15"/>
      <c r="G1687" s="15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</row>
    <row r="1688" spans="1:31" s="58" customFormat="1" x14ac:dyDescent="0.25">
      <c r="A1688" s="37"/>
      <c r="B1688" s="15"/>
      <c r="C1688" s="15"/>
      <c r="D1688" s="15"/>
      <c r="E1688" s="15"/>
      <c r="F1688" s="15"/>
      <c r="G1688" s="15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</row>
    <row r="1689" spans="1:31" s="58" customFormat="1" x14ac:dyDescent="0.25">
      <c r="A1689" s="37"/>
      <c r="B1689" s="15"/>
      <c r="C1689" s="15"/>
      <c r="D1689" s="15"/>
      <c r="E1689" s="15"/>
      <c r="F1689" s="15"/>
      <c r="G1689" s="15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</row>
    <row r="1690" spans="1:31" s="58" customFormat="1" x14ac:dyDescent="0.25">
      <c r="A1690" s="37"/>
      <c r="B1690" s="15"/>
      <c r="C1690" s="15"/>
      <c r="D1690" s="15"/>
      <c r="E1690" s="15"/>
      <c r="F1690" s="15"/>
      <c r="G1690" s="15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</row>
    <row r="1691" spans="1:31" s="58" customFormat="1" x14ac:dyDescent="0.25">
      <c r="A1691" s="37"/>
      <c r="B1691" s="15"/>
      <c r="C1691" s="15"/>
      <c r="D1691" s="15"/>
      <c r="E1691" s="15"/>
      <c r="F1691" s="15"/>
      <c r="G1691" s="15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</row>
    <row r="1692" spans="1:31" s="58" customFormat="1" x14ac:dyDescent="0.25">
      <c r="A1692" s="37"/>
      <c r="B1692" s="15"/>
      <c r="C1692" s="15"/>
      <c r="D1692" s="15"/>
      <c r="E1692" s="15"/>
      <c r="F1692" s="15"/>
      <c r="G1692" s="15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</row>
    <row r="1693" spans="1:31" s="58" customFormat="1" x14ac:dyDescent="0.25">
      <c r="A1693" s="37"/>
      <c r="B1693" s="15"/>
      <c r="C1693" s="15"/>
      <c r="D1693" s="15"/>
      <c r="E1693" s="15"/>
      <c r="F1693" s="15"/>
      <c r="G1693" s="15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</row>
    <row r="1694" spans="1:31" s="58" customFormat="1" x14ac:dyDescent="0.25">
      <c r="A1694" s="37"/>
      <c r="B1694" s="15"/>
      <c r="C1694" s="15"/>
      <c r="D1694" s="15"/>
      <c r="E1694" s="15"/>
      <c r="F1694" s="15"/>
      <c r="G1694" s="15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</row>
    <row r="1695" spans="1:31" s="58" customFormat="1" x14ac:dyDescent="0.25">
      <c r="A1695" s="37"/>
      <c r="B1695" s="15"/>
      <c r="C1695" s="15"/>
      <c r="D1695" s="15"/>
      <c r="E1695" s="15"/>
      <c r="F1695" s="15"/>
      <c r="G1695" s="15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</row>
    <row r="1696" spans="1:31" s="58" customFormat="1" x14ac:dyDescent="0.25">
      <c r="A1696" s="37"/>
      <c r="B1696" s="15"/>
      <c r="C1696" s="15"/>
      <c r="D1696" s="15"/>
      <c r="E1696" s="15"/>
      <c r="F1696" s="15"/>
      <c r="G1696" s="15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</row>
    <row r="1697" spans="1:31" s="58" customFormat="1" x14ac:dyDescent="0.25">
      <c r="A1697" s="37"/>
      <c r="B1697" s="15"/>
      <c r="C1697" s="15"/>
      <c r="D1697" s="15"/>
      <c r="E1697" s="15"/>
      <c r="F1697" s="15"/>
      <c r="G1697" s="15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</row>
    <row r="1698" spans="1:31" s="58" customFormat="1" x14ac:dyDescent="0.25">
      <c r="A1698" s="37"/>
      <c r="B1698" s="15"/>
      <c r="C1698" s="15"/>
      <c r="D1698" s="15"/>
      <c r="E1698" s="15"/>
      <c r="F1698" s="15"/>
      <c r="G1698" s="15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</row>
    <row r="1699" spans="1:31" s="58" customFormat="1" x14ac:dyDescent="0.25">
      <c r="A1699" s="37"/>
      <c r="B1699" s="15"/>
      <c r="C1699" s="15"/>
      <c r="D1699" s="15"/>
      <c r="E1699" s="15"/>
      <c r="F1699" s="15"/>
      <c r="G1699" s="15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</row>
    <row r="1700" spans="1:31" s="58" customFormat="1" x14ac:dyDescent="0.25">
      <c r="A1700" s="37"/>
      <c r="B1700" s="15"/>
      <c r="C1700" s="15"/>
      <c r="D1700" s="15"/>
      <c r="E1700" s="15"/>
      <c r="F1700" s="15"/>
      <c r="G1700" s="15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</row>
    <row r="1701" spans="1:31" s="58" customFormat="1" x14ac:dyDescent="0.25">
      <c r="A1701" s="37"/>
      <c r="B1701" s="15"/>
      <c r="C1701" s="15"/>
      <c r="D1701" s="15"/>
      <c r="E1701" s="15"/>
      <c r="F1701" s="15"/>
      <c r="G1701" s="15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</row>
    <row r="1702" spans="1:31" s="58" customFormat="1" x14ac:dyDescent="0.25">
      <c r="A1702" s="37"/>
      <c r="B1702" s="15"/>
      <c r="C1702" s="15"/>
      <c r="D1702" s="15"/>
      <c r="E1702" s="15"/>
      <c r="F1702" s="15"/>
      <c r="G1702" s="15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</row>
    <row r="1703" spans="1:31" s="58" customFormat="1" x14ac:dyDescent="0.25">
      <c r="A1703" s="37"/>
      <c r="B1703" s="15"/>
      <c r="C1703" s="15"/>
      <c r="D1703" s="15"/>
      <c r="E1703" s="15"/>
      <c r="F1703" s="15"/>
      <c r="G1703" s="15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</row>
    <row r="1704" spans="1:31" s="58" customFormat="1" x14ac:dyDescent="0.25">
      <c r="A1704" s="37"/>
      <c r="B1704" s="15"/>
      <c r="C1704" s="15"/>
      <c r="D1704" s="15"/>
      <c r="E1704" s="15"/>
      <c r="F1704" s="15"/>
      <c r="G1704" s="15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</row>
    <row r="1705" spans="1:31" s="58" customFormat="1" x14ac:dyDescent="0.25">
      <c r="A1705" s="37"/>
      <c r="B1705" s="15"/>
      <c r="C1705" s="15"/>
      <c r="D1705" s="15"/>
      <c r="E1705" s="15"/>
      <c r="F1705" s="15"/>
      <c r="G1705" s="15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</row>
    <row r="1706" spans="1:31" s="58" customFormat="1" x14ac:dyDescent="0.25">
      <c r="A1706" s="37"/>
      <c r="B1706" s="15"/>
      <c r="C1706" s="15"/>
      <c r="D1706" s="15"/>
      <c r="E1706" s="15"/>
      <c r="F1706" s="15"/>
      <c r="G1706" s="15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</row>
    <row r="1707" spans="1:31" s="58" customFormat="1" x14ac:dyDescent="0.25">
      <c r="A1707" s="37"/>
      <c r="B1707" s="15"/>
      <c r="C1707" s="15"/>
      <c r="D1707" s="15"/>
      <c r="E1707" s="15"/>
      <c r="F1707" s="15"/>
      <c r="G1707" s="15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</row>
    <row r="1708" spans="1:31" s="58" customFormat="1" x14ac:dyDescent="0.25">
      <c r="A1708" s="37"/>
      <c r="B1708" s="15"/>
      <c r="C1708" s="15"/>
      <c r="D1708" s="15"/>
      <c r="E1708" s="15"/>
      <c r="F1708" s="15"/>
      <c r="G1708" s="15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</row>
    <row r="1709" spans="1:31" s="58" customFormat="1" x14ac:dyDescent="0.25">
      <c r="A1709" s="37"/>
      <c r="B1709" s="15"/>
      <c r="C1709" s="15"/>
      <c r="D1709" s="15"/>
      <c r="E1709" s="15"/>
      <c r="F1709" s="15"/>
      <c r="G1709" s="15"/>
      <c r="H1709" s="15"/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</row>
    <row r="1710" spans="1:31" s="58" customFormat="1" x14ac:dyDescent="0.25">
      <c r="A1710" s="37"/>
      <c r="B1710" s="15"/>
      <c r="C1710" s="15"/>
      <c r="D1710" s="15"/>
      <c r="E1710" s="15"/>
      <c r="F1710" s="15"/>
      <c r="G1710" s="15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</row>
    <row r="1711" spans="1:31" s="58" customFormat="1" x14ac:dyDescent="0.25">
      <c r="A1711" s="37"/>
      <c r="B1711" s="15"/>
      <c r="C1711" s="15"/>
      <c r="D1711" s="15"/>
      <c r="E1711" s="15"/>
      <c r="F1711" s="15"/>
      <c r="G1711" s="15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</row>
    <row r="1712" spans="1:31" s="58" customFormat="1" x14ac:dyDescent="0.25">
      <c r="A1712" s="37"/>
      <c r="B1712" s="15"/>
      <c r="C1712" s="15"/>
      <c r="D1712" s="15"/>
      <c r="E1712" s="15"/>
      <c r="F1712" s="15"/>
      <c r="G1712" s="15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</row>
    <row r="1713" spans="1:31" s="58" customFormat="1" x14ac:dyDescent="0.25">
      <c r="A1713" s="37"/>
      <c r="B1713" s="15"/>
      <c r="C1713" s="15"/>
      <c r="D1713" s="15"/>
      <c r="E1713" s="15"/>
      <c r="F1713" s="15"/>
      <c r="G1713" s="15"/>
      <c r="H1713" s="15"/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</row>
    <row r="1714" spans="1:31" s="58" customFormat="1" x14ac:dyDescent="0.25">
      <c r="A1714" s="37"/>
      <c r="B1714" s="15"/>
      <c r="C1714" s="15"/>
      <c r="D1714" s="15"/>
      <c r="E1714" s="15"/>
      <c r="F1714" s="15"/>
      <c r="G1714" s="15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</row>
    <row r="1715" spans="1:31" s="58" customFormat="1" x14ac:dyDescent="0.25">
      <c r="A1715" s="37"/>
      <c r="B1715" s="15"/>
      <c r="C1715" s="15"/>
      <c r="D1715" s="15"/>
      <c r="E1715" s="15"/>
      <c r="F1715" s="15"/>
      <c r="G1715" s="15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</row>
    <row r="1716" spans="1:31" s="58" customFormat="1" x14ac:dyDescent="0.25">
      <c r="A1716" s="37"/>
      <c r="B1716" s="15"/>
      <c r="C1716" s="15"/>
      <c r="D1716" s="15"/>
      <c r="E1716" s="15"/>
      <c r="F1716" s="15"/>
      <c r="G1716" s="15"/>
      <c r="H1716" s="15"/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</row>
    <row r="1717" spans="1:31" s="58" customFormat="1" x14ac:dyDescent="0.25">
      <c r="A1717" s="37"/>
      <c r="B1717" s="15"/>
      <c r="C1717" s="15"/>
      <c r="D1717" s="15"/>
      <c r="E1717" s="15"/>
      <c r="F1717" s="15"/>
      <c r="G1717" s="15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</row>
    <row r="1718" spans="1:31" s="58" customFormat="1" x14ac:dyDescent="0.25">
      <c r="A1718" s="37"/>
      <c r="B1718" s="15"/>
      <c r="C1718" s="15"/>
      <c r="D1718" s="15"/>
      <c r="E1718" s="15"/>
      <c r="F1718" s="15"/>
      <c r="G1718" s="15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</row>
    <row r="1719" spans="1:31" s="58" customFormat="1" x14ac:dyDescent="0.25">
      <c r="A1719" s="37"/>
      <c r="B1719" s="15"/>
      <c r="C1719" s="15"/>
      <c r="D1719" s="15"/>
      <c r="E1719" s="15"/>
      <c r="F1719" s="15"/>
      <c r="G1719" s="15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</row>
    <row r="1720" spans="1:31" s="58" customFormat="1" x14ac:dyDescent="0.25">
      <c r="A1720" s="37"/>
      <c r="B1720" s="15"/>
      <c r="C1720" s="15"/>
      <c r="D1720" s="15"/>
      <c r="E1720" s="15"/>
      <c r="F1720" s="15"/>
      <c r="G1720" s="15"/>
      <c r="H1720" s="15"/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</row>
    <row r="1721" spans="1:31" s="58" customFormat="1" x14ac:dyDescent="0.25">
      <c r="A1721" s="37"/>
      <c r="B1721" s="15"/>
      <c r="C1721" s="15"/>
      <c r="D1721" s="15"/>
      <c r="E1721" s="15"/>
      <c r="F1721" s="15"/>
      <c r="G1721" s="15"/>
      <c r="H1721" s="15"/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</row>
    <row r="1722" spans="1:31" s="58" customFormat="1" x14ac:dyDescent="0.25">
      <c r="A1722" s="37"/>
      <c r="B1722" s="15"/>
      <c r="C1722" s="15"/>
      <c r="D1722" s="15"/>
      <c r="E1722" s="15"/>
      <c r="F1722" s="15"/>
      <c r="G1722" s="15"/>
      <c r="H1722" s="15"/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</row>
    <row r="1723" spans="1:31" s="58" customFormat="1" x14ac:dyDescent="0.25">
      <c r="A1723" s="37"/>
      <c r="B1723" s="15"/>
      <c r="C1723" s="15"/>
      <c r="D1723" s="15"/>
      <c r="E1723" s="15"/>
      <c r="F1723" s="15"/>
      <c r="G1723" s="15"/>
      <c r="H1723" s="15"/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</row>
    <row r="1724" spans="1:31" s="58" customFormat="1" x14ac:dyDescent="0.25">
      <c r="A1724" s="37"/>
      <c r="B1724" s="15"/>
      <c r="C1724" s="15"/>
      <c r="D1724" s="15"/>
      <c r="E1724" s="15"/>
      <c r="F1724" s="15"/>
      <c r="G1724" s="15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</row>
    <row r="1725" spans="1:31" s="58" customFormat="1" x14ac:dyDescent="0.25">
      <c r="A1725" s="37"/>
      <c r="B1725" s="15"/>
      <c r="C1725" s="15"/>
      <c r="D1725" s="15"/>
      <c r="E1725" s="15"/>
      <c r="F1725" s="15"/>
      <c r="G1725" s="15"/>
      <c r="H1725" s="15"/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</row>
    <row r="1726" spans="1:31" s="58" customFormat="1" x14ac:dyDescent="0.25">
      <c r="A1726" s="37"/>
      <c r="B1726" s="15"/>
      <c r="C1726" s="15"/>
      <c r="D1726" s="15"/>
      <c r="E1726" s="15"/>
      <c r="F1726" s="15"/>
      <c r="G1726" s="15"/>
      <c r="H1726" s="15"/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</row>
    <row r="1727" spans="1:31" s="58" customFormat="1" x14ac:dyDescent="0.25">
      <c r="A1727" s="37"/>
      <c r="B1727" s="15"/>
      <c r="C1727" s="15"/>
      <c r="D1727" s="15"/>
      <c r="E1727" s="15"/>
      <c r="F1727" s="15"/>
      <c r="G1727" s="15"/>
      <c r="H1727" s="15"/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</row>
    <row r="1728" spans="1:31" s="58" customFormat="1" x14ac:dyDescent="0.25">
      <c r="A1728" s="37"/>
      <c r="B1728" s="15"/>
      <c r="C1728" s="15"/>
      <c r="D1728" s="15"/>
      <c r="E1728" s="15"/>
      <c r="F1728" s="15"/>
      <c r="G1728" s="15"/>
      <c r="H1728" s="15"/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</row>
    <row r="1729" spans="1:31" s="58" customFormat="1" x14ac:dyDescent="0.25">
      <c r="A1729" s="37"/>
      <c r="B1729" s="15"/>
      <c r="C1729" s="15"/>
      <c r="D1729" s="15"/>
      <c r="E1729" s="15"/>
      <c r="F1729" s="15"/>
      <c r="G1729" s="15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</row>
    <row r="1730" spans="1:31" s="58" customFormat="1" x14ac:dyDescent="0.25">
      <c r="A1730" s="37"/>
      <c r="B1730" s="15"/>
      <c r="C1730" s="15"/>
      <c r="D1730" s="15"/>
      <c r="E1730" s="15"/>
      <c r="F1730" s="15"/>
      <c r="G1730" s="15"/>
      <c r="H1730" s="15"/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</row>
    <row r="1731" spans="1:31" s="58" customFormat="1" x14ac:dyDescent="0.25">
      <c r="A1731" s="37"/>
      <c r="B1731" s="15"/>
      <c r="C1731" s="15"/>
      <c r="D1731" s="15"/>
      <c r="E1731" s="15"/>
      <c r="F1731" s="15"/>
      <c r="G1731" s="15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</row>
    <row r="1732" spans="1:31" s="58" customFormat="1" x14ac:dyDescent="0.25">
      <c r="A1732" s="37"/>
      <c r="B1732" s="15"/>
      <c r="C1732" s="15"/>
      <c r="D1732" s="15"/>
      <c r="E1732" s="15"/>
      <c r="F1732" s="15"/>
      <c r="G1732" s="15"/>
      <c r="H1732" s="15"/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</row>
    <row r="1733" spans="1:31" s="58" customFormat="1" x14ac:dyDescent="0.25">
      <c r="A1733" s="37"/>
      <c r="B1733" s="15"/>
      <c r="C1733" s="15"/>
      <c r="D1733" s="15"/>
      <c r="E1733" s="15"/>
      <c r="F1733" s="15"/>
      <c r="G1733" s="15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</row>
    <row r="1734" spans="1:31" s="58" customFormat="1" x14ac:dyDescent="0.25">
      <c r="A1734" s="37"/>
      <c r="B1734" s="15"/>
      <c r="C1734" s="15"/>
      <c r="D1734" s="15"/>
      <c r="E1734" s="15"/>
      <c r="F1734" s="15"/>
      <c r="G1734" s="15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</row>
    <row r="1735" spans="1:31" s="58" customFormat="1" x14ac:dyDescent="0.25">
      <c r="A1735" s="37"/>
      <c r="B1735" s="15"/>
      <c r="C1735" s="15"/>
      <c r="D1735" s="15"/>
      <c r="E1735" s="15"/>
      <c r="F1735" s="15"/>
      <c r="G1735" s="15"/>
      <c r="H1735" s="15"/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</row>
    <row r="1736" spans="1:31" s="58" customFormat="1" x14ac:dyDescent="0.25">
      <c r="A1736" s="37"/>
      <c r="B1736" s="15"/>
      <c r="C1736" s="15"/>
      <c r="D1736" s="15"/>
      <c r="E1736" s="15"/>
      <c r="F1736" s="15"/>
      <c r="G1736" s="15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</row>
    <row r="1737" spans="1:31" s="58" customFormat="1" x14ac:dyDescent="0.25">
      <c r="A1737" s="37"/>
      <c r="B1737" s="15"/>
      <c r="C1737" s="15"/>
      <c r="D1737" s="15"/>
      <c r="E1737" s="15"/>
      <c r="F1737" s="15"/>
      <c r="G1737" s="15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</row>
    <row r="1738" spans="1:31" s="58" customFormat="1" x14ac:dyDescent="0.25">
      <c r="A1738" s="37"/>
      <c r="B1738" s="15"/>
      <c r="C1738" s="15"/>
      <c r="D1738" s="15"/>
      <c r="E1738" s="15"/>
      <c r="F1738" s="15"/>
      <c r="G1738" s="15"/>
      <c r="H1738" s="15"/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</row>
    <row r="1739" spans="1:31" s="58" customFormat="1" x14ac:dyDescent="0.25">
      <c r="A1739" s="37"/>
      <c r="B1739" s="15"/>
      <c r="C1739" s="15"/>
      <c r="D1739" s="15"/>
      <c r="E1739" s="15"/>
      <c r="F1739" s="15"/>
      <c r="G1739" s="15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</row>
    <row r="1740" spans="1:31" s="58" customFormat="1" x14ac:dyDescent="0.25">
      <c r="A1740" s="37"/>
      <c r="B1740" s="15"/>
      <c r="C1740" s="15"/>
      <c r="D1740" s="15"/>
      <c r="E1740" s="15"/>
      <c r="F1740" s="15"/>
      <c r="G1740" s="15"/>
      <c r="H1740" s="15"/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</row>
    <row r="1741" spans="1:31" s="58" customFormat="1" x14ac:dyDescent="0.25">
      <c r="A1741" s="37"/>
      <c r="B1741" s="15"/>
      <c r="C1741" s="15"/>
      <c r="D1741" s="15"/>
      <c r="E1741" s="15"/>
      <c r="F1741" s="15"/>
      <c r="G1741" s="15"/>
      <c r="H1741" s="15"/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</row>
    <row r="1742" spans="1:31" s="58" customFormat="1" x14ac:dyDescent="0.25">
      <c r="A1742" s="37"/>
      <c r="B1742" s="15"/>
      <c r="C1742" s="15"/>
      <c r="D1742" s="15"/>
      <c r="E1742" s="15"/>
      <c r="F1742" s="15"/>
      <c r="G1742" s="15"/>
      <c r="H1742" s="15"/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</row>
    <row r="1743" spans="1:31" s="58" customFormat="1" x14ac:dyDescent="0.25">
      <c r="A1743" s="37"/>
      <c r="B1743" s="15"/>
      <c r="C1743" s="15"/>
      <c r="D1743" s="15"/>
      <c r="E1743" s="15"/>
      <c r="F1743" s="15"/>
      <c r="G1743" s="15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</row>
    <row r="1744" spans="1:31" s="58" customFormat="1" x14ac:dyDescent="0.25">
      <c r="A1744" s="37"/>
      <c r="B1744" s="15"/>
      <c r="C1744" s="15"/>
      <c r="D1744" s="15"/>
      <c r="E1744" s="15"/>
      <c r="F1744" s="15"/>
      <c r="G1744" s="15"/>
      <c r="H1744" s="15"/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</row>
    <row r="1745" spans="1:31" s="58" customFormat="1" x14ac:dyDescent="0.25">
      <c r="A1745" s="37"/>
      <c r="B1745" s="15"/>
      <c r="C1745" s="15"/>
      <c r="D1745" s="15"/>
      <c r="E1745" s="15"/>
      <c r="F1745" s="15"/>
      <c r="G1745" s="15"/>
      <c r="H1745" s="15"/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</row>
    <row r="1746" spans="1:31" s="58" customFormat="1" x14ac:dyDescent="0.25">
      <c r="A1746" s="37"/>
      <c r="B1746" s="15"/>
      <c r="C1746" s="15"/>
      <c r="D1746" s="15"/>
      <c r="E1746" s="15"/>
      <c r="F1746" s="15"/>
      <c r="G1746" s="15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</row>
    <row r="1747" spans="1:31" s="58" customFormat="1" x14ac:dyDescent="0.25">
      <c r="A1747" s="37"/>
      <c r="B1747" s="15"/>
      <c r="C1747" s="15"/>
      <c r="D1747" s="15"/>
      <c r="E1747" s="15"/>
      <c r="F1747" s="15"/>
      <c r="G1747" s="15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</row>
    <row r="1748" spans="1:31" s="58" customFormat="1" x14ac:dyDescent="0.25">
      <c r="A1748" s="37"/>
      <c r="B1748" s="15"/>
      <c r="C1748" s="15"/>
      <c r="D1748" s="15"/>
      <c r="E1748" s="15"/>
      <c r="F1748" s="15"/>
      <c r="G1748" s="15"/>
      <c r="H1748" s="15"/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</row>
    <row r="1749" spans="1:31" s="58" customFormat="1" x14ac:dyDescent="0.25">
      <c r="A1749" s="37"/>
      <c r="B1749" s="15"/>
      <c r="C1749" s="15"/>
      <c r="D1749" s="15"/>
      <c r="E1749" s="15"/>
      <c r="F1749" s="15"/>
      <c r="G1749" s="15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</row>
    <row r="1750" spans="1:31" s="58" customFormat="1" x14ac:dyDescent="0.25">
      <c r="A1750" s="37"/>
      <c r="B1750" s="15"/>
      <c r="C1750" s="15"/>
      <c r="D1750" s="15"/>
      <c r="E1750" s="15"/>
      <c r="F1750" s="15"/>
      <c r="G1750" s="15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</row>
    <row r="1751" spans="1:31" s="58" customFormat="1" x14ac:dyDescent="0.25">
      <c r="A1751" s="37"/>
      <c r="B1751" s="15"/>
      <c r="C1751" s="15"/>
      <c r="D1751" s="15"/>
      <c r="E1751" s="15"/>
      <c r="F1751" s="15"/>
      <c r="G1751" s="15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</row>
    <row r="1752" spans="1:31" s="58" customFormat="1" x14ac:dyDescent="0.25">
      <c r="A1752" s="37"/>
      <c r="B1752" s="15"/>
      <c r="C1752" s="15"/>
      <c r="D1752" s="15"/>
      <c r="E1752" s="15"/>
      <c r="F1752" s="15"/>
      <c r="G1752" s="15"/>
      <c r="H1752" s="15"/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</row>
    <row r="1753" spans="1:31" s="58" customFormat="1" x14ac:dyDescent="0.25">
      <c r="A1753" s="37"/>
      <c r="B1753" s="15"/>
      <c r="C1753" s="15"/>
      <c r="D1753" s="15"/>
      <c r="E1753" s="15"/>
      <c r="F1753" s="15"/>
      <c r="G1753" s="15"/>
      <c r="H1753" s="15"/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</row>
    <row r="1754" spans="1:31" s="58" customFormat="1" x14ac:dyDescent="0.25">
      <c r="A1754" s="37"/>
      <c r="B1754" s="15"/>
      <c r="C1754" s="15"/>
      <c r="D1754" s="15"/>
      <c r="E1754" s="15"/>
      <c r="F1754" s="15"/>
      <c r="G1754" s="15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</row>
    <row r="1755" spans="1:31" s="58" customFormat="1" x14ac:dyDescent="0.25">
      <c r="A1755" s="37"/>
      <c r="B1755" s="15"/>
      <c r="C1755" s="15"/>
      <c r="D1755" s="15"/>
      <c r="E1755" s="15"/>
      <c r="F1755" s="15"/>
      <c r="G1755" s="15"/>
      <c r="H1755" s="15"/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</row>
    <row r="1756" spans="1:31" s="58" customFormat="1" x14ac:dyDescent="0.25">
      <c r="A1756" s="37"/>
      <c r="B1756" s="15"/>
      <c r="C1756" s="15"/>
      <c r="D1756" s="15"/>
      <c r="E1756" s="15"/>
      <c r="F1756" s="15"/>
      <c r="G1756" s="15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</row>
    <row r="1757" spans="1:31" s="58" customFormat="1" x14ac:dyDescent="0.25">
      <c r="A1757" s="37"/>
      <c r="B1757" s="15"/>
      <c r="C1757" s="15"/>
      <c r="D1757" s="15"/>
      <c r="E1757" s="15"/>
      <c r="F1757" s="15"/>
      <c r="G1757" s="15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</row>
    <row r="1758" spans="1:31" s="58" customFormat="1" x14ac:dyDescent="0.25">
      <c r="A1758" s="37"/>
      <c r="B1758" s="15"/>
      <c r="C1758" s="15"/>
      <c r="D1758" s="15"/>
      <c r="E1758" s="15"/>
      <c r="F1758" s="15"/>
      <c r="G1758" s="15"/>
      <c r="H1758" s="15"/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</row>
    <row r="1759" spans="1:31" s="58" customFormat="1" x14ac:dyDescent="0.25">
      <c r="A1759" s="37"/>
      <c r="B1759" s="15"/>
      <c r="C1759" s="15"/>
      <c r="D1759" s="15"/>
      <c r="E1759" s="15"/>
      <c r="F1759" s="15"/>
      <c r="G1759" s="15"/>
      <c r="H1759" s="15"/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</row>
    <row r="1760" spans="1:31" s="58" customFormat="1" x14ac:dyDescent="0.25">
      <c r="A1760" s="37"/>
      <c r="B1760" s="15"/>
      <c r="C1760" s="15"/>
      <c r="D1760" s="15"/>
      <c r="E1760" s="15"/>
      <c r="F1760" s="15"/>
      <c r="G1760" s="15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</row>
    <row r="1761" spans="1:31" s="58" customFormat="1" x14ac:dyDescent="0.25">
      <c r="A1761" s="37"/>
      <c r="B1761" s="15"/>
      <c r="C1761" s="15"/>
      <c r="D1761" s="15"/>
      <c r="E1761" s="15"/>
      <c r="F1761" s="15"/>
      <c r="G1761" s="15"/>
      <c r="H1761" s="15"/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</row>
    <row r="1762" spans="1:31" s="58" customFormat="1" x14ac:dyDescent="0.25">
      <c r="A1762" s="37"/>
      <c r="B1762" s="15"/>
      <c r="C1762" s="15"/>
      <c r="D1762" s="15"/>
      <c r="E1762" s="15"/>
      <c r="F1762" s="15"/>
      <c r="G1762" s="15"/>
      <c r="H1762" s="15"/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</row>
    <row r="1763" spans="1:31" s="58" customFormat="1" x14ac:dyDescent="0.25">
      <c r="A1763" s="37"/>
      <c r="B1763" s="15"/>
      <c r="C1763" s="15"/>
      <c r="D1763" s="15"/>
      <c r="E1763" s="15"/>
      <c r="F1763" s="15"/>
      <c r="G1763" s="15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</row>
    <row r="1764" spans="1:31" s="58" customFormat="1" x14ac:dyDescent="0.25">
      <c r="A1764" s="37"/>
      <c r="B1764" s="15"/>
      <c r="C1764" s="15"/>
      <c r="D1764" s="15"/>
      <c r="E1764" s="15"/>
      <c r="F1764" s="15"/>
      <c r="G1764" s="15"/>
      <c r="H1764" s="15"/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</row>
    <row r="1765" spans="1:31" s="58" customFormat="1" x14ac:dyDescent="0.25">
      <c r="A1765" s="37"/>
      <c r="B1765" s="15"/>
      <c r="C1765" s="15"/>
      <c r="D1765" s="15"/>
      <c r="E1765" s="15"/>
      <c r="F1765" s="15"/>
      <c r="G1765" s="15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</row>
    <row r="1766" spans="1:31" s="58" customFormat="1" x14ac:dyDescent="0.25">
      <c r="A1766" s="37"/>
      <c r="B1766" s="15"/>
      <c r="C1766" s="15"/>
      <c r="D1766" s="15"/>
      <c r="E1766" s="15"/>
      <c r="F1766" s="15"/>
      <c r="G1766" s="15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</row>
    <row r="1767" spans="1:31" s="58" customFormat="1" x14ac:dyDescent="0.25">
      <c r="A1767" s="37"/>
      <c r="B1767" s="15"/>
      <c r="C1767" s="15"/>
      <c r="D1767" s="15"/>
      <c r="E1767" s="15"/>
      <c r="F1767" s="15"/>
      <c r="G1767" s="15"/>
      <c r="H1767" s="15"/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</row>
    <row r="1768" spans="1:31" s="58" customFormat="1" x14ac:dyDescent="0.25">
      <c r="A1768" s="37"/>
      <c r="B1768" s="15"/>
      <c r="C1768" s="15"/>
      <c r="D1768" s="15"/>
      <c r="E1768" s="15"/>
      <c r="F1768" s="15"/>
      <c r="G1768" s="15"/>
      <c r="H1768" s="15"/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</row>
    <row r="1769" spans="1:31" s="58" customFormat="1" x14ac:dyDescent="0.25">
      <c r="A1769" s="37"/>
      <c r="B1769" s="15"/>
      <c r="C1769" s="15"/>
      <c r="D1769" s="15"/>
      <c r="E1769" s="15"/>
      <c r="F1769" s="15"/>
      <c r="G1769" s="15"/>
      <c r="H1769" s="15"/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</row>
    <row r="1770" spans="1:31" s="58" customFormat="1" x14ac:dyDescent="0.25">
      <c r="A1770" s="37"/>
      <c r="B1770" s="15"/>
      <c r="C1770" s="15"/>
      <c r="D1770" s="15"/>
      <c r="E1770" s="15"/>
      <c r="F1770" s="15"/>
      <c r="G1770" s="15"/>
      <c r="H1770" s="15"/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</row>
    <row r="1771" spans="1:31" s="58" customFormat="1" x14ac:dyDescent="0.25">
      <c r="A1771" s="37"/>
      <c r="B1771" s="15"/>
      <c r="C1771" s="15"/>
      <c r="D1771" s="15"/>
      <c r="E1771" s="15"/>
      <c r="F1771" s="15"/>
      <c r="G1771" s="15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</row>
    <row r="1772" spans="1:31" s="58" customFormat="1" x14ac:dyDescent="0.25">
      <c r="A1772" s="37"/>
      <c r="B1772" s="15"/>
      <c r="C1772" s="15"/>
      <c r="D1772" s="15"/>
      <c r="E1772" s="15"/>
      <c r="F1772" s="15"/>
      <c r="G1772" s="15"/>
      <c r="H1772" s="15"/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</row>
    <row r="1773" spans="1:31" s="58" customFormat="1" x14ac:dyDescent="0.25">
      <c r="A1773" s="37"/>
      <c r="B1773" s="15"/>
      <c r="C1773" s="15"/>
      <c r="D1773" s="15"/>
      <c r="E1773" s="15"/>
      <c r="F1773" s="15"/>
      <c r="G1773" s="15"/>
      <c r="H1773" s="15"/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</row>
    <row r="1774" spans="1:31" s="58" customFormat="1" x14ac:dyDescent="0.25">
      <c r="A1774" s="37"/>
      <c r="B1774" s="15"/>
      <c r="C1774" s="15"/>
      <c r="D1774" s="15"/>
      <c r="E1774" s="15"/>
      <c r="F1774" s="15"/>
      <c r="G1774" s="15"/>
      <c r="H1774" s="15"/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</row>
    <row r="1775" spans="1:31" s="58" customFormat="1" x14ac:dyDescent="0.25">
      <c r="A1775" s="37"/>
      <c r="B1775" s="15"/>
      <c r="C1775" s="15"/>
      <c r="D1775" s="15"/>
      <c r="E1775" s="15"/>
      <c r="F1775" s="15"/>
      <c r="G1775" s="15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</row>
    <row r="1776" spans="1:31" s="58" customFormat="1" x14ac:dyDescent="0.25">
      <c r="A1776" s="37"/>
      <c r="B1776" s="15"/>
      <c r="C1776" s="15"/>
      <c r="D1776" s="15"/>
      <c r="E1776" s="15"/>
      <c r="F1776" s="15"/>
      <c r="G1776" s="15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</row>
    <row r="1777" spans="1:31" s="58" customFormat="1" x14ac:dyDescent="0.25">
      <c r="A1777" s="37"/>
      <c r="B1777" s="15"/>
      <c r="C1777" s="15"/>
      <c r="D1777" s="15"/>
      <c r="E1777" s="15"/>
      <c r="F1777" s="15"/>
      <c r="G1777" s="15"/>
      <c r="H1777" s="15"/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</row>
    <row r="1778" spans="1:31" s="58" customFormat="1" x14ac:dyDescent="0.25">
      <c r="A1778" s="37"/>
      <c r="B1778" s="15"/>
      <c r="C1778" s="15"/>
      <c r="D1778" s="15"/>
      <c r="E1778" s="15"/>
      <c r="F1778" s="15"/>
      <c r="G1778" s="15"/>
      <c r="H1778" s="15"/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</row>
    <row r="1779" spans="1:31" s="58" customFormat="1" x14ac:dyDescent="0.25">
      <c r="A1779" s="37"/>
      <c r="B1779" s="15"/>
      <c r="C1779" s="15"/>
      <c r="D1779" s="15"/>
      <c r="E1779" s="15"/>
      <c r="F1779" s="15"/>
      <c r="G1779" s="15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</row>
    <row r="1780" spans="1:31" s="58" customFormat="1" x14ac:dyDescent="0.25">
      <c r="A1780" s="37"/>
      <c r="B1780" s="15"/>
      <c r="C1780" s="15"/>
      <c r="D1780" s="15"/>
      <c r="E1780" s="15"/>
      <c r="F1780" s="15"/>
      <c r="G1780" s="15"/>
      <c r="H1780" s="15"/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</row>
    <row r="1781" spans="1:31" s="58" customFormat="1" x14ac:dyDescent="0.25">
      <c r="A1781" s="37"/>
      <c r="B1781" s="15"/>
      <c r="C1781" s="15"/>
      <c r="D1781" s="15"/>
      <c r="E1781" s="15"/>
      <c r="F1781" s="15"/>
      <c r="G1781" s="15"/>
      <c r="H1781" s="15"/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</row>
    <row r="1782" spans="1:31" s="58" customFormat="1" x14ac:dyDescent="0.25">
      <c r="A1782" s="37"/>
      <c r="B1782" s="15"/>
      <c r="C1782" s="15"/>
      <c r="D1782" s="15"/>
      <c r="E1782" s="15"/>
      <c r="F1782" s="15"/>
      <c r="G1782" s="15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</row>
    <row r="1783" spans="1:31" s="58" customFormat="1" x14ac:dyDescent="0.25">
      <c r="A1783" s="37"/>
      <c r="B1783" s="15"/>
      <c r="C1783" s="15"/>
      <c r="D1783" s="15"/>
      <c r="E1783" s="15"/>
      <c r="F1783" s="15"/>
      <c r="G1783" s="15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</row>
    <row r="1784" spans="1:31" s="58" customFormat="1" x14ac:dyDescent="0.25">
      <c r="A1784" s="37"/>
      <c r="B1784" s="15"/>
      <c r="C1784" s="15"/>
      <c r="D1784" s="15"/>
      <c r="E1784" s="15"/>
      <c r="F1784" s="15"/>
      <c r="G1784" s="15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</row>
    <row r="1785" spans="1:31" s="58" customFormat="1" x14ac:dyDescent="0.25">
      <c r="A1785" s="37"/>
      <c r="B1785" s="15"/>
      <c r="C1785" s="15"/>
      <c r="D1785" s="15"/>
      <c r="E1785" s="15"/>
      <c r="F1785" s="15"/>
      <c r="G1785" s="15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</row>
    <row r="1786" spans="1:31" s="58" customFormat="1" x14ac:dyDescent="0.25">
      <c r="A1786" s="37"/>
      <c r="B1786" s="15"/>
      <c r="C1786" s="15"/>
      <c r="D1786" s="15"/>
      <c r="E1786" s="15"/>
      <c r="F1786" s="15"/>
      <c r="G1786" s="15"/>
      <c r="H1786" s="15"/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</row>
    <row r="1787" spans="1:31" s="58" customFormat="1" x14ac:dyDescent="0.25">
      <c r="A1787" s="37"/>
      <c r="B1787" s="15"/>
      <c r="C1787" s="15"/>
      <c r="D1787" s="15"/>
      <c r="E1787" s="15"/>
      <c r="F1787" s="15"/>
      <c r="G1787" s="15"/>
      <c r="H1787" s="15"/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</row>
    <row r="1788" spans="1:31" s="58" customFormat="1" x14ac:dyDescent="0.25">
      <c r="A1788" s="37"/>
      <c r="B1788" s="15"/>
      <c r="C1788" s="15"/>
      <c r="D1788" s="15"/>
      <c r="E1788" s="15"/>
      <c r="F1788" s="15"/>
      <c r="G1788" s="15"/>
      <c r="H1788" s="15"/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</row>
    <row r="1789" spans="1:31" s="58" customFormat="1" x14ac:dyDescent="0.25">
      <c r="A1789" s="37"/>
      <c r="B1789" s="15"/>
      <c r="C1789" s="15"/>
      <c r="D1789" s="15"/>
      <c r="E1789" s="15"/>
      <c r="F1789" s="15"/>
      <c r="G1789" s="15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</row>
    <row r="1790" spans="1:31" s="58" customFormat="1" x14ac:dyDescent="0.25">
      <c r="A1790" s="37"/>
      <c r="B1790" s="15"/>
      <c r="C1790" s="15"/>
      <c r="D1790" s="15"/>
      <c r="E1790" s="15"/>
      <c r="F1790" s="15"/>
      <c r="G1790" s="15"/>
      <c r="H1790" s="15"/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</row>
    <row r="1791" spans="1:31" s="58" customFormat="1" x14ac:dyDescent="0.25">
      <c r="A1791" s="37"/>
      <c r="B1791" s="15"/>
      <c r="C1791" s="15"/>
      <c r="D1791" s="15"/>
      <c r="E1791" s="15"/>
      <c r="F1791" s="15"/>
      <c r="G1791" s="15"/>
      <c r="H1791" s="15"/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</row>
    <row r="1792" spans="1:31" s="58" customFormat="1" x14ac:dyDescent="0.25">
      <c r="A1792" s="37"/>
      <c r="B1792" s="15"/>
      <c r="C1792" s="15"/>
      <c r="D1792" s="15"/>
      <c r="E1792" s="15"/>
      <c r="F1792" s="15"/>
      <c r="G1792" s="15"/>
      <c r="H1792" s="15"/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</row>
    <row r="1793" spans="1:31" s="58" customFormat="1" x14ac:dyDescent="0.25">
      <c r="A1793" s="37"/>
      <c r="B1793" s="15"/>
      <c r="C1793" s="15"/>
      <c r="D1793" s="15"/>
      <c r="E1793" s="15"/>
      <c r="F1793" s="15"/>
      <c r="G1793" s="15"/>
      <c r="H1793" s="15"/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</row>
    <row r="1794" spans="1:31" s="58" customFormat="1" x14ac:dyDescent="0.25">
      <c r="A1794" s="37"/>
      <c r="B1794" s="15"/>
      <c r="C1794" s="15"/>
      <c r="D1794" s="15"/>
      <c r="E1794" s="15"/>
      <c r="F1794" s="15"/>
      <c r="G1794" s="15"/>
      <c r="H1794" s="15"/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</row>
    <row r="1795" spans="1:31" s="58" customFormat="1" x14ac:dyDescent="0.25">
      <c r="A1795" s="37"/>
      <c r="B1795" s="15"/>
      <c r="C1795" s="15"/>
      <c r="D1795" s="15"/>
      <c r="E1795" s="15"/>
      <c r="F1795" s="15"/>
      <c r="G1795" s="15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</row>
    <row r="1796" spans="1:31" s="58" customFormat="1" x14ac:dyDescent="0.25">
      <c r="A1796" s="37"/>
      <c r="B1796" s="15"/>
      <c r="C1796" s="15"/>
      <c r="D1796" s="15"/>
      <c r="E1796" s="15"/>
      <c r="F1796" s="15"/>
      <c r="G1796" s="15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</row>
    <row r="1797" spans="1:31" s="58" customFormat="1" x14ac:dyDescent="0.25">
      <c r="A1797" s="37"/>
      <c r="B1797" s="15"/>
      <c r="C1797" s="15"/>
      <c r="D1797" s="15"/>
      <c r="E1797" s="15"/>
      <c r="F1797" s="15"/>
      <c r="G1797" s="15"/>
      <c r="H1797" s="15"/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</row>
    <row r="1798" spans="1:31" s="58" customFormat="1" x14ac:dyDescent="0.25">
      <c r="A1798" s="37"/>
      <c r="B1798" s="15"/>
      <c r="C1798" s="15"/>
      <c r="D1798" s="15"/>
      <c r="E1798" s="15"/>
      <c r="F1798" s="15"/>
      <c r="G1798" s="15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</row>
    <row r="1799" spans="1:31" s="58" customFormat="1" x14ac:dyDescent="0.25">
      <c r="A1799" s="37"/>
      <c r="B1799" s="15"/>
      <c r="C1799" s="15"/>
      <c r="D1799" s="15"/>
      <c r="E1799" s="15"/>
      <c r="F1799" s="15"/>
      <c r="G1799" s="15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</row>
    <row r="1800" spans="1:31" s="58" customFormat="1" x14ac:dyDescent="0.25">
      <c r="A1800" s="37"/>
      <c r="B1800" s="15"/>
      <c r="C1800" s="15"/>
      <c r="D1800" s="15"/>
      <c r="E1800" s="15"/>
      <c r="F1800" s="15"/>
      <c r="G1800" s="15"/>
      <c r="H1800" s="15"/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</row>
    <row r="1801" spans="1:31" s="58" customFormat="1" x14ac:dyDescent="0.25">
      <c r="A1801" s="37"/>
      <c r="B1801" s="15"/>
      <c r="C1801" s="15"/>
      <c r="D1801" s="15"/>
      <c r="E1801" s="15"/>
      <c r="F1801" s="15"/>
      <c r="G1801" s="15"/>
      <c r="H1801" s="15"/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</row>
    <row r="1802" spans="1:31" s="58" customFormat="1" x14ac:dyDescent="0.25">
      <c r="A1802" s="37"/>
      <c r="B1802" s="15"/>
      <c r="C1802" s="15"/>
      <c r="D1802" s="15"/>
      <c r="E1802" s="15"/>
      <c r="F1802" s="15"/>
      <c r="G1802" s="15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</row>
    <row r="1803" spans="1:31" s="58" customFormat="1" x14ac:dyDescent="0.25">
      <c r="A1803" s="37"/>
      <c r="B1803" s="15"/>
      <c r="C1803" s="15"/>
      <c r="D1803" s="15"/>
      <c r="E1803" s="15"/>
      <c r="F1803" s="15"/>
      <c r="G1803" s="15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</row>
    <row r="1804" spans="1:31" s="58" customFormat="1" x14ac:dyDescent="0.25">
      <c r="A1804" s="37"/>
      <c r="B1804" s="15"/>
      <c r="C1804" s="15"/>
      <c r="D1804" s="15"/>
      <c r="E1804" s="15"/>
      <c r="F1804" s="15"/>
      <c r="G1804" s="15"/>
      <c r="H1804" s="15"/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</row>
    <row r="1805" spans="1:31" s="58" customFormat="1" x14ac:dyDescent="0.25">
      <c r="A1805" s="37"/>
      <c r="B1805" s="15"/>
      <c r="C1805" s="15"/>
      <c r="D1805" s="15"/>
      <c r="E1805" s="15"/>
      <c r="F1805" s="15"/>
      <c r="G1805" s="15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</row>
    <row r="1806" spans="1:31" s="58" customFormat="1" x14ac:dyDescent="0.25">
      <c r="A1806" s="37"/>
      <c r="B1806" s="15"/>
      <c r="C1806" s="15"/>
      <c r="D1806" s="15"/>
      <c r="E1806" s="15"/>
      <c r="F1806" s="15"/>
      <c r="G1806" s="15"/>
      <c r="H1806" s="15"/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</row>
    <row r="1807" spans="1:31" s="58" customFormat="1" x14ac:dyDescent="0.25">
      <c r="A1807" s="37"/>
      <c r="B1807" s="15"/>
      <c r="C1807" s="15"/>
      <c r="D1807" s="15"/>
      <c r="E1807" s="15"/>
      <c r="F1807" s="15"/>
      <c r="G1807" s="15"/>
      <c r="H1807" s="15"/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</row>
    <row r="1808" spans="1:31" s="58" customFormat="1" x14ac:dyDescent="0.25">
      <c r="A1808" s="37"/>
      <c r="B1808" s="15"/>
      <c r="C1808" s="15"/>
      <c r="D1808" s="15"/>
      <c r="E1808" s="15"/>
      <c r="F1808" s="15"/>
      <c r="G1808" s="15"/>
      <c r="H1808" s="15"/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</row>
    <row r="1809" spans="1:31" s="58" customFormat="1" x14ac:dyDescent="0.25">
      <c r="A1809" s="37"/>
      <c r="B1809" s="15"/>
      <c r="C1809" s="15"/>
      <c r="D1809" s="15"/>
      <c r="E1809" s="15"/>
      <c r="F1809" s="15"/>
      <c r="G1809" s="15"/>
      <c r="H1809" s="15"/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</row>
    <row r="1810" spans="1:31" s="58" customFormat="1" x14ac:dyDescent="0.25">
      <c r="A1810" s="37"/>
      <c r="B1810" s="15"/>
      <c r="C1810" s="15"/>
      <c r="D1810" s="15"/>
      <c r="E1810" s="15"/>
      <c r="F1810" s="15"/>
      <c r="G1810" s="15"/>
      <c r="H1810" s="15"/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</row>
    <row r="1811" spans="1:31" s="58" customFormat="1" x14ac:dyDescent="0.25">
      <c r="A1811" s="37"/>
      <c r="B1811" s="15"/>
      <c r="C1811" s="15"/>
      <c r="D1811" s="15"/>
      <c r="E1811" s="15"/>
      <c r="F1811" s="15"/>
      <c r="G1811" s="15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</row>
    <row r="1812" spans="1:31" s="58" customFormat="1" x14ac:dyDescent="0.25">
      <c r="A1812" s="37"/>
      <c r="B1812" s="15"/>
      <c r="C1812" s="15"/>
      <c r="D1812" s="15"/>
      <c r="E1812" s="15"/>
      <c r="F1812" s="15"/>
      <c r="G1812" s="15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</row>
    <row r="1813" spans="1:31" s="58" customFormat="1" x14ac:dyDescent="0.25">
      <c r="A1813" s="37"/>
      <c r="B1813" s="15"/>
      <c r="C1813" s="15"/>
      <c r="D1813" s="15"/>
      <c r="E1813" s="15"/>
      <c r="F1813" s="15"/>
      <c r="G1813" s="15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</row>
    <row r="1814" spans="1:31" s="58" customFormat="1" x14ac:dyDescent="0.25">
      <c r="A1814" s="37"/>
      <c r="B1814" s="15"/>
      <c r="C1814" s="15"/>
      <c r="D1814" s="15"/>
      <c r="E1814" s="15"/>
      <c r="F1814" s="15"/>
      <c r="G1814" s="15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</row>
    <row r="1815" spans="1:31" s="58" customFormat="1" x14ac:dyDescent="0.25">
      <c r="A1815" s="37"/>
      <c r="B1815" s="15"/>
      <c r="C1815" s="15"/>
      <c r="D1815" s="15"/>
      <c r="E1815" s="15"/>
      <c r="F1815" s="15"/>
      <c r="G1815" s="15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</row>
    <row r="1816" spans="1:31" s="58" customFormat="1" x14ac:dyDescent="0.25">
      <c r="A1816" s="37"/>
      <c r="B1816" s="15"/>
      <c r="C1816" s="15"/>
      <c r="D1816" s="15"/>
      <c r="E1816" s="15"/>
      <c r="F1816" s="15"/>
      <c r="G1816" s="15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</row>
    <row r="1817" spans="1:31" s="58" customFormat="1" x14ac:dyDescent="0.25">
      <c r="A1817" s="37"/>
      <c r="B1817" s="15"/>
      <c r="C1817" s="15"/>
      <c r="D1817" s="15"/>
      <c r="E1817" s="15"/>
      <c r="F1817" s="15"/>
      <c r="G1817" s="15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</row>
    <row r="1818" spans="1:31" s="58" customFormat="1" x14ac:dyDescent="0.25">
      <c r="A1818" s="37"/>
      <c r="B1818" s="15"/>
      <c r="C1818" s="15"/>
      <c r="D1818" s="15"/>
      <c r="E1818" s="15"/>
      <c r="F1818" s="15"/>
      <c r="G1818" s="15"/>
      <c r="H1818" s="15"/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</row>
    <row r="1819" spans="1:31" s="58" customFormat="1" x14ac:dyDescent="0.25">
      <c r="A1819" s="37"/>
      <c r="B1819" s="15"/>
      <c r="C1819" s="15"/>
      <c r="D1819" s="15"/>
      <c r="E1819" s="15"/>
      <c r="F1819" s="15"/>
      <c r="G1819" s="15"/>
      <c r="H1819" s="15"/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</row>
    <row r="1820" spans="1:31" s="58" customFormat="1" x14ac:dyDescent="0.25">
      <c r="A1820" s="37"/>
      <c r="B1820" s="15"/>
      <c r="C1820" s="15"/>
      <c r="D1820" s="15"/>
      <c r="E1820" s="15"/>
      <c r="F1820" s="15"/>
      <c r="G1820" s="15"/>
      <c r="H1820" s="15"/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</row>
    <row r="1821" spans="1:31" s="58" customFormat="1" x14ac:dyDescent="0.25">
      <c r="A1821" s="37"/>
      <c r="B1821" s="15"/>
      <c r="C1821" s="15"/>
      <c r="D1821" s="15"/>
      <c r="E1821" s="15"/>
      <c r="F1821" s="15"/>
      <c r="G1821" s="15"/>
      <c r="H1821" s="15"/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</row>
    <row r="1822" spans="1:31" s="58" customFormat="1" x14ac:dyDescent="0.25">
      <c r="A1822" s="37"/>
      <c r="B1822" s="15"/>
      <c r="C1822" s="15"/>
      <c r="D1822" s="15"/>
      <c r="E1822" s="15"/>
      <c r="F1822" s="15"/>
      <c r="G1822" s="15"/>
      <c r="H1822" s="15"/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</row>
    <row r="1823" spans="1:31" s="58" customFormat="1" x14ac:dyDescent="0.25">
      <c r="A1823" s="37"/>
      <c r="B1823" s="15"/>
      <c r="C1823" s="15"/>
      <c r="D1823" s="15"/>
      <c r="E1823" s="15"/>
      <c r="F1823" s="15"/>
      <c r="G1823" s="15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</row>
    <row r="1824" spans="1:31" s="58" customFormat="1" x14ac:dyDescent="0.25">
      <c r="A1824" s="37"/>
      <c r="B1824" s="15"/>
      <c r="C1824" s="15"/>
      <c r="D1824" s="15"/>
      <c r="E1824" s="15"/>
      <c r="F1824" s="15"/>
      <c r="G1824" s="15"/>
      <c r="H1824" s="15"/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</row>
    <row r="1825" spans="1:31" s="58" customFormat="1" x14ac:dyDescent="0.25">
      <c r="A1825" s="37"/>
      <c r="B1825" s="15"/>
      <c r="C1825" s="15"/>
      <c r="D1825" s="15"/>
      <c r="E1825" s="15"/>
      <c r="F1825" s="15"/>
      <c r="G1825" s="15"/>
      <c r="H1825" s="15"/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</row>
    <row r="1826" spans="1:31" s="58" customFormat="1" x14ac:dyDescent="0.25">
      <c r="A1826" s="37"/>
      <c r="B1826" s="15"/>
      <c r="C1826" s="15"/>
      <c r="D1826" s="15"/>
      <c r="E1826" s="15"/>
      <c r="F1826" s="15"/>
      <c r="G1826" s="15"/>
      <c r="H1826" s="15"/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</row>
    <row r="1827" spans="1:31" s="58" customFormat="1" x14ac:dyDescent="0.25">
      <c r="A1827" s="37"/>
      <c r="B1827" s="15"/>
      <c r="C1827" s="15"/>
      <c r="D1827" s="15"/>
      <c r="E1827" s="15"/>
      <c r="F1827" s="15"/>
      <c r="G1827" s="15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</row>
    <row r="1828" spans="1:31" s="58" customFormat="1" x14ac:dyDescent="0.25">
      <c r="A1828" s="37"/>
      <c r="B1828" s="15"/>
      <c r="C1828" s="15"/>
      <c r="D1828" s="15"/>
      <c r="E1828" s="15"/>
      <c r="F1828" s="15"/>
      <c r="G1828" s="15"/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</row>
    <row r="1829" spans="1:31" s="58" customFormat="1" x14ac:dyDescent="0.25">
      <c r="A1829" s="37"/>
      <c r="B1829" s="15"/>
      <c r="C1829" s="15"/>
      <c r="D1829" s="15"/>
      <c r="E1829" s="15"/>
      <c r="F1829" s="15"/>
      <c r="G1829" s="15"/>
      <c r="H1829" s="15"/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</row>
    <row r="1830" spans="1:31" s="58" customFormat="1" x14ac:dyDescent="0.25">
      <c r="A1830" s="37"/>
      <c r="B1830" s="15"/>
      <c r="C1830" s="15"/>
      <c r="D1830" s="15"/>
      <c r="E1830" s="15"/>
      <c r="F1830" s="15"/>
      <c r="G1830" s="15"/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</row>
    <row r="1831" spans="1:31" s="58" customFormat="1" x14ac:dyDescent="0.25">
      <c r="A1831" s="37"/>
      <c r="B1831" s="15"/>
      <c r="C1831" s="15"/>
      <c r="D1831" s="15"/>
      <c r="E1831" s="15"/>
      <c r="F1831" s="15"/>
      <c r="G1831" s="15"/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</row>
    <row r="1832" spans="1:31" s="58" customFormat="1" x14ac:dyDescent="0.25">
      <c r="A1832" s="37"/>
      <c r="B1832" s="15"/>
      <c r="C1832" s="15"/>
      <c r="D1832" s="15"/>
      <c r="E1832" s="15"/>
      <c r="F1832" s="15"/>
      <c r="G1832" s="15"/>
      <c r="H1832" s="15"/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</row>
    <row r="1833" spans="1:31" s="58" customFormat="1" x14ac:dyDescent="0.25">
      <c r="A1833" s="37"/>
      <c r="B1833" s="15"/>
      <c r="C1833" s="15"/>
      <c r="D1833" s="15"/>
      <c r="E1833" s="15"/>
      <c r="F1833" s="15"/>
      <c r="G1833" s="15"/>
      <c r="H1833" s="15"/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</row>
    <row r="1834" spans="1:31" s="58" customFormat="1" x14ac:dyDescent="0.25">
      <c r="A1834" s="37"/>
      <c r="B1834" s="15"/>
      <c r="C1834" s="15"/>
      <c r="D1834" s="15"/>
      <c r="E1834" s="15"/>
      <c r="F1834" s="15"/>
      <c r="G1834" s="15"/>
      <c r="H1834" s="15"/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</row>
    <row r="1835" spans="1:31" s="58" customFormat="1" x14ac:dyDescent="0.25">
      <c r="A1835" s="37"/>
      <c r="B1835" s="15"/>
      <c r="C1835" s="15"/>
      <c r="D1835" s="15"/>
      <c r="E1835" s="15"/>
      <c r="F1835" s="15"/>
      <c r="G1835" s="15"/>
      <c r="H1835" s="15"/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</row>
    <row r="1836" spans="1:31" s="58" customFormat="1" x14ac:dyDescent="0.25">
      <c r="A1836" s="37"/>
      <c r="B1836" s="15"/>
      <c r="C1836" s="15"/>
      <c r="D1836" s="15"/>
      <c r="E1836" s="15"/>
      <c r="F1836" s="15"/>
      <c r="G1836" s="15"/>
      <c r="H1836" s="15"/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</row>
    <row r="1837" spans="1:31" s="58" customFormat="1" x14ac:dyDescent="0.25">
      <c r="A1837" s="37"/>
      <c r="B1837" s="15"/>
      <c r="C1837" s="15"/>
      <c r="D1837" s="15"/>
      <c r="E1837" s="15"/>
      <c r="F1837" s="15"/>
      <c r="G1837" s="15"/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</row>
    <row r="1838" spans="1:31" s="58" customFormat="1" x14ac:dyDescent="0.25">
      <c r="A1838" s="37"/>
      <c r="B1838" s="15"/>
      <c r="C1838" s="15"/>
      <c r="D1838" s="15"/>
      <c r="E1838" s="15"/>
      <c r="F1838" s="15"/>
      <c r="G1838" s="15"/>
      <c r="H1838" s="15"/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</row>
    <row r="1839" spans="1:31" s="58" customFormat="1" x14ac:dyDescent="0.25">
      <c r="A1839" s="37"/>
      <c r="B1839" s="15"/>
      <c r="C1839" s="15"/>
      <c r="D1839" s="15"/>
      <c r="E1839" s="15"/>
      <c r="F1839" s="15"/>
      <c r="G1839" s="15"/>
      <c r="H1839" s="15"/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</row>
    <row r="1840" spans="1:31" s="58" customFormat="1" x14ac:dyDescent="0.25">
      <c r="A1840" s="37"/>
      <c r="B1840" s="15"/>
      <c r="C1840" s="15"/>
      <c r="D1840" s="15"/>
      <c r="E1840" s="15"/>
      <c r="F1840" s="15"/>
      <c r="G1840" s="15"/>
      <c r="H1840" s="15"/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</row>
    <row r="1841" spans="1:31" s="58" customFormat="1" x14ac:dyDescent="0.25">
      <c r="A1841" s="37"/>
      <c r="B1841" s="15"/>
      <c r="C1841" s="15"/>
      <c r="D1841" s="15"/>
      <c r="E1841" s="15"/>
      <c r="F1841" s="15"/>
      <c r="G1841" s="15"/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</row>
    <row r="1842" spans="1:31" s="58" customFormat="1" x14ac:dyDescent="0.25">
      <c r="A1842" s="37"/>
      <c r="B1842" s="15"/>
      <c r="C1842" s="15"/>
      <c r="D1842" s="15"/>
      <c r="E1842" s="15"/>
      <c r="F1842" s="15"/>
      <c r="G1842" s="15"/>
      <c r="H1842" s="15"/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</row>
    <row r="1843" spans="1:31" s="58" customFormat="1" x14ac:dyDescent="0.25">
      <c r="A1843" s="37"/>
      <c r="B1843" s="15"/>
      <c r="C1843" s="15"/>
      <c r="D1843" s="15"/>
      <c r="E1843" s="15"/>
      <c r="F1843" s="15"/>
      <c r="G1843" s="15"/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</row>
    <row r="1844" spans="1:31" s="58" customFormat="1" x14ac:dyDescent="0.25">
      <c r="A1844" s="37"/>
      <c r="B1844" s="15"/>
      <c r="C1844" s="15"/>
      <c r="D1844" s="15"/>
      <c r="E1844" s="15"/>
      <c r="F1844" s="15"/>
      <c r="G1844" s="15"/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</row>
    <row r="1845" spans="1:31" s="58" customFormat="1" x14ac:dyDescent="0.25">
      <c r="A1845" s="37"/>
      <c r="B1845" s="15"/>
      <c r="C1845" s="15"/>
      <c r="D1845" s="15"/>
      <c r="E1845" s="15"/>
      <c r="F1845" s="15"/>
      <c r="G1845" s="15"/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</row>
    <row r="1846" spans="1:31" s="58" customFormat="1" x14ac:dyDescent="0.25">
      <c r="A1846" s="37"/>
      <c r="B1846" s="15"/>
      <c r="C1846" s="15"/>
      <c r="D1846" s="15"/>
      <c r="E1846" s="15"/>
      <c r="F1846" s="15"/>
      <c r="G1846" s="15"/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</row>
    <row r="1847" spans="1:31" s="58" customFormat="1" x14ac:dyDescent="0.25">
      <c r="A1847" s="37"/>
      <c r="B1847" s="15"/>
      <c r="C1847" s="15"/>
      <c r="D1847" s="15"/>
      <c r="E1847" s="15"/>
      <c r="F1847" s="15"/>
      <c r="G1847" s="15"/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</row>
    <row r="1848" spans="1:31" s="58" customFormat="1" x14ac:dyDescent="0.25">
      <c r="A1848" s="37"/>
      <c r="B1848" s="15"/>
      <c r="C1848" s="15"/>
      <c r="D1848" s="15"/>
      <c r="E1848" s="15"/>
      <c r="F1848" s="15"/>
      <c r="G1848" s="15"/>
      <c r="H1848" s="15"/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</row>
    <row r="1849" spans="1:31" s="58" customFormat="1" x14ac:dyDescent="0.25">
      <c r="A1849" s="37"/>
      <c r="B1849" s="15"/>
      <c r="C1849" s="15"/>
      <c r="D1849" s="15"/>
      <c r="E1849" s="15"/>
      <c r="F1849" s="15"/>
      <c r="G1849" s="15"/>
      <c r="H1849" s="15"/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</row>
    <row r="1850" spans="1:31" s="58" customFormat="1" x14ac:dyDescent="0.25">
      <c r="A1850" s="37"/>
      <c r="B1850" s="15"/>
      <c r="C1850" s="15"/>
      <c r="D1850" s="15"/>
      <c r="E1850" s="15"/>
      <c r="F1850" s="15"/>
      <c r="G1850" s="15"/>
      <c r="H1850" s="15"/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</row>
    <row r="1851" spans="1:31" s="58" customFormat="1" x14ac:dyDescent="0.25">
      <c r="A1851" s="37"/>
      <c r="B1851" s="15"/>
      <c r="C1851" s="15"/>
      <c r="D1851" s="15"/>
      <c r="E1851" s="15"/>
      <c r="F1851" s="15"/>
      <c r="G1851" s="15"/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</row>
    <row r="1852" spans="1:31" s="58" customFormat="1" x14ac:dyDescent="0.25">
      <c r="A1852" s="37"/>
      <c r="B1852" s="15"/>
      <c r="C1852" s="15"/>
      <c r="D1852" s="15"/>
      <c r="E1852" s="15"/>
      <c r="F1852" s="15"/>
      <c r="G1852" s="15"/>
      <c r="H1852" s="15"/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</row>
    <row r="1853" spans="1:31" s="58" customFormat="1" x14ac:dyDescent="0.25">
      <c r="A1853" s="37"/>
      <c r="B1853" s="15"/>
      <c r="C1853" s="15"/>
      <c r="D1853" s="15"/>
      <c r="E1853" s="15"/>
      <c r="F1853" s="15"/>
      <c r="G1853" s="15"/>
      <c r="H1853" s="15"/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</row>
    <row r="1854" spans="1:31" s="58" customFormat="1" x14ac:dyDescent="0.25">
      <c r="A1854" s="37"/>
      <c r="B1854" s="15"/>
      <c r="C1854" s="15"/>
      <c r="D1854" s="15"/>
      <c r="E1854" s="15"/>
      <c r="F1854" s="15"/>
      <c r="G1854" s="15"/>
      <c r="H1854" s="15"/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</row>
    <row r="1855" spans="1:31" s="58" customFormat="1" x14ac:dyDescent="0.25">
      <c r="A1855" s="37"/>
      <c r="B1855" s="15"/>
      <c r="C1855" s="15"/>
      <c r="D1855" s="15"/>
      <c r="E1855" s="15"/>
      <c r="F1855" s="15"/>
      <c r="G1855" s="15"/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</row>
    <row r="1856" spans="1:31" s="58" customFormat="1" x14ac:dyDescent="0.25">
      <c r="A1856" s="37"/>
      <c r="B1856" s="15"/>
      <c r="C1856" s="15"/>
      <c r="D1856" s="15"/>
      <c r="E1856" s="15"/>
      <c r="F1856" s="15"/>
      <c r="G1856" s="15"/>
      <c r="H1856" s="15"/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</row>
    <row r="1857" spans="1:31" s="58" customFormat="1" x14ac:dyDescent="0.25">
      <c r="A1857" s="37"/>
      <c r="B1857" s="15"/>
      <c r="C1857" s="15"/>
      <c r="D1857" s="15"/>
      <c r="E1857" s="15"/>
      <c r="F1857" s="15"/>
      <c r="G1857" s="15"/>
      <c r="H1857" s="1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</row>
    <row r="1858" spans="1:31" s="58" customFormat="1" x14ac:dyDescent="0.25">
      <c r="A1858" s="37"/>
      <c r="B1858" s="15"/>
      <c r="C1858" s="15"/>
      <c r="D1858" s="15"/>
      <c r="E1858" s="15"/>
      <c r="F1858" s="15"/>
      <c r="G1858" s="15"/>
      <c r="H1858" s="1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</row>
    <row r="1859" spans="1:31" s="58" customFormat="1" x14ac:dyDescent="0.25">
      <c r="A1859" s="37"/>
      <c r="B1859" s="15"/>
      <c r="C1859" s="15"/>
      <c r="D1859" s="15"/>
      <c r="E1859" s="15"/>
      <c r="F1859" s="15"/>
      <c r="G1859" s="15"/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</row>
    <row r="1860" spans="1:31" s="58" customFormat="1" x14ac:dyDescent="0.25">
      <c r="A1860" s="37"/>
      <c r="B1860" s="15"/>
      <c r="C1860" s="15"/>
      <c r="D1860" s="15"/>
      <c r="E1860" s="15"/>
      <c r="F1860" s="15"/>
      <c r="G1860" s="15"/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</row>
    <row r="1861" spans="1:31" s="58" customFormat="1" x14ac:dyDescent="0.25">
      <c r="A1861" s="37"/>
      <c r="B1861" s="15"/>
      <c r="C1861" s="15"/>
      <c r="D1861" s="15"/>
      <c r="E1861" s="15"/>
      <c r="F1861" s="15"/>
      <c r="G1861" s="15"/>
      <c r="H1861" s="1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</row>
    <row r="1862" spans="1:31" s="58" customFormat="1" x14ac:dyDescent="0.25">
      <c r="A1862" s="37"/>
      <c r="B1862" s="15"/>
      <c r="C1862" s="15"/>
      <c r="D1862" s="15"/>
      <c r="E1862" s="15"/>
      <c r="F1862" s="15"/>
      <c r="G1862" s="15"/>
      <c r="H1862" s="1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</row>
    <row r="1863" spans="1:31" s="58" customFormat="1" x14ac:dyDescent="0.25">
      <c r="A1863" s="37"/>
      <c r="B1863" s="15"/>
      <c r="C1863" s="15"/>
      <c r="D1863" s="15"/>
      <c r="E1863" s="15"/>
      <c r="F1863" s="15"/>
      <c r="G1863" s="15"/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</row>
    <row r="1864" spans="1:31" s="58" customFormat="1" x14ac:dyDescent="0.25">
      <c r="A1864" s="37"/>
      <c r="B1864" s="15"/>
      <c r="C1864" s="15"/>
      <c r="D1864" s="15"/>
      <c r="E1864" s="15"/>
      <c r="F1864" s="15"/>
      <c r="G1864" s="15"/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</row>
    <row r="1865" spans="1:31" s="58" customFormat="1" x14ac:dyDescent="0.25">
      <c r="A1865" s="37"/>
      <c r="B1865" s="15"/>
      <c r="C1865" s="15"/>
      <c r="D1865" s="15"/>
      <c r="E1865" s="15"/>
      <c r="F1865" s="15"/>
      <c r="G1865" s="15"/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</row>
    <row r="1866" spans="1:31" s="58" customFormat="1" x14ac:dyDescent="0.25">
      <c r="A1866" s="37"/>
      <c r="B1866" s="15"/>
      <c r="C1866" s="15"/>
      <c r="D1866" s="15"/>
      <c r="E1866" s="15"/>
      <c r="F1866" s="15"/>
      <c r="G1866" s="15"/>
      <c r="H1866" s="1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</row>
    <row r="1867" spans="1:31" s="58" customFormat="1" x14ac:dyDescent="0.25">
      <c r="A1867" s="37"/>
      <c r="B1867" s="15"/>
      <c r="C1867" s="15"/>
      <c r="D1867" s="15"/>
      <c r="E1867" s="15"/>
      <c r="F1867" s="15"/>
      <c r="G1867" s="15"/>
      <c r="H1867" s="1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</row>
    <row r="1868" spans="1:31" s="58" customFormat="1" x14ac:dyDescent="0.25">
      <c r="A1868" s="37"/>
      <c r="B1868" s="15"/>
      <c r="C1868" s="15"/>
      <c r="D1868" s="15"/>
      <c r="E1868" s="15"/>
      <c r="F1868" s="15"/>
      <c r="G1868" s="15"/>
      <c r="H1868" s="15"/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</row>
    <row r="1869" spans="1:31" s="58" customFormat="1" x14ac:dyDescent="0.25">
      <c r="A1869" s="37"/>
      <c r="B1869" s="15"/>
      <c r="C1869" s="15"/>
      <c r="D1869" s="15"/>
      <c r="E1869" s="15"/>
      <c r="F1869" s="15"/>
      <c r="G1869" s="15"/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</row>
    <row r="1870" spans="1:31" s="58" customFormat="1" x14ac:dyDescent="0.25">
      <c r="A1870" s="37"/>
      <c r="B1870" s="15"/>
      <c r="C1870" s="15"/>
      <c r="D1870" s="15"/>
      <c r="E1870" s="15"/>
      <c r="F1870" s="15"/>
      <c r="G1870" s="15"/>
      <c r="H1870" s="1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</row>
    <row r="1871" spans="1:31" s="58" customFormat="1" x14ac:dyDescent="0.25">
      <c r="A1871" s="37"/>
      <c r="B1871" s="15"/>
      <c r="C1871" s="15"/>
      <c r="D1871" s="15"/>
      <c r="E1871" s="15"/>
      <c r="F1871" s="15"/>
      <c r="G1871" s="15"/>
      <c r="H1871" s="1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</row>
    <row r="1872" spans="1:31" s="58" customFormat="1" x14ac:dyDescent="0.25">
      <c r="A1872" s="37"/>
      <c r="B1872" s="15"/>
      <c r="C1872" s="15"/>
      <c r="D1872" s="15"/>
      <c r="E1872" s="15"/>
      <c r="F1872" s="15"/>
      <c r="G1872" s="15"/>
      <c r="H1872" s="1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</row>
    <row r="1873" spans="1:31" s="58" customFormat="1" x14ac:dyDescent="0.25">
      <c r="A1873" s="37"/>
      <c r="B1873" s="15"/>
      <c r="C1873" s="15"/>
      <c r="D1873" s="15"/>
      <c r="E1873" s="15"/>
      <c r="F1873" s="15"/>
      <c r="G1873" s="15"/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</row>
    <row r="1874" spans="1:31" s="58" customFormat="1" x14ac:dyDescent="0.25">
      <c r="A1874" s="37"/>
      <c r="B1874" s="15"/>
      <c r="C1874" s="15"/>
      <c r="D1874" s="15"/>
      <c r="E1874" s="15"/>
      <c r="F1874" s="15"/>
      <c r="G1874" s="15"/>
      <c r="H1874" s="1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</row>
    <row r="1875" spans="1:31" s="58" customFormat="1" x14ac:dyDescent="0.25">
      <c r="A1875" s="37"/>
      <c r="B1875" s="15"/>
      <c r="C1875" s="15"/>
      <c r="D1875" s="15"/>
      <c r="E1875" s="15"/>
      <c r="F1875" s="15"/>
      <c r="G1875" s="15"/>
      <c r="H1875" s="1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</row>
    <row r="1876" spans="1:31" s="58" customFormat="1" x14ac:dyDescent="0.25">
      <c r="A1876" s="37"/>
      <c r="B1876" s="15"/>
      <c r="C1876" s="15"/>
      <c r="D1876" s="15"/>
      <c r="E1876" s="15"/>
      <c r="F1876" s="15"/>
      <c r="G1876" s="15"/>
      <c r="H1876" s="1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</row>
    <row r="1877" spans="1:31" s="58" customFormat="1" x14ac:dyDescent="0.25">
      <c r="A1877" s="37"/>
      <c r="B1877" s="15"/>
      <c r="C1877" s="15"/>
      <c r="D1877" s="15"/>
      <c r="E1877" s="15"/>
      <c r="F1877" s="15"/>
      <c r="G1877" s="15"/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</row>
    <row r="1878" spans="1:31" s="58" customFormat="1" x14ac:dyDescent="0.25">
      <c r="A1878" s="37"/>
      <c r="B1878" s="15"/>
      <c r="C1878" s="15"/>
      <c r="D1878" s="15"/>
      <c r="E1878" s="15"/>
      <c r="F1878" s="15"/>
      <c r="G1878" s="15"/>
      <c r="H1878" s="1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</row>
    <row r="1879" spans="1:31" s="58" customFormat="1" x14ac:dyDescent="0.25">
      <c r="A1879" s="37"/>
      <c r="B1879" s="15"/>
      <c r="C1879" s="15"/>
      <c r="D1879" s="15"/>
      <c r="E1879" s="15"/>
      <c r="F1879" s="15"/>
      <c r="G1879" s="15"/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</row>
    <row r="1880" spans="1:31" s="58" customFormat="1" x14ac:dyDescent="0.25">
      <c r="A1880" s="37"/>
      <c r="B1880" s="15"/>
      <c r="C1880" s="15"/>
      <c r="D1880" s="15"/>
      <c r="E1880" s="15"/>
      <c r="F1880" s="15"/>
      <c r="G1880" s="15"/>
      <c r="H1880" s="1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</row>
    <row r="1881" spans="1:31" s="58" customFormat="1" x14ac:dyDescent="0.25">
      <c r="A1881" s="37"/>
      <c r="B1881" s="15"/>
      <c r="C1881" s="15"/>
      <c r="D1881" s="15"/>
      <c r="E1881" s="15"/>
      <c r="F1881" s="15"/>
      <c r="G1881" s="15"/>
      <c r="H1881" s="1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</row>
    <row r="1882" spans="1:31" s="58" customFormat="1" x14ac:dyDescent="0.25">
      <c r="A1882" s="37"/>
      <c r="B1882" s="15"/>
      <c r="C1882" s="15"/>
      <c r="D1882" s="15"/>
      <c r="E1882" s="15"/>
      <c r="F1882" s="15"/>
      <c r="G1882" s="15"/>
      <c r="H1882" s="1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</row>
    <row r="1883" spans="1:31" s="58" customFormat="1" x14ac:dyDescent="0.25">
      <c r="A1883" s="37"/>
      <c r="B1883" s="15"/>
      <c r="C1883" s="15"/>
      <c r="D1883" s="15"/>
      <c r="E1883" s="15"/>
      <c r="F1883" s="15"/>
      <c r="G1883" s="15"/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</row>
    <row r="1884" spans="1:31" s="58" customFormat="1" x14ac:dyDescent="0.25">
      <c r="A1884" s="37"/>
      <c r="B1884" s="15"/>
      <c r="C1884" s="15"/>
      <c r="D1884" s="15"/>
      <c r="E1884" s="15"/>
      <c r="F1884" s="15"/>
      <c r="G1884" s="15"/>
      <c r="H1884" s="1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</row>
    <row r="1885" spans="1:31" s="58" customFormat="1" x14ac:dyDescent="0.25">
      <c r="A1885" s="37"/>
      <c r="B1885" s="15"/>
      <c r="C1885" s="15"/>
      <c r="D1885" s="15"/>
      <c r="E1885" s="15"/>
      <c r="F1885" s="15"/>
      <c r="G1885" s="15"/>
      <c r="H1885" s="1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</row>
    <row r="1886" spans="1:31" s="58" customFormat="1" x14ac:dyDescent="0.25">
      <c r="A1886" s="37"/>
      <c r="B1886" s="15"/>
      <c r="C1886" s="15"/>
      <c r="D1886" s="15"/>
      <c r="E1886" s="15"/>
      <c r="F1886" s="15"/>
      <c r="G1886" s="15"/>
      <c r="H1886" s="1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</row>
    <row r="1887" spans="1:31" s="58" customFormat="1" x14ac:dyDescent="0.25">
      <c r="A1887" s="37"/>
      <c r="B1887" s="15"/>
      <c r="C1887" s="15"/>
      <c r="D1887" s="15"/>
      <c r="E1887" s="15"/>
      <c r="F1887" s="15"/>
      <c r="G1887" s="15"/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</row>
    <row r="1888" spans="1:31" s="58" customFormat="1" x14ac:dyDescent="0.25">
      <c r="A1888" s="37"/>
      <c r="B1888" s="15"/>
      <c r="C1888" s="15"/>
      <c r="D1888" s="15"/>
      <c r="E1888" s="15"/>
      <c r="F1888" s="15"/>
      <c r="G1888" s="15"/>
      <c r="H1888" s="1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</row>
    <row r="1889" spans="1:31" s="58" customFormat="1" x14ac:dyDescent="0.25">
      <c r="A1889" s="37"/>
      <c r="B1889" s="15"/>
      <c r="C1889" s="15"/>
      <c r="D1889" s="15"/>
      <c r="E1889" s="15"/>
      <c r="F1889" s="15"/>
      <c r="G1889" s="15"/>
      <c r="H1889" s="1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</row>
    <row r="1890" spans="1:31" s="58" customFormat="1" x14ac:dyDescent="0.25">
      <c r="A1890" s="37"/>
      <c r="B1890" s="15"/>
      <c r="C1890" s="15"/>
      <c r="D1890" s="15"/>
      <c r="E1890" s="15"/>
      <c r="F1890" s="15"/>
      <c r="G1890" s="15"/>
      <c r="H1890" s="1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</row>
    <row r="1891" spans="1:31" s="58" customFormat="1" x14ac:dyDescent="0.25">
      <c r="A1891" s="37"/>
      <c r="B1891" s="15"/>
      <c r="C1891" s="15"/>
      <c r="D1891" s="15"/>
      <c r="E1891" s="15"/>
      <c r="F1891" s="15"/>
      <c r="G1891" s="15"/>
      <c r="H1891" s="1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</row>
    <row r="1892" spans="1:31" s="58" customFormat="1" x14ac:dyDescent="0.25">
      <c r="A1892" s="37"/>
      <c r="B1892" s="15"/>
      <c r="C1892" s="15"/>
      <c r="D1892" s="15"/>
      <c r="E1892" s="15"/>
      <c r="F1892" s="15"/>
      <c r="G1892" s="15"/>
      <c r="H1892" s="1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</row>
    <row r="1893" spans="1:31" s="58" customFormat="1" x14ac:dyDescent="0.25">
      <c r="A1893" s="37"/>
      <c r="B1893" s="15"/>
      <c r="C1893" s="15"/>
      <c r="D1893" s="15"/>
      <c r="E1893" s="15"/>
      <c r="F1893" s="15"/>
      <c r="G1893" s="15"/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</row>
    <row r="1894" spans="1:31" s="58" customFormat="1" x14ac:dyDescent="0.25">
      <c r="A1894" s="37"/>
      <c r="B1894" s="15"/>
      <c r="C1894" s="15"/>
      <c r="D1894" s="15"/>
      <c r="E1894" s="15"/>
      <c r="F1894" s="15"/>
      <c r="G1894" s="15"/>
      <c r="H1894" s="1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</row>
    <row r="1895" spans="1:31" s="58" customFormat="1" x14ac:dyDescent="0.25">
      <c r="A1895" s="37"/>
      <c r="B1895" s="15"/>
      <c r="C1895" s="15"/>
      <c r="D1895" s="15"/>
      <c r="E1895" s="15"/>
      <c r="F1895" s="15"/>
      <c r="G1895" s="15"/>
      <c r="H1895" s="1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</row>
    <row r="1896" spans="1:31" s="58" customFormat="1" x14ac:dyDescent="0.25">
      <c r="A1896" s="37"/>
      <c r="B1896" s="15"/>
      <c r="C1896" s="15"/>
      <c r="D1896" s="15"/>
      <c r="E1896" s="15"/>
      <c r="F1896" s="15"/>
      <c r="G1896" s="15"/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</row>
    <row r="1897" spans="1:31" s="58" customFormat="1" x14ac:dyDescent="0.25">
      <c r="A1897" s="37"/>
      <c r="B1897" s="15"/>
      <c r="C1897" s="15"/>
      <c r="D1897" s="15"/>
      <c r="E1897" s="15"/>
      <c r="F1897" s="15"/>
      <c r="G1897" s="15"/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</row>
    <row r="1898" spans="1:31" s="58" customFormat="1" x14ac:dyDescent="0.25">
      <c r="A1898" s="37"/>
      <c r="B1898" s="15"/>
      <c r="C1898" s="15"/>
      <c r="D1898" s="15"/>
      <c r="E1898" s="15"/>
      <c r="F1898" s="15"/>
      <c r="G1898" s="15"/>
      <c r="H1898" s="1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</row>
    <row r="1899" spans="1:31" s="58" customFormat="1" x14ac:dyDescent="0.25">
      <c r="A1899" s="37"/>
      <c r="B1899" s="15"/>
      <c r="C1899" s="15"/>
      <c r="D1899" s="15"/>
      <c r="E1899" s="15"/>
      <c r="F1899" s="15"/>
      <c r="G1899" s="15"/>
      <c r="H1899" s="1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</row>
    <row r="1900" spans="1:31" s="58" customFormat="1" x14ac:dyDescent="0.25">
      <c r="A1900" s="37"/>
      <c r="B1900" s="15"/>
      <c r="C1900" s="15"/>
      <c r="D1900" s="15"/>
      <c r="E1900" s="15"/>
      <c r="F1900" s="15"/>
      <c r="G1900" s="15"/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</row>
    <row r="1901" spans="1:31" s="58" customFormat="1" x14ac:dyDescent="0.25">
      <c r="A1901" s="37"/>
      <c r="B1901" s="15"/>
      <c r="C1901" s="15"/>
      <c r="D1901" s="15"/>
      <c r="E1901" s="15"/>
      <c r="F1901" s="15"/>
      <c r="G1901" s="15"/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</row>
    <row r="1902" spans="1:31" s="58" customFormat="1" x14ac:dyDescent="0.25">
      <c r="A1902" s="37"/>
      <c r="B1902" s="15"/>
      <c r="C1902" s="15"/>
      <c r="D1902" s="15"/>
      <c r="E1902" s="15"/>
      <c r="F1902" s="15"/>
      <c r="G1902" s="15"/>
      <c r="H1902" s="1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</row>
    <row r="1903" spans="1:31" s="58" customFormat="1" x14ac:dyDescent="0.25">
      <c r="A1903" s="37"/>
      <c r="B1903" s="15"/>
      <c r="C1903" s="15"/>
      <c r="D1903" s="15"/>
      <c r="E1903" s="15"/>
      <c r="F1903" s="15"/>
      <c r="G1903" s="15"/>
      <c r="H1903" s="1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</row>
    <row r="1904" spans="1:31" s="58" customFormat="1" x14ac:dyDescent="0.25">
      <c r="A1904" s="37"/>
      <c r="B1904" s="15"/>
      <c r="C1904" s="15"/>
      <c r="D1904" s="15"/>
      <c r="E1904" s="15"/>
      <c r="F1904" s="15"/>
      <c r="G1904" s="15"/>
      <c r="H1904" s="1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</row>
    <row r="1905" spans="1:31" s="58" customFormat="1" x14ac:dyDescent="0.25">
      <c r="A1905" s="37"/>
      <c r="B1905" s="15"/>
      <c r="C1905" s="15"/>
      <c r="D1905" s="15"/>
      <c r="E1905" s="15"/>
      <c r="F1905" s="15"/>
      <c r="G1905" s="15"/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</row>
    <row r="1906" spans="1:31" s="58" customFormat="1" x14ac:dyDescent="0.25">
      <c r="A1906" s="37"/>
      <c r="B1906" s="15"/>
      <c r="C1906" s="15"/>
      <c r="D1906" s="15"/>
      <c r="E1906" s="15"/>
      <c r="F1906" s="15"/>
      <c r="G1906" s="15"/>
      <c r="H1906" s="1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</row>
    <row r="1907" spans="1:31" s="58" customFormat="1" x14ac:dyDescent="0.25">
      <c r="A1907" s="37"/>
      <c r="B1907" s="15"/>
      <c r="C1907" s="15"/>
      <c r="D1907" s="15"/>
      <c r="E1907" s="15"/>
      <c r="F1907" s="15"/>
      <c r="G1907" s="15"/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</row>
    <row r="1908" spans="1:31" s="58" customFormat="1" x14ac:dyDescent="0.25">
      <c r="A1908" s="37"/>
      <c r="B1908" s="15"/>
      <c r="C1908" s="15"/>
      <c r="D1908" s="15"/>
      <c r="E1908" s="15"/>
      <c r="F1908" s="15"/>
      <c r="G1908" s="15"/>
      <c r="H1908" s="1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</row>
    <row r="1909" spans="1:31" s="58" customFormat="1" x14ac:dyDescent="0.25">
      <c r="A1909" s="37"/>
      <c r="B1909" s="15"/>
      <c r="C1909" s="15"/>
      <c r="D1909" s="15"/>
      <c r="E1909" s="15"/>
      <c r="F1909" s="15"/>
      <c r="G1909" s="15"/>
      <c r="H1909" s="1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</row>
    <row r="1910" spans="1:31" s="58" customFormat="1" x14ac:dyDescent="0.25">
      <c r="A1910" s="37"/>
      <c r="B1910" s="15"/>
      <c r="C1910" s="15"/>
      <c r="D1910" s="15"/>
      <c r="E1910" s="15"/>
      <c r="F1910" s="15"/>
      <c r="G1910" s="15"/>
      <c r="H1910" s="1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</row>
    <row r="1911" spans="1:31" s="58" customFormat="1" x14ac:dyDescent="0.25">
      <c r="A1911" s="37"/>
      <c r="B1911" s="15"/>
      <c r="C1911" s="15"/>
      <c r="D1911" s="15"/>
      <c r="E1911" s="15"/>
      <c r="F1911" s="15"/>
      <c r="G1911" s="15"/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</row>
    <row r="1912" spans="1:31" s="58" customFormat="1" x14ac:dyDescent="0.25">
      <c r="A1912" s="37"/>
      <c r="B1912" s="15"/>
      <c r="C1912" s="15"/>
      <c r="D1912" s="15"/>
      <c r="E1912" s="15"/>
      <c r="F1912" s="15"/>
      <c r="G1912" s="15"/>
      <c r="H1912" s="1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</row>
    <row r="1913" spans="1:31" s="58" customFormat="1" x14ac:dyDescent="0.25">
      <c r="A1913" s="37"/>
      <c r="B1913" s="15"/>
      <c r="C1913" s="15"/>
      <c r="D1913" s="15"/>
      <c r="E1913" s="15"/>
      <c r="F1913" s="15"/>
      <c r="G1913" s="15"/>
      <c r="H1913" s="1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</row>
    <row r="1914" spans="1:31" s="58" customFormat="1" x14ac:dyDescent="0.25">
      <c r="A1914" s="37"/>
      <c r="B1914" s="15"/>
      <c r="C1914" s="15"/>
      <c r="D1914" s="15"/>
      <c r="E1914" s="15"/>
      <c r="F1914" s="15"/>
      <c r="G1914" s="15"/>
      <c r="H1914" s="1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</row>
    <row r="1915" spans="1:31" s="58" customFormat="1" x14ac:dyDescent="0.25">
      <c r="A1915" s="37"/>
      <c r="B1915" s="15"/>
      <c r="C1915" s="15"/>
      <c r="D1915" s="15"/>
      <c r="E1915" s="15"/>
      <c r="F1915" s="15"/>
      <c r="G1915" s="15"/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</row>
    <row r="1916" spans="1:31" s="58" customFormat="1" x14ac:dyDescent="0.25">
      <c r="A1916" s="37"/>
      <c r="B1916" s="15"/>
      <c r="C1916" s="15"/>
      <c r="D1916" s="15"/>
      <c r="E1916" s="15"/>
      <c r="F1916" s="15"/>
      <c r="G1916" s="15"/>
      <c r="H1916" s="1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</row>
    <row r="1917" spans="1:31" s="58" customFormat="1" x14ac:dyDescent="0.25">
      <c r="A1917" s="37"/>
      <c r="B1917" s="15"/>
      <c r="C1917" s="15"/>
      <c r="D1917" s="15"/>
      <c r="E1917" s="15"/>
      <c r="F1917" s="15"/>
      <c r="G1917" s="15"/>
      <c r="H1917" s="1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</row>
    <row r="1918" spans="1:31" s="58" customFormat="1" x14ac:dyDescent="0.25">
      <c r="A1918" s="37"/>
      <c r="B1918" s="15"/>
      <c r="C1918" s="15"/>
      <c r="D1918" s="15"/>
      <c r="E1918" s="15"/>
      <c r="F1918" s="15"/>
      <c r="G1918" s="15"/>
      <c r="H1918" s="1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</row>
    <row r="1919" spans="1:31" s="58" customFormat="1" x14ac:dyDescent="0.25">
      <c r="A1919" s="37"/>
      <c r="B1919" s="15"/>
      <c r="C1919" s="15"/>
      <c r="D1919" s="15"/>
      <c r="E1919" s="15"/>
      <c r="F1919" s="15"/>
      <c r="G1919" s="15"/>
      <c r="H1919" s="1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</row>
    <row r="1920" spans="1:31" s="58" customFormat="1" x14ac:dyDescent="0.25">
      <c r="A1920" s="37"/>
      <c r="B1920" s="15"/>
      <c r="C1920" s="15"/>
      <c r="D1920" s="15"/>
      <c r="E1920" s="15"/>
      <c r="F1920" s="15"/>
      <c r="G1920" s="15"/>
      <c r="H1920" s="1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</row>
    <row r="1921" spans="1:31" s="58" customFormat="1" x14ac:dyDescent="0.25">
      <c r="A1921" s="37"/>
      <c r="B1921" s="15"/>
      <c r="C1921" s="15"/>
      <c r="D1921" s="15"/>
      <c r="E1921" s="15"/>
      <c r="F1921" s="15"/>
      <c r="G1921" s="15"/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</row>
    <row r="1922" spans="1:31" s="58" customFormat="1" x14ac:dyDescent="0.25">
      <c r="A1922" s="37"/>
      <c r="B1922" s="15"/>
      <c r="C1922" s="15"/>
      <c r="D1922" s="15"/>
      <c r="E1922" s="15"/>
      <c r="F1922" s="15"/>
      <c r="G1922" s="15"/>
      <c r="H1922" s="1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</row>
    <row r="1923" spans="1:31" s="58" customFormat="1" x14ac:dyDescent="0.25">
      <c r="A1923" s="37"/>
      <c r="B1923" s="15"/>
      <c r="C1923" s="15"/>
      <c r="D1923" s="15"/>
      <c r="E1923" s="15"/>
      <c r="F1923" s="15"/>
      <c r="G1923" s="15"/>
      <c r="H1923" s="1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</row>
    <row r="1924" spans="1:31" s="58" customFormat="1" x14ac:dyDescent="0.25">
      <c r="A1924" s="37"/>
      <c r="B1924" s="15"/>
      <c r="C1924" s="15"/>
      <c r="D1924" s="15"/>
      <c r="E1924" s="15"/>
      <c r="F1924" s="15"/>
      <c r="G1924" s="15"/>
      <c r="H1924" s="1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</row>
    <row r="1925" spans="1:31" s="58" customFormat="1" x14ac:dyDescent="0.25">
      <c r="A1925" s="37"/>
      <c r="B1925" s="15"/>
      <c r="C1925" s="15"/>
      <c r="D1925" s="15"/>
      <c r="E1925" s="15"/>
      <c r="F1925" s="15"/>
      <c r="G1925" s="15"/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</row>
    <row r="1926" spans="1:31" s="58" customFormat="1" x14ac:dyDescent="0.25">
      <c r="A1926" s="37"/>
      <c r="B1926" s="15"/>
      <c r="C1926" s="15"/>
      <c r="D1926" s="15"/>
      <c r="E1926" s="15"/>
      <c r="F1926" s="15"/>
      <c r="G1926" s="15"/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</row>
    <row r="1927" spans="1:31" s="58" customFormat="1" x14ac:dyDescent="0.25">
      <c r="A1927" s="37"/>
      <c r="B1927" s="15"/>
      <c r="C1927" s="15"/>
      <c r="D1927" s="15"/>
      <c r="E1927" s="15"/>
      <c r="F1927" s="15"/>
      <c r="G1927" s="15"/>
      <c r="H1927" s="1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</row>
    <row r="1928" spans="1:31" s="58" customFormat="1" x14ac:dyDescent="0.25">
      <c r="A1928" s="37"/>
      <c r="B1928" s="15"/>
      <c r="C1928" s="15"/>
      <c r="D1928" s="15"/>
      <c r="E1928" s="15"/>
      <c r="F1928" s="15"/>
      <c r="G1928" s="15"/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</row>
    <row r="1929" spans="1:31" s="58" customFormat="1" x14ac:dyDescent="0.25">
      <c r="A1929" s="37"/>
      <c r="B1929" s="15"/>
      <c r="C1929" s="15"/>
      <c r="D1929" s="15"/>
      <c r="E1929" s="15"/>
      <c r="F1929" s="15"/>
      <c r="G1929" s="15"/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</row>
    <row r="1930" spans="1:31" s="58" customFormat="1" x14ac:dyDescent="0.25">
      <c r="A1930" s="37"/>
      <c r="B1930" s="15"/>
      <c r="C1930" s="15"/>
      <c r="D1930" s="15"/>
      <c r="E1930" s="15"/>
      <c r="F1930" s="15"/>
      <c r="G1930" s="15"/>
      <c r="H1930" s="1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</row>
    <row r="1931" spans="1:31" s="58" customFormat="1" x14ac:dyDescent="0.25">
      <c r="A1931" s="37"/>
      <c r="B1931" s="15"/>
      <c r="C1931" s="15"/>
      <c r="D1931" s="15"/>
      <c r="E1931" s="15"/>
      <c r="F1931" s="15"/>
      <c r="G1931" s="15"/>
      <c r="H1931" s="1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</row>
    <row r="1932" spans="1:31" s="58" customFormat="1" x14ac:dyDescent="0.25">
      <c r="A1932" s="37"/>
      <c r="B1932" s="15"/>
      <c r="C1932" s="15"/>
      <c r="D1932" s="15"/>
      <c r="E1932" s="15"/>
      <c r="F1932" s="15"/>
      <c r="G1932" s="15"/>
      <c r="H1932" s="1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</row>
    <row r="1933" spans="1:31" s="58" customFormat="1" x14ac:dyDescent="0.25">
      <c r="A1933" s="37"/>
      <c r="B1933" s="15"/>
      <c r="C1933" s="15"/>
      <c r="D1933" s="15"/>
      <c r="E1933" s="15"/>
      <c r="F1933" s="15"/>
      <c r="G1933" s="15"/>
      <c r="H1933" s="1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</row>
    <row r="1934" spans="1:31" s="58" customFormat="1" x14ac:dyDescent="0.25">
      <c r="A1934" s="37"/>
      <c r="B1934" s="15"/>
      <c r="C1934" s="15"/>
      <c r="D1934" s="15"/>
      <c r="E1934" s="15"/>
      <c r="F1934" s="15"/>
      <c r="G1934" s="15"/>
      <c r="H1934" s="1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</row>
    <row r="1935" spans="1:31" s="58" customFormat="1" x14ac:dyDescent="0.25">
      <c r="A1935" s="37"/>
      <c r="B1935" s="15"/>
      <c r="C1935" s="15"/>
      <c r="D1935" s="15"/>
      <c r="E1935" s="15"/>
      <c r="F1935" s="15"/>
      <c r="G1935" s="15"/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</row>
    <row r="1936" spans="1:31" s="58" customFormat="1" x14ac:dyDescent="0.25">
      <c r="A1936" s="37"/>
      <c r="B1936" s="15"/>
      <c r="C1936" s="15"/>
      <c r="D1936" s="15"/>
      <c r="E1936" s="15"/>
      <c r="F1936" s="15"/>
      <c r="G1936" s="15"/>
      <c r="H1936" s="1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</row>
    <row r="1937" spans="1:31" s="58" customFormat="1" x14ac:dyDescent="0.25">
      <c r="A1937" s="37"/>
      <c r="B1937" s="15"/>
      <c r="C1937" s="15"/>
      <c r="D1937" s="15"/>
      <c r="E1937" s="15"/>
      <c r="F1937" s="15"/>
      <c r="G1937" s="15"/>
      <c r="H1937" s="1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</row>
    <row r="1938" spans="1:31" s="58" customFormat="1" x14ac:dyDescent="0.25">
      <c r="A1938" s="37"/>
      <c r="B1938" s="15"/>
      <c r="C1938" s="15"/>
      <c r="D1938" s="15"/>
      <c r="E1938" s="15"/>
      <c r="F1938" s="15"/>
      <c r="G1938" s="15"/>
      <c r="H1938" s="1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</row>
    <row r="1939" spans="1:31" s="58" customFormat="1" x14ac:dyDescent="0.25">
      <c r="A1939" s="37"/>
      <c r="B1939" s="15"/>
      <c r="C1939" s="15"/>
      <c r="D1939" s="15"/>
      <c r="E1939" s="15"/>
      <c r="F1939" s="15"/>
      <c r="G1939" s="15"/>
      <c r="H1939" s="1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</row>
    <row r="1940" spans="1:31" s="58" customFormat="1" x14ac:dyDescent="0.25">
      <c r="A1940" s="37"/>
      <c r="B1940" s="15"/>
      <c r="C1940" s="15"/>
      <c r="D1940" s="15"/>
      <c r="E1940" s="15"/>
      <c r="F1940" s="15"/>
      <c r="G1940" s="15"/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</row>
    <row r="1941" spans="1:31" s="58" customFormat="1" x14ac:dyDescent="0.25">
      <c r="A1941" s="37"/>
      <c r="B1941" s="15"/>
      <c r="C1941" s="15"/>
      <c r="D1941" s="15"/>
      <c r="E1941" s="15"/>
      <c r="F1941" s="15"/>
      <c r="G1941" s="15"/>
      <c r="H1941" s="1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</row>
    <row r="1942" spans="1:31" s="58" customFormat="1" x14ac:dyDescent="0.25">
      <c r="A1942" s="37"/>
      <c r="B1942" s="15"/>
      <c r="C1942" s="15"/>
      <c r="D1942" s="15"/>
      <c r="E1942" s="15"/>
      <c r="F1942" s="15"/>
      <c r="G1942" s="15"/>
      <c r="H1942" s="1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</row>
    <row r="1943" spans="1:31" s="58" customFormat="1" x14ac:dyDescent="0.25">
      <c r="A1943" s="37"/>
      <c r="B1943" s="15"/>
      <c r="C1943" s="15"/>
      <c r="D1943" s="15"/>
      <c r="E1943" s="15"/>
      <c r="F1943" s="15"/>
      <c r="G1943" s="15"/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</row>
    <row r="1944" spans="1:31" s="58" customFormat="1" x14ac:dyDescent="0.25">
      <c r="A1944" s="37"/>
      <c r="B1944" s="15"/>
      <c r="C1944" s="15"/>
      <c r="D1944" s="15"/>
      <c r="E1944" s="15"/>
      <c r="F1944" s="15"/>
      <c r="G1944" s="15"/>
      <c r="H1944" s="1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</row>
    <row r="1945" spans="1:31" s="58" customFormat="1" x14ac:dyDescent="0.25">
      <c r="A1945" s="37"/>
      <c r="B1945" s="15"/>
      <c r="C1945" s="15"/>
      <c r="D1945" s="15"/>
      <c r="E1945" s="15"/>
      <c r="F1945" s="15"/>
      <c r="G1945" s="15"/>
      <c r="H1945" s="1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</row>
    <row r="1946" spans="1:31" s="58" customFormat="1" x14ac:dyDescent="0.25">
      <c r="A1946" s="37"/>
      <c r="B1946" s="15"/>
      <c r="C1946" s="15"/>
      <c r="D1946" s="15"/>
      <c r="E1946" s="15"/>
      <c r="F1946" s="15"/>
      <c r="G1946" s="15"/>
      <c r="H1946" s="1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</row>
    <row r="1947" spans="1:31" s="58" customFormat="1" x14ac:dyDescent="0.25">
      <c r="A1947" s="37"/>
      <c r="B1947" s="15"/>
      <c r="C1947" s="15"/>
      <c r="D1947" s="15"/>
      <c r="E1947" s="15"/>
      <c r="F1947" s="15"/>
      <c r="G1947" s="15"/>
      <c r="H1947" s="1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</row>
    <row r="1948" spans="1:31" s="58" customFormat="1" x14ac:dyDescent="0.25">
      <c r="A1948" s="37"/>
      <c r="B1948" s="15"/>
      <c r="C1948" s="15"/>
      <c r="D1948" s="15"/>
      <c r="E1948" s="15"/>
      <c r="F1948" s="15"/>
      <c r="G1948" s="15"/>
      <c r="H1948" s="1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</row>
    <row r="1949" spans="1:31" s="58" customFormat="1" x14ac:dyDescent="0.25">
      <c r="A1949" s="37"/>
      <c r="B1949" s="15"/>
      <c r="C1949" s="15"/>
      <c r="D1949" s="15"/>
      <c r="E1949" s="15"/>
      <c r="F1949" s="15"/>
      <c r="G1949" s="15"/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</row>
    <row r="1950" spans="1:31" s="58" customFormat="1" x14ac:dyDescent="0.25">
      <c r="A1950" s="37"/>
      <c r="B1950" s="15"/>
      <c r="C1950" s="15"/>
      <c r="D1950" s="15"/>
      <c r="E1950" s="15"/>
      <c r="F1950" s="15"/>
      <c r="G1950" s="15"/>
      <c r="H1950" s="1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</row>
    <row r="1951" spans="1:31" s="58" customFormat="1" x14ac:dyDescent="0.25">
      <c r="A1951" s="37"/>
      <c r="B1951" s="15"/>
      <c r="C1951" s="15"/>
      <c r="D1951" s="15"/>
      <c r="E1951" s="15"/>
      <c r="F1951" s="15"/>
      <c r="G1951" s="15"/>
      <c r="H1951" s="15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</row>
    <row r="1952" spans="1:31" s="58" customFormat="1" x14ac:dyDescent="0.25">
      <c r="A1952" s="37"/>
      <c r="B1952" s="15"/>
      <c r="C1952" s="15"/>
      <c r="D1952" s="15"/>
      <c r="E1952" s="15"/>
      <c r="F1952" s="15"/>
      <c r="G1952" s="15"/>
      <c r="H1952" s="15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</row>
    <row r="1953" spans="1:31" s="58" customFormat="1" x14ac:dyDescent="0.25">
      <c r="A1953" s="37"/>
      <c r="B1953" s="15"/>
      <c r="C1953" s="15"/>
      <c r="D1953" s="15"/>
      <c r="E1953" s="15"/>
      <c r="F1953" s="15"/>
      <c r="G1953" s="15"/>
      <c r="H1953" s="15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</row>
    <row r="1954" spans="1:31" s="58" customFormat="1" x14ac:dyDescent="0.25">
      <c r="A1954" s="37"/>
      <c r="B1954" s="15"/>
      <c r="C1954" s="15"/>
      <c r="D1954" s="15"/>
      <c r="E1954" s="15"/>
      <c r="F1954" s="15"/>
      <c r="G1954" s="15"/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</row>
    <row r="1955" spans="1:31" s="58" customFormat="1" x14ac:dyDescent="0.25">
      <c r="A1955" s="37"/>
      <c r="B1955" s="15"/>
      <c r="C1955" s="15"/>
      <c r="D1955" s="15"/>
      <c r="E1955" s="15"/>
      <c r="F1955" s="15"/>
      <c r="G1955" s="15"/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</row>
    <row r="1956" spans="1:31" s="58" customFormat="1" x14ac:dyDescent="0.25">
      <c r="A1956" s="37"/>
      <c r="B1956" s="15"/>
      <c r="C1956" s="15"/>
      <c r="D1956" s="15"/>
      <c r="E1956" s="15"/>
      <c r="F1956" s="15"/>
      <c r="G1956" s="15"/>
      <c r="H1956" s="15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</row>
    <row r="1957" spans="1:31" s="58" customFormat="1" x14ac:dyDescent="0.25">
      <c r="A1957" s="37"/>
      <c r="B1957" s="15"/>
      <c r="C1957" s="15"/>
      <c r="D1957" s="15"/>
      <c r="E1957" s="15"/>
      <c r="F1957" s="15"/>
      <c r="G1957" s="15"/>
      <c r="H1957" s="15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</row>
    <row r="1958" spans="1:31" s="58" customFormat="1" x14ac:dyDescent="0.25">
      <c r="A1958" s="37"/>
      <c r="B1958" s="15"/>
      <c r="C1958" s="15"/>
      <c r="D1958" s="15"/>
      <c r="E1958" s="15"/>
      <c r="F1958" s="15"/>
      <c r="G1958" s="15"/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</row>
    <row r="1959" spans="1:31" s="58" customFormat="1" x14ac:dyDescent="0.25">
      <c r="A1959" s="37"/>
      <c r="B1959" s="15"/>
      <c r="C1959" s="15"/>
      <c r="D1959" s="15"/>
      <c r="E1959" s="15"/>
      <c r="F1959" s="15"/>
      <c r="G1959" s="15"/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</row>
    <row r="1960" spans="1:31" s="58" customFormat="1" x14ac:dyDescent="0.25">
      <c r="A1960" s="37"/>
      <c r="B1960" s="15"/>
      <c r="C1960" s="15"/>
      <c r="D1960" s="15"/>
      <c r="E1960" s="15"/>
      <c r="F1960" s="15"/>
      <c r="G1960" s="15"/>
      <c r="H1960" s="15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</row>
    <row r="1961" spans="1:31" s="58" customFormat="1" x14ac:dyDescent="0.25">
      <c r="A1961" s="37"/>
      <c r="B1961" s="15"/>
      <c r="C1961" s="15"/>
      <c r="D1961" s="15"/>
      <c r="E1961" s="15"/>
      <c r="F1961" s="15"/>
      <c r="G1961" s="15"/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</row>
    <row r="1962" spans="1:31" s="58" customFormat="1" x14ac:dyDescent="0.25">
      <c r="A1962" s="37"/>
      <c r="B1962" s="15"/>
      <c r="C1962" s="15"/>
      <c r="D1962" s="15"/>
      <c r="E1962" s="15"/>
      <c r="F1962" s="15"/>
      <c r="G1962" s="15"/>
      <c r="H1962" s="15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</row>
    <row r="1963" spans="1:31" s="58" customFormat="1" x14ac:dyDescent="0.25">
      <c r="A1963" s="37"/>
      <c r="B1963" s="15"/>
      <c r="C1963" s="15"/>
      <c r="D1963" s="15"/>
      <c r="E1963" s="15"/>
      <c r="F1963" s="15"/>
      <c r="G1963" s="15"/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</row>
    <row r="1964" spans="1:31" s="58" customFormat="1" x14ac:dyDescent="0.25">
      <c r="A1964" s="37"/>
      <c r="B1964" s="15"/>
      <c r="C1964" s="15"/>
      <c r="D1964" s="15"/>
      <c r="E1964" s="15"/>
      <c r="F1964" s="15"/>
      <c r="G1964" s="15"/>
      <c r="H1964" s="15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</row>
    <row r="1965" spans="1:31" s="58" customFormat="1" x14ac:dyDescent="0.25">
      <c r="A1965" s="37"/>
      <c r="B1965" s="15"/>
      <c r="C1965" s="15"/>
      <c r="D1965" s="15"/>
      <c r="E1965" s="15"/>
      <c r="F1965" s="15"/>
      <c r="G1965" s="15"/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</row>
    <row r="1966" spans="1:31" s="58" customFormat="1" x14ac:dyDescent="0.25">
      <c r="A1966" s="37"/>
      <c r="B1966" s="15"/>
      <c r="C1966" s="15"/>
      <c r="D1966" s="15"/>
      <c r="E1966" s="15"/>
      <c r="F1966" s="15"/>
      <c r="G1966" s="15"/>
      <c r="H1966" s="15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</row>
    <row r="1967" spans="1:31" s="58" customFormat="1" x14ac:dyDescent="0.25">
      <c r="A1967" s="37"/>
      <c r="B1967" s="15"/>
      <c r="C1967" s="15"/>
      <c r="D1967" s="15"/>
      <c r="E1967" s="15"/>
      <c r="F1967" s="15"/>
      <c r="G1967" s="15"/>
      <c r="H1967" s="15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</row>
  </sheetData>
  <mergeCells count="5">
    <mergeCell ref="C2:D2"/>
    <mergeCell ref="A5:D5"/>
    <mergeCell ref="C6:D6"/>
    <mergeCell ref="A7:A8"/>
    <mergeCell ref="B7:D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6"/>
  <sheetViews>
    <sheetView zoomScaleNormal="100" workbookViewId="0"/>
  </sheetViews>
  <sheetFormatPr defaultRowHeight="13.5" x14ac:dyDescent="0.25"/>
  <cols>
    <col min="1" max="1" width="8" style="15" customWidth="1"/>
    <col min="2" max="2" width="10.85546875" style="15" customWidth="1"/>
    <col min="3" max="3" width="68.140625" style="15" customWidth="1"/>
    <col min="4" max="4" width="16.85546875" style="15" customWidth="1"/>
    <col min="5" max="5" width="15.5703125" style="15" customWidth="1"/>
    <col min="6" max="6" width="17.5703125" style="15" customWidth="1"/>
    <col min="7" max="16384" width="9.140625" style="15"/>
  </cols>
  <sheetData>
    <row r="1" spans="1:8" ht="32.25" customHeight="1" x14ac:dyDescent="0.25">
      <c r="F1" s="35" t="s">
        <v>149</v>
      </c>
    </row>
    <row r="2" spans="1:8" ht="23.25" customHeight="1" x14ac:dyDescent="0.25">
      <c r="E2" s="15" t="s">
        <v>126</v>
      </c>
      <c r="F2" s="31"/>
    </row>
    <row r="3" spans="1:8" s="74" customFormat="1" ht="18.75" customHeight="1" x14ac:dyDescent="0.25">
      <c r="A3" s="15"/>
      <c r="B3" s="15"/>
      <c r="C3" s="15"/>
      <c r="D3" s="15"/>
      <c r="E3" s="15"/>
      <c r="F3" s="15" t="s">
        <v>25</v>
      </c>
    </row>
    <row r="4" spans="1:8" s="74" customFormat="1" ht="78" customHeight="1" x14ac:dyDescent="0.25">
      <c r="A4" s="150" t="s">
        <v>166</v>
      </c>
      <c r="B4" s="150"/>
      <c r="C4" s="150"/>
      <c r="D4" s="150"/>
      <c r="E4" s="150"/>
      <c r="F4" s="150"/>
      <c r="G4" s="15"/>
      <c r="H4" s="15"/>
    </row>
    <row r="5" spans="1:8" ht="6" customHeight="1" x14ac:dyDescent="0.25">
      <c r="D5" s="78"/>
      <c r="E5" s="78"/>
      <c r="F5" s="78"/>
    </row>
    <row r="6" spans="1:8" ht="18" customHeight="1" x14ac:dyDescent="0.25">
      <c r="F6" s="35" t="s">
        <v>90</v>
      </c>
    </row>
    <row r="7" spans="1:8" ht="38.25" customHeight="1" x14ac:dyDescent="0.25">
      <c r="A7" s="151" t="s">
        <v>14</v>
      </c>
      <c r="B7" s="151"/>
      <c r="C7" s="151" t="s">
        <v>15</v>
      </c>
      <c r="D7" s="153" t="s">
        <v>16</v>
      </c>
      <c r="E7" s="154"/>
      <c r="F7" s="155"/>
    </row>
    <row r="8" spans="1:8" ht="14.25" customHeight="1" x14ac:dyDescent="0.25">
      <c r="A8" s="151"/>
      <c r="B8" s="151"/>
      <c r="C8" s="151"/>
      <c r="D8" s="151" t="s">
        <v>91</v>
      </c>
      <c r="E8" s="151" t="s">
        <v>92</v>
      </c>
      <c r="F8" s="151" t="s">
        <v>93</v>
      </c>
    </row>
    <row r="9" spans="1:8" ht="18.75" customHeight="1" x14ac:dyDescent="0.25">
      <c r="A9" s="79" t="s">
        <v>51</v>
      </c>
      <c r="B9" s="79" t="s">
        <v>52</v>
      </c>
      <c r="C9" s="151"/>
      <c r="D9" s="151"/>
      <c r="E9" s="151"/>
      <c r="F9" s="151"/>
    </row>
    <row r="10" spans="1:8" ht="22.5" customHeight="1" x14ac:dyDescent="0.25">
      <c r="A10" s="80"/>
      <c r="B10" s="80"/>
      <c r="C10" s="81" t="s">
        <v>20</v>
      </c>
      <c r="D10" s="71">
        <f>+D11+D49</f>
        <v>4022128.6999999997</v>
      </c>
      <c r="E10" s="71">
        <f t="shared" ref="E10:F10" si="0">+E11+E49</f>
        <v>4022128.6999999997</v>
      </c>
      <c r="F10" s="71">
        <f t="shared" si="0"/>
        <v>0</v>
      </c>
    </row>
    <row r="11" spans="1:8" ht="24" customHeight="1" x14ac:dyDescent="0.25">
      <c r="A11" s="65"/>
      <c r="B11" s="81"/>
      <c r="C11" s="72" t="s">
        <v>61</v>
      </c>
      <c r="D11" s="128">
        <f>D12</f>
        <v>4022128.6999999997</v>
      </c>
      <c r="E11" s="128">
        <f t="shared" ref="E11:F11" si="1">E12</f>
        <v>4022128.6999999997</v>
      </c>
      <c r="F11" s="128">
        <f t="shared" si="1"/>
        <v>4022128.6999999997</v>
      </c>
    </row>
    <row r="12" spans="1:8" x14ac:dyDescent="0.25">
      <c r="A12" s="149">
        <v>1096</v>
      </c>
      <c r="B12" s="149"/>
      <c r="C12" s="73" t="s">
        <v>53</v>
      </c>
      <c r="D12" s="128">
        <f>+D19+D25+D31+D37+D43</f>
        <v>4022128.6999999997</v>
      </c>
      <c r="E12" s="128">
        <f t="shared" ref="E12:F12" si="2">+E19+E25+E31+E37+E43</f>
        <v>4022128.6999999997</v>
      </c>
      <c r="F12" s="128">
        <f t="shared" si="2"/>
        <v>4022128.6999999997</v>
      </c>
    </row>
    <row r="13" spans="1:8" ht="33.75" customHeight="1" x14ac:dyDescent="0.25">
      <c r="A13" s="149"/>
      <c r="B13" s="149"/>
      <c r="C13" s="69" t="s">
        <v>62</v>
      </c>
      <c r="D13" s="76"/>
      <c r="E13" s="76"/>
      <c r="F13" s="76"/>
    </row>
    <row r="14" spans="1:8" x14ac:dyDescent="0.25">
      <c r="A14" s="149"/>
      <c r="B14" s="149"/>
      <c r="C14" s="73" t="s">
        <v>54</v>
      </c>
      <c r="D14" s="76"/>
      <c r="E14" s="76"/>
      <c r="F14" s="76"/>
    </row>
    <row r="15" spans="1:8" ht="36.75" customHeight="1" x14ac:dyDescent="0.25">
      <c r="A15" s="149"/>
      <c r="B15" s="149"/>
      <c r="C15" s="69" t="s">
        <v>63</v>
      </c>
      <c r="D15" s="76"/>
      <c r="E15" s="76"/>
      <c r="F15" s="76"/>
    </row>
    <row r="16" spans="1:8" x14ac:dyDescent="0.25">
      <c r="A16" s="149"/>
      <c r="B16" s="149"/>
      <c r="C16" s="73" t="s">
        <v>56</v>
      </c>
      <c r="D16" s="76"/>
      <c r="E16" s="76"/>
      <c r="F16" s="76"/>
    </row>
    <row r="17" spans="1:6" ht="38.25" customHeight="1" x14ac:dyDescent="0.25">
      <c r="A17" s="149"/>
      <c r="B17" s="149"/>
      <c r="C17" s="69" t="s">
        <v>64</v>
      </c>
      <c r="D17" s="76"/>
      <c r="E17" s="76"/>
      <c r="F17" s="76"/>
    </row>
    <row r="18" spans="1:6" ht="15" customHeight="1" x14ac:dyDescent="0.25">
      <c r="A18" s="152" t="s">
        <v>1</v>
      </c>
      <c r="B18" s="152"/>
      <c r="C18" s="152"/>
      <c r="D18" s="76"/>
      <c r="E18" s="76"/>
      <c r="F18" s="76"/>
    </row>
    <row r="19" spans="1:6" x14ac:dyDescent="0.25">
      <c r="A19" s="149"/>
      <c r="B19" s="149">
        <v>11004</v>
      </c>
      <c r="C19" s="73" t="s">
        <v>58</v>
      </c>
      <c r="D19" s="76">
        <v>2819330.3</v>
      </c>
      <c r="E19" s="76">
        <v>2819330.3</v>
      </c>
      <c r="F19" s="76">
        <v>2819330.3</v>
      </c>
    </row>
    <row r="20" spans="1:6" ht="40.5" x14ac:dyDescent="0.25">
      <c r="A20" s="149"/>
      <c r="B20" s="149"/>
      <c r="C20" s="8" t="s">
        <v>133</v>
      </c>
      <c r="D20" s="76"/>
      <c r="E20" s="76"/>
      <c r="F20" s="76"/>
    </row>
    <row r="21" spans="1:6" x14ac:dyDescent="0.25">
      <c r="A21" s="149"/>
      <c r="B21" s="149"/>
      <c r="C21" s="73" t="s">
        <v>59</v>
      </c>
      <c r="D21" s="76"/>
      <c r="E21" s="76"/>
      <c r="F21" s="76"/>
    </row>
    <row r="22" spans="1:6" ht="44.25" customHeight="1" x14ac:dyDescent="0.25">
      <c r="A22" s="149"/>
      <c r="B22" s="149"/>
      <c r="C22" s="8" t="s">
        <v>134</v>
      </c>
      <c r="D22" s="76"/>
      <c r="E22" s="76"/>
      <c r="F22" s="76"/>
    </row>
    <row r="23" spans="1:6" x14ac:dyDescent="0.25">
      <c r="A23" s="149"/>
      <c r="B23" s="149"/>
      <c r="C23" s="73" t="s">
        <v>23</v>
      </c>
      <c r="D23" s="76"/>
      <c r="E23" s="76"/>
      <c r="F23" s="76"/>
    </row>
    <row r="24" spans="1:6" ht="19.5" customHeight="1" x14ac:dyDescent="0.25">
      <c r="A24" s="149"/>
      <c r="B24" s="149"/>
      <c r="C24" s="65" t="s">
        <v>24</v>
      </c>
      <c r="D24" s="76"/>
      <c r="E24" s="76"/>
      <c r="F24" s="76"/>
    </row>
    <row r="25" spans="1:6" x14ac:dyDescent="0.25">
      <c r="A25" s="149"/>
      <c r="B25" s="149">
        <v>11007</v>
      </c>
      <c r="C25" s="73" t="s">
        <v>58</v>
      </c>
      <c r="D25" s="76">
        <v>480000</v>
      </c>
      <c r="E25" s="76">
        <v>480000</v>
      </c>
      <c r="F25" s="76">
        <v>480000</v>
      </c>
    </row>
    <row r="26" spans="1:6" ht="77.25" customHeight="1" x14ac:dyDescent="0.25">
      <c r="A26" s="149"/>
      <c r="B26" s="149"/>
      <c r="C26" s="8" t="s">
        <v>140</v>
      </c>
      <c r="D26" s="76"/>
      <c r="E26" s="76"/>
      <c r="F26" s="76"/>
    </row>
    <row r="27" spans="1:6" ht="18" customHeight="1" x14ac:dyDescent="0.25">
      <c r="A27" s="149"/>
      <c r="B27" s="149"/>
      <c r="C27" s="73" t="s">
        <v>59</v>
      </c>
      <c r="D27" s="76"/>
      <c r="E27" s="76"/>
      <c r="F27" s="76"/>
    </row>
    <row r="28" spans="1:6" ht="54" x14ac:dyDescent="0.25">
      <c r="A28" s="149"/>
      <c r="B28" s="149"/>
      <c r="C28" s="8" t="s">
        <v>141</v>
      </c>
      <c r="D28" s="76"/>
      <c r="E28" s="76"/>
      <c r="F28" s="76"/>
    </row>
    <row r="29" spans="1:6" x14ac:dyDescent="0.25">
      <c r="A29" s="149"/>
      <c r="B29" s="149"/>
      <c r="C29" s="73" t="s">
        <v>23</v>
      </c>
      <c r="D29" s="76"/>
      <c r="E29" s="76"/>
      <c r="F29" s="76"/>
    </row>
    <row r="30" spans="1:6" ht="19.5" customHeight="1" x14ac:dyDescent="0.25">
      <c r="A30" s="149"/>
      <c r="B30" s="149"/>
      <c r="C30" s="65" t="s">
        <v>24</v>
      </c>
      <c r="D30" s="76"/>
      <c r="E30" s="76"/>
      <c r="F30" s="76"/>
    </row>
    <row r="31" spans="1:6" x14ac:dyDescent="0.25">
      <c r="A31" s="149"/>
      <c r="B31" s="149">
        <v>11008</v>
      </c>
      <c r="C31" s="73" t="s">
        <v>58</v>
      </c>
      <c r="D31" s="76">
        <v>664158.4</v>
      </c>
      <c r="E31" s="76">
        <v>664158.4</v>
      </c>
      <c r="F31" s="76">
        <v>664158.4</v>
      </c>
    </row>
    <row r="32" spans="1:6" ht="54" x14ac:dyDescent="0.25">
      <c r="A32" s="149"/>
      <c r="B32" s="149"/>
      <c r="C32" s="8" t="s">
        <v>139</v>
      </c>
      <c r="D32" s="76"/>
      <c r="E32" s="76"/>
      <c r="F32" s="76"/>
    </row>
    <row r="33" spans="1:6" x14ac:dyDescent="0.25">
      <c r="A33" s="149"/>
      <c r="B33" s="149"/>
      <c r="C33" s="73" t="s">
        <v>59</v>
      </c>
      <c r="D33" s="76"/>
      <c r="E33" s="76"/>
      <c r="F33" s="76"/>
    </row>
    <row r="34" spans="1:6" ht="60" customHeight="1" x14ac:dyDescent="0.25">
      <c r="A34" s="149"/>
      <c r="B34" s="149"/>
      <c r="C34" s="8" t="s">
        <v>145</v>
      </c>
      <c r="D34" s="76"/>
      <c r="E34" s="76"/>
      <c r="F34" s="76"/>
    </row>
    <row r="35" spans="1:6" ht="13.5" customHeight="1" x14ac:dyDescent="0.25">
      <c r="A35" s="149"/>
      <c r="B35" s="149"/>
      <c r="C35" s="73" t="s">
        <v>23</v>
      </c>
      <c r="D35" s="76"/>
      <c r="E35" s="76"/>
      <c r="F35" s="76"/>
    </row>
    <row r="36" spans="1:6" ht="16.5" customHeight="1" x14ac:dyDescent="0.25">
      <c r="A36" s="149"/>
      <c r="B36" s="149"/>
      <c r="C36" s="65" t="s">
        <v>24</v>
      </c>
      <c r="D36" s="76"/>
      <c r="E36" s="76"/>
      <c r="F36" s="76"/>
    </row>
    <row r="37" spans="1:6" x14ac:dyDescent="0.25">
      <c r="A37" s="149"/>
      <c r="B37" s="149">
        <v>11010</v>
      </c>
      <c r="C37" s="73" t="s">
        <v>58</v>
      </c>
      <c r="D37" s="76">
        <v>8640</v>
      </c>
      <c r="E37" s="76">
        <v>8640</v>
      </c>
      <c r="F37" s="76">
        <v>8640</v>
      </c>
    </row>
    <row r="38" spans="1:6" ht="54" x14ac:dyDescent="0.25">
      <c r="A38" s="149"/>
      <c r="B38" s="149"/>
      <c r="C38" s="8" t="s">
        <v>137</v>
      </c>
      <c r="D38" s="76"/>
      <c r="E38" s="76"/>
      <c r="F38" s="76"/>
    </row>
    <row r="39" spans="1:6" ht="18" customHeight="1" x14ac:dyDescent="0.25">
      <c r="A39" s="149"/>
      <c r="B39" s="149"/>
      <c r="C39" s="73" t="s">
        <v>59</v>
      </c>
      <c r="D39" s="76"/>
      <c r="E39" s="76"/>
      <c r="F39" s="76"/>
    </row>
    <row r="40" spans="1:6" ht="54" x14ac:dyDescent="0.25">
      <c r="A40" s="149"/>
      <c r="B40" s="149"/>
      <c r="C40" s="8" t="s">
        <v>138</v>
      </c>
      <c r="D40" s="76"/>
      <c r="E40" s="76"/>
      <c r="F40" s="76"/>
    </row>
    <row r="41" spans="1:6" x14ac:dyDescent="0.25">
      <c r="A41" s="149"/>
      <c r="B41" s="149"/>
      <c r="C41" s="73" t="s">
        <v>23</v>
      </c>
      <c r="D41" s="76"/>
      <c r="E41" s="76"/>
      <c r="F41" s="76"/>
    </row>
    <row r="42" spans="1:6" ht="19.5" customHeight="1" x14ac:dyDescent="0.25">
      <c r="A42" s="149"/>
      <c r="B42" s="149"/>
      <c r="C42" s="65" t="s">
        <v>24</v>
      </c>
      <c r="D42" s="76"/>
      <c r="E42" s="76"/>
      <c r="F42" s="76"/>
    </row>
    <row r="43" spans="1:6" x14ac:dyDescent="0.25">
      <c r="A43" s="149"/>
      <c r="B43" s="149">
        <v>11011</v>
      </c>
      <c r="C43" s="73" t="s">
        <v>58</v>
      </c>
      <c r="D43" s="76">
        <v>50000</v>
      </c>
      <c r="E43" s="76">
        <v>50000</v>
      </c>
      <c r="F43" s="76">
        <v>50000</v>
      </c>
    </row>
    <row r="44" spans="1:6" ht="40.5" x14ac:dyDescent="0.25">
      <c r="A44" s="149"/>
      <c r="B44" s="149"/>
      <c r="C44" s="8" t="s">
        <v>171</v>
      </c>
      <c r="D44" s="76"/>
      <c r="E44" s="76"/>
      <c r="F44" s="76"/>
    </row>
    <row r="45" spans="1:6" ht="18" customHeight="1" x14ac:dyDescent="0.25">
      <c r="A45" s="149"/>
      <c r="B45" s="149"/>
      <c r="C45" s="73" t="s">
        <v>59</v>
      </c>
      <c r="D45" s="76"/>
      <c r="E45" s="76"/>
      <c r="F45" s="76"/>
    </row>
    <row r="46" spans="1:6" ht="40.5" x14ac:dyDescent="0.25">
      <c r="A46" s="149"/>
      <c r="B46" s="149"/>
      <c r="C46" s="8" t="s">
        <v>172</v>
      </c>
      <c r="D46" s="76"/>
      <c r="E46" s="76"/>
      <c r="F46" s="76"/>
    </row>
    <row r="47" spans="1:6" x14ac:dyDescent="0.25">
      <c r="A47" s="149"/>
      <c r="B47" s="149"/>
      <c r="C47" s="73" t="s">
        <v>23</v>
      </c>
      <c r="D47" s="76"/>
      <c r="E47" s="76"/>
      <c r="F47" s="76"/>
    </row>
    <row r="48" spans="1:6" ht="19.5" customHeight="1" x14ac:dyDescent="0.25">
      <c r="A48" s="149"/>
      <c r="B48" s="149"/>
      <c r="C48" s="65" t="s">
        <v>24</v>
      </c>
      <c r="D48" s="76"/>
      <c r="E48" s="76"/>
      <c r="F48" s="76"/>
    </row>
    <row r="49" spans="1:6" ht="24" customHeight="1" x14ac:dyDescent="0.25">
      <c r="A49" s="65"/>
      <c r="B49" s="65"/>
      <c r="C49" s="72" t="s">
        <v>21</v>
      </c>
      <c r="D49" s="76">
        <f>+D50</f>
        <v>0</v>
      </c>
      <c r="E49" s="76">
        <f t="shared" ref="E49:F49" si="3">+E50</f>
        <v>0</v>
      </c>
      <c r="F49" s="76">
        <f t="shared" si="3"/>
        <v>-4022128.6999999997</v>
      </c>
    </row>
    <row r="50" spans="1:6" x14ac:dyDescent="0.25">
      <c r="A50" s="156">
        <v>1139</v>
      </c>
      <c r="B50" s="149"/>
      <c r="C50" s="73" t="s">
        <v>53</v>
      </c>
      <c r="D50" s="76">
        <f>+D57+D64</f>
        <v>0</v>
      </c>
      <c r="E50" s="76">
        <f t="shared" ref="E50:F50" si="4">+E57+E64</f>
        <v>0</v>
      </c>
      <c r="F50" s="76">
        <f t="shared" si="4"/>
        <v>-4022128.6999999997</v>
      </c>
    </row>
    <row r="51" spans="1:6" x14ac:dyDescent="0.25">
      <c r="A51" s="156"/>
      <c r="B51" s="149"/>
      <c r="C51" s="65" t="s">
        <v>22</v>
      </c>
      <c r="D51" s="76"/>
      <c r="E51" s="76"/>
      <c r="F51" s="76"/>
    </row>
    <row r="52" spans="1:6" x14ac:dyDescent="0.25">
      <c r="A52" s="156"/>
      <c r="B52" s="149"/>
      <c r="C52" s="73" t="s">
        <v>54</v>
      </c>
      <c r="D52" s="76"/>
      <c r="E52" s="76"/>
      <c r="F52" s="76"/>
    </row>
    <row r="53" spans="1:6" ht="15.75" customHeight="1" x14ac:dyDescent="0.25">
      <c r="A53" s="156"/>
      <c r="B53" s="149"/>
      <c r="C53" s="65" t="s">
        <v>55</v>
      </c>
      <c r="D53" s="76"/>
      <c r="E53" s="76"/>
      <c r="F53" s="76"/>
    </row>
    <row r="54" spans="1:6" ht="15" customHeight="1" x14ac:dyDescent="0.25">
      <c r="A54" s="156"/>
      <c r="B54" s="149"/>
      <c r="C54" s="73" t="s">
        <v>56</v>
      </c>
      <c r="D54" s="76"/>
      <c r="E54" s="76"/>
      <c r="F54" s="76"/>
    </row>
    <row r="55" spans="1:6" ht="40.5" x14ac:dyDescent="0.25">
      <c r="A55" s="156"/>
      <c r="B55" s="149"/>
      <c r="C55" s="65" t="s">
        <v>57</v>
      </c>
      <c r="D55" s="76"/>
      <c r="E55" s="76"/>
      <c r="F55" s="76"/>
    </row>
    <row r="56" spans="1:6" x14ac:dyDescent="0.25">
      <c r="A56" s="152" t="s">
        <v>1</v>
      </c>
      <c r="B56" s="152"/>
      <c r="C56" s="152"/>
      <c r="D56" s="76"/>
      <c r="E56" s="76"/>
      <c r="F56" s="76"/>
    </row>
    <row r="57" spans="1:6" x14ac:dyDescent="0.25">
      <c r="A57" s="149"/>
      <c r="B57" s="149">
        <v>11001</v>
      </c>
      <c r="C57" s="73" t="s">
        <v>58</v>
      </c>
      <c r="D57" s="76">
        <f>+-D11</f>
        <v>-4022128.6999999997</v>
      </c>
      <c r="E57" s="76">
        <f t="shared" ref="E57:F57" si="5">+-E11</f>
        <v>-4022128.6999999997</v>
      </c>
      <c r="F57" s="76">
        <f t="shared" si="5"/>
        <v>-4022128.6999999997</v>
      </c>
    </row>
    <row r="58" spans="1:6" x14ac:dyDescent="0.25">
      <c r="A58" s="149"/>
      <c r="B58" s="149"/>
      <c r="C58" s="69" t="s">
        <v>22</v>
      </c>
      <c r="D58" s="76"/>
      <c r="E58" s="76"/>
      <c r="F58" s="76"/>
    </row>
    <row r="59" spans="1:6" x14ac:dyDescent="0.25">
      <c r="A59" s="149"/>
      <c r="B59" s="149"/>
      <c r="C59" s="73" t="s">
        <v>59</v>
      </c>
      <c r="D59" s="76"/>
      <c r="E59" s="76"/>
      <c r="F59" s="76"/>
    </row>
    <row r="60" spans="1:6" ht="40.5" x14ac:dyDescent="0.25">
      <c r="A60" s="149"/>
      <c r="B60" s="149"/>
      <c r="C60" s="69" t="s">
        <v>60</v>
      </c>
      <c r="D60" s="76"/>
      <c r="E60" s="76"/>
      <c r="F60" s="76"/>
    </row>
    <row r="61" spans="1:6" ht="15.75" customHeight="1" x14ac:dyDescent="0.25">
      <c r="A61" s="149"/>
      <c r="B61" s="149"/>
      <c r="C61" s="73" t="s">
        <v>23</v>
      </c>
      <c r="D61" s="76"/>
      <c r="E61" s="76"/>
      <c r="F61" s="76"/>
    </row>
    <row r="62" spans="1:6" ht="15" customHeight="1" x14ac:dyDescent="0.25">
      <c r="A62" s="149"/>
      <c r="B62" s="149"/>
      <c r="C62" s="69" t="s">
        <v>24</v>
      </c>
      <c r="D62" s="76"/>
      <c r="E62" s="76"/>
      <c r="F62" s="76"/>
    </row>
    <row r="63" spans="1:6" x14ac:dyDescent="0.25">
      <c r="A63" s="152" t="s">
        <v>1</v>
      </c>
      <c r="B63" s="152"/>
      <c r="C63" s="152"/>
      <c r="D63" s="76"/>
      <c r="E63" s="76"/>
      <c r="F63" s="76"/>
    </row>
    <row r="64" spans="1:6" x14ac:dyDescent="0.25">
      <c r="A64" s="149"/>
      <c r="B64" s="149">
        <v>11001</v>
      </c>
      <c r="C64" s="73" t="s">
        <v>58</v>
      </c>
      <c r="D64" s="76">
        <f>+D11</f>
        <v>4022128.6999999997</v>
      </c>
      <c r="E64" s="76">
        <f>+E11</f>
        <v>4022128.6999999997</v>
      </c>
      <c r="F64" s="76">
        <v>0</v>
      </c>
    </row>
    <row r="65" spans="1:6" x14ac:dyDescent="0.25">
      <c r="A65" s="149"/>
      <c r="B65" s="149"/>
      <c r="C65" s="69" t="s">
        <v>22</v>
      </c>
      <c r="D65" s="76"/>
      <c r="E65" s="76"/>
      <c r="F65" s="76"/>
    </row>
    <row r="66" spans="1:6" x14ac:dyDescent="0.25">
      <c r="A66" s="149"/>
      <c r="B66" s="149"/>
      <c r="C66" s="73" t="s">
        <v>59</v>
      </c>
      <c r="D66" s="76"/>
      <c r="E66" s="76"/>
      <c r="F66" s="76"/>
    </row>
    <row r="67" spans="1:6" ht="40.5" x14ac:dyDescent="0.25">
      <c r="A67" s="149"/>
      <c r="B67" s="149"/>
      <c r="C67" s="69" t="s">
        <v>60</v>
      </c>
      <c r="D67" s="76"/>
      <c r="E67" s="76"/>
      <c r="F67" s="76"/>
    </row>
    <row r="68" spans="1:6" x14ac:dyDescent="0.25">
      <c r="A68" s="149"/>
      <c r="B68" s="149"/>
      <c r="C68" s="73" t="s">
        <v>23</v>
      </c>
      <c r="D68" s="76"/>
      <c r="E68" s="76"/>
      <c r="F68" s="76"/>
    </row>
    <row r="69" spans="1:6" x14ac:dyDescent="0.25">
      <c r="A69" s="149"/>
      <c r="B69" s="149"/>
      <c r="C69" s="69" t="s">
        <v>24</v>
      </c>
      <c r="D69" s="76"/>
      <c r="E69" s="76"/>
      <c r="F69" s="76"/>
    </row>
    <row r="72" spans="1:6" x14ac:dyDescent="0.25">
      <c r="A72" s="57"/>
      <c r="B72" s="57"/>
      <c r="C72" s="57"/>
      <c r="D72" s="57"/>
    </row>
    <row r="73" spans="1:6" x14ac:dyDescent="0.25">
      <c r="A73" s="14"/>
      <c r="B73" s="14"/>
      <c r="C73" s="14"/>
      <c r="D73" s="14"/>
    </row>
    <row r="74" spans="1:6" x14ac:dyDescent="0.25">
      <c r="A74" s="14"/>
      <c r="B74" s="14"/>
      <c r="C74" s="14"/>
      <c r="D74" s="14"/>
    </row>
    <row r="75" spans="1:6" x14ac:dyDescent="0.25">
      <c r="A75" s="14"/>
      <c r="B75" s="14"/>
      <c r="C75" s="14"/>
      <c r="D75" s="14"/>
    </row>
    <row r="76" spans="1:6" x14ac:dyDescent="0.25">
      <c r="A76" s="14"/>
      <c r="B76" s="14"/>
      <c r="C76" s="14"/>
      <c r="D76" s="14"/>
    </row>
    <row r="77" spans="1:6" x14ac:dyDescent="0.25">
      <c r="A77" s="14"/>
      <c r="B77" s="14"/>
      <c r="C77" s="14"/>
      <c r="D77" s="14"/>
    </row>
    <row r="78" spans="1:6" x14ac:dyDescent="0.25">
      <c r="A78" s="14"/>
      <c r="B78" s="14"/>
      <c r="C78" s="14"/>
      <c r="D78" s="14"/>
    </row>
    <row r="79" spans="1:6" x14ac:dyDescent="0.25">
      <c r="A79" s="14"/>
      <c r="B79" s="14"/>
      <c r="C79" s="14"/>
      <c r="D79" s="14"/>
    </row>
    <row r="80" spans="1:6" x14ac:dyDescent="0.25">
      <c r="A80" s="14"/>
      <c r="B80" s="14"/>
      <c r="C80" s="14"/>
      <c r="D80" s="14"/>
    </row>
    <row r="81" spans="1:4" x14ac:dyDescent="0.25">
      <c r="A81" s="14"/>
      <c r="B81" s="14"/>
      <c r="C81" s="14"/>
      <c r="D81" s="14"/>
    </row>
    <row r="82" spans="1:4" x14ac:dyDescent="0.25">
      <c r="A82" s="14"/>
      <c r="B82" s="14"/>
      <c r="C82" s="14"/>
      <c r="D82" s="14"/>
    </row>
    <row r="83" spans="1:4" x14ac:dyDescent="0.25">
      <c r="A83" s="14"/>
      <c r="B83" s="14"/>
      <c r="C83" s="14"/>
      <c r="D83" s="14"/>
    </row>
    <row r="84" spans="1:4" x14ac:dyDescent="0.25">
      <c r="A84" s="14"/>
      <c r="B84" s="14"/>
      <c r="C84" s="14"/>
      <c r="D84" s="14"/>
    </row>
    <row r="85" spans="1:4" x14ac:dyDescent="0.25">
      <c r="A85" s="14"/>
      <c r="B85" s="14"/>
      <c r="C85" s="14"/>
      <c r="D85" s="14"/>
    </row>
    <row r="86" spans="1:4" x14ac:dyDescent="0.25">
      <c r="A86" s="14"/>
      <c r="B86" s="14"/>
      <c r="C86" s="14"/>
      <c r="D86" s="14"/>
    </row>
    <row r="87" spans="1:4" x14ac:dyDescent="0.25">
      <c r="A87" s="14"/>
      <c r="B87" s="14"/>
      <c r="C87" s="14"/>
      <c r="D87" s="14"/>
    </row>
    <row r="88" spans="1:4" x14ac:dyDescent="0.25">
      <c r="A88" s="14"/>
      <c r="B88" s="14"/>
      <c r="C88" s="14"/>
      <c r="D88" s="14"/>
    </row>
    <row r="89" spans="1:4" x14ac:dyDescent="0.25">
      <c r="A89" s="14"/>
      <c r="B89" s="14"/>
      <c r="C89" s="14"/>
      <c r="D89" s="14"/>
    </row>
    <row r="90" spans="1:4" x14ac:dyDescent="0.25">
      <c r="A90" s="14"/>
      <c r="B90" s="14"/>
      <c r="C90" s="14"/>
      <c r="D90" s="14"/>
    </row>
    <row r="91" spans="1:4" x14ac:dyDescent="0.25">
      <c r="A91" s="14"/>
      <c r="B91" s="14"/>
      <c r="C91" s="14"/>
      <c r="D91" s="14"/>
    </row>
    <row r="92" spans="1:4" x14ac:dyDescent="0.25">
      <c r="A92" s="14"/>
      <c r="B92" s="14"/>
      <c r="C92" s="14"/>
      <c r="D92" s="14"/>
    </row>
    <row r="93" spans="1:4" x14ac:dyDescent="0.25">
      <c r="A93" s="14"/>
      <c r="B93" s="14"/>
      <c r="C93" s="14"/>
      <c r="D93" s="14"/>
    </row>
    <row r="94" spans="1:4" x14ac:dyDescent="0.25">
      <c r="A94" s="14"/>
      <c r="B94" s="14"/>
      <c r="C94" s="14"/>
      <c r="D94" s="14"/>
    </row>
    <row r="95" spans="1:4" x14ac:dyDescent="0.25">
      <c r="A95" s="14"/>
      <c r="B95" s="14"/>
      <c r="C95" s="14"/>
      <c r="D95" s="14"/>
    </row>
    <row r="96" spans="1:4" x14ac:dyDescent="0.25">
      <c r="A96" s="14"/>
      <c r="B96" s="14"/>
      <c r="C96" s="14"/>
      <c r="D96" s="14"/>
    </row>
    <row r="97" spans="1:4" x14ac:dyDescent="0.25">
      <c r="A97" s="14"/>
      <c r="B97" s="14"/>
      <c r="C97" s="14"/>
      <c r="D97" s="14"/>
    </row>
    <row r="98" spans="1:4" x14ac:dyDescent="0.25">
      <c r="A98" s="14"/>
      <c r="B98" s="14"/>
      <c r="C98" s="14"/>
      <c r="D98" s="14"/>
    </row>
    <row r="99" spans="1:4" x14ac:dyDescent="0.25">
      <c r="A99" s="14"/>
      <c r="B99" s="14"/>
      <c r="C99" s="14"/>
      <c r="D99" s="14"/>
    </row>
    <row r="100" spans="1:4" x14ac:dyDescent="0.25">
      <c r="A100" s="14"/>
      <c r="B100" s="14"/>
      <c r="C100" s="14"/>
      <c r="D100" s="14"/>
    </row>
    <row r="101" spans="1:4" x14ac:dyDescent="0.25">
      <c r="A101" s="14"/>
      <c r="B101" s="14"/>
      <c r="C101" s="14"/>
      <c r="D101" s="14"/>
    </row>
    <row r="102" spans="1:4" x14ac:dyDescent="0.25">
      <c r="A102" s="14"/>
      <c r="B102" s="14"/>
      <c r="C102" s="14"/>
      <c r="D102" s="14"/>
    </row>
    <row r="103" spans="1:4" x14ac:dyDescent="0.25">
      <c r="A103" s="14"/>
      <c r="B103" s="14"/>
      <c r="C103" s="14"/>
      <c r="D103" s="14"/>
    </row>
    <row r="104" spans="1:4" x14ac:dyDescent="0.25">
      <c r="A104" s="14"/>
      <c r="B104" s="14"/>
      <c r="C104" s="14"/>
      <c r="D104" s="14"/>
    </row>
    <row r="105" spans="1:4" x14ac:dyDescent="0.25">
      <c r="A105" s="14"/>
      <c r="B105" s="14"/>
      <c r="C105" s="14"/>
      <c r="D105" s="14"/>
    </row>
    <row r="106" spans="1:4" x14ac:dyDescent="0.25">
      <c r="A106" s="14"/>
      <c r="B106" s="14"/>
      <c r="C106" s="14"/>
      <c r="D106" s="14"/>
    </row>
    <row r="107" spans="1:4" x14ac:dyDescent="0.25">
      <c r="A107" s="14"/>
      <c r="B107" s="14"/>
      <c r="C107" s="14"/>
      <c r="D107" s="14"/>
    </row>
    <row r="108" spans="1:4" x14ac:dyDescent="0.25">
      <c r="A108" s="14"/>
      <c r="B108" s="14"/>
      <c r="C108" s="14"/>
      <c r="D108" s="14"/>
    </row>
    <row r="109" spans="1:4" x14ac:dyDescent="0.25">
      <c r="A109" s="14"/>
      <c r="B109" s="14"/>
      <c r="C109" s="14"/>
      <c r="D109" s="14"/>
    </row>
    <row r="110" spans="1:4" x14ac:dyDescent="0.25">
      <c r="A110" s="14"/>
      <c r="B110" s="14"/>
      <c r="C110" s="14"/>
      <c r="D110" s="14"/>
    </row>
    <row r="111" spans="1:4" x14ac:dyDescent="0.25">
      <c r="A111" s="14"/>
      <c r="B111" s="14"/>
      <c r="C111" s="14"/>
      <c r="D111" s="14"/>
    </row>
    <row r="112" spans="1:4" x14ac:dyDescent="0.25">
      <c r="A112" s="14"/>
      <c r="B112" s="14"/>
      <c r="C112" s="14"/>
      <c r="D112" s="14"/>
    </row>
    <row r="113" spans="1:4" x14ac:dyDescent="0.25">
      <c r="A113" s="14"/>
      <c r="B113" s="14"/>
      <c r="C113" s="14"/>
      <c r="D113" s="14"/>
    </row>
    <row r="114" spans="1:4" x14ac:dyDescent="0.25">
      <c r="A114" s="14"/>
      <c r="B114" s="14"/>
      <c r="C114" s="14"/>
      <c r="D114" s="14"/>
    </row>
    <row r="115" spans="1:4" x14ac:dyDescent="0.25">
      <c r="A115" s="14"/>
      <c r="B115" s="14"/>
      <c r="C115" s="14"/>
      <c r="D115" s="14"/>
    </row>
    <row r="116" spans="1:4" x14ac:dyDescent="0.25">
      <c r="A116" s="14"/>
      <c r="B116" s="14"/>
      <c r="C116" s="14"/>
      <c r="D116" s="14"/>
    </row>
    <row r="117" spans="1:4" x14ac:dyDescent="0.25">
      <c r="A117" s="14"/>
      <c r="B117" s="14"/>
      <c r="C117" s="14"/>
      <c r="D117" s="14"/>
    </row>
    <row r="118" spans="1:4" x14ac:dyDescent="0.25">
      <c r="A118" s="14"/>
      <c r="B118" s="14"/>
      <c r="C118" s="14"/>
      <c r="D118" s="14"/>
    </row>
    <row r="119" spans="1:4" x14ac:dyDescent="0.25">
      <c r="A119" s="14"/>
      <c r="B119" s="14"/>
      <c r="C119" s="14"/>
      <c r="D119" s="14"/>
    </row>
    <row r="120" spans="1:4" x14ac:dyDescent="0.25">
      <c r="A120" s="14"/>
      <c r="B120" s="14"/>
      <c r="C120" s="14"/>
      <c r="D120" s="14"/>
    </row>
    <row r="121" spans="1:4" x14ac:dyDescent="0.25">
      <c r="A121" s="14"/>
      <c r="B121" s="14"/>
      <c r="C121" s="14"/>
      <c r="D121" s="14"/>
    </row>
    <row r="122" spans="1:4" x14ac:dyDescent="0.25">
      <c r="A122" s="14"/>
      <c r="B122" s="14"/>
      <c r="C122" s="14"/>
      <c r="D122" s="14"/>
    </row>
    <row r="123" spans="1:4" x14ac:dyDescent="0.25">
      <c r="A123" s="14"/>
      <c r="B123" s="14"/>
      <c r="C123" s="14"/>
      <c r="D123" s="14"/>
    </row>
    <row r="124" spans="1:4" x14ac:dyDescent="0.25">
      <c r="A124" s="14"/>
      <c r="B124" s="14"/>
      <c r="C124" s="14"/>
      <c r="D124" s="14"/>
    </row>
    <row r="125" spans="1:4" x14ac:dyDescent="0.25">
      <c r="A125" s="14"/>
      <c r="B125" s="14"/>
      <c r="C125" s="14"/>
      <c r="D125" s="14"/>
    </row>
    <row r="126" spans="1:4" x14ac:dyDescent="0.25">
      <c r="A126" s="14"/>
      <c r="B126" s="14"/>
      <c r="C126" s="14"/>
      <c r="D126" s="14"/>
    </row>
    <row r="127" spans="1:4" x14ac:dyDescent="0.25">
      <c r="A127" s="14"/>
      <c r="B127" s="14"/>
      <c r="C127" s="14"/>
      <c r="D127" s="14"/>
    </row>
    <row r="128" spans="1:4" x14ac:dyDescent="0.25">
      <c r="A128" s="14"/>
      <c r="B128" s="14"/>
      <c r="C128" s="14"/>
      <c r="D128" s="14"/>
    </row>
    <row r="129" spans="1:4" x14ac:dyDescent="0.25">
      <c r="A129" s="14"/>
      <c r="B129" s="14"/>
      <c r="C129" s="14"/>
      <c r="D129" s="14"/>
    </row>
    <row r="130" spans="1:4" x14ac:dyDescent="0.25">
      <c r="A130" s="14"/>
      <c r="B130" s="14"/>
      <c r="C130" s="14"/>
      <c r="D130" s="14"/>
    </row>
    <row r="131" spans="1:4" x14ac:dyDescent="0.25">
      <c r="A131" s="14"/>
      <c r="B131" s="14"/>
      <c r="C131" s="14"/>
      <c r="D131" s="14"/>
    </row>
    <row r="132" spans="1:4" x14ac:dyDescent="0.25">
      <c r="A132" s="14"/>
      <c r="B132" s="14"/>
      <c r="C132" s="14"/>
      <c r="D132" s="14"/>
    </row>
    <row r="133" spans="1:4" x14ac:dyDescent="0.25">
      <c r="A133" s="14"/>
      <c r="B133" s="14"/>
      <c r="C133" s="14"/>
      <c r="D133" s="14"/>
    </row>
    <row r="134" spans="1:4" x14ac:dyDescent="0.25">
      <c r="A134" s="14"/>
      <c r="B134" s="14"/>
      <c r="C134" s="14"/>
      <c r="D134" s="14"/>
    </row>
    <row r="135" spans="1:4" x14ac:dyDescent="0.25">
      <c r="A135" s="14"/>
      <c r="B135" s="14"/>
      <c r="C135" s="14"/>
      <c r="D135" s="14"/>
    </row>
    <row r="136" spans="1:4" x14ac:dyDescent="0.25">
      <c r="A136" s="14"/>
      <c r="B136" s="14"/>
      <c r="C136" s="14"/>
      <c r="D136" s="14"/>
    </row>
    <row r="137" spans="1:4" x14ac:dyDescent="0.25">
      <c r="A137" s="14"/>
      <c r="B137" s="14"/>
      <c r="C137" s="14"/>
      <c r="D137" s="14"/>
    </row>
    <row r="138" spans="1:4" x14ac:dyDescent="0.25">
      <c r="A138" s="14"/>
      <c r="B138" s="14"/>
      <c r="C138" s="14"/>
      <c r="D138" s="14"/>
    </row>
    <row r="139" spans="1:4" x14ac:dyDescent="0.25">
      <c r="A139" s="14"/>
      <c r="B139" s="14"/>
      <c r="C139" s="14"/>
      <c r="D139" s="14"/>
    </row>
    <row r="140" spans="1:4" x14ac:dyDescent="0.25">
      <c r="A140" s="14"/>
      <c r="B140" s="14"/>
      <c r="C140" s="14"/>
      <c r="D140" s="14"/>
    </row>
    <row r="141" spans="1:4" x14ac:dyDescent="0.25">
      <c r="A141" s="14"/>
      <c r="B141" s="14"/>
      <c r="C141" s="14"/>
      <c r="D141" s="14"/>
    </row>
    <row r="142" spans="1:4" x14ac:dyDescent="0.25">
      <c r="A142" s="14"/>
      <c r="B142" s="14"/>
      <c r="C142" s="14"/>
      <c r="D142" s="14"/>
    </row>
    <row r="143" spans="1:4" x14ac:dyDescent="0.25">
      <c r="A143" s="14"/>
      <c r="B143" s="14"/>
      <c r="C143" s="14"/>
      <c r="D143" s="14"/>
    </row>
    <row r="144" spans="1:4" x14ac:dyDescent="0.25">
      <c r="A144" s="14"/>
      <c r="B144" s="14"/>
      <c r="C144" s="14"/>
      <c r="D144" s="14"/>
    </row>
    <row r="145" spans="1:4" x14ac:dyDescent="0.25">
      <c r="A145" s="14"/>
      <c r="B145" s="14"/>
      <c r="C145" s="14"/>
      <c r="D145" s="14"/>
    </row>
    <row r="146" spans="1:4" x14ac:dyDescent="0.25">
      <c r="A146" s="14"/>
      <c r="B146" s="14"/>
      <c r="C146" s="14"/>
      <c r="D146" s="14"/>
    </row>
    <row r="147" spans="1:4" x14ac:dyDescent="0.25">
      <c r="A147" s="14"/>
      <c r="B147" s="14"/>
      <c r="C147" s="14"/>
      <c r="D147" s="14"/>
    </row>
    <row r="148" spans="1:4" x14ac:dyDescent="0.25">
      <c r="A148" s="14"/>
      <c r="B148" s="14"/>
      <c r="C148" s="14"/>
      <c r="D148" s="14"/>
    </row>
    <row r="149" spans="1:4" x14ac:dyDescent="0.25">
      <c r="A149" s="14"/>
      <c r="B149" s="14"/>
      <c r="C149" s="14"/>
      <c r="D149" s="14"/>
    </row>
    <row r="150" spans="1:4" x14ac:dyDescent="0.25">
      <c r="A150" s="14"/>
      <c r="B150" s="14"/>
      <c r="C150" s="14"/>
      <c r="D150" s="14"/>
    </row>
    <row r="151" spans="1:4" x14ac:dyDescent="0.25">
      <c r="A151" s="14"/>
      <c r="B151" s="14"/>
      <c r="C151" s="14"/>
      <c r="D151" s="14"/>
    </row>
    <row r="152" spans="1:4" x14ac:dyDescent="0.25">
      <c r="A152" s="14"/>
      <c r="B152" s="14"/>
      <c r="C152" s="14"/>
      <c r="D152" s="14"/>
    </row>
    <row r="153" spans="1:4" x14ac:dyDescent="0.25">
      <c r="A153" s="14"/>
      <c r="B153" s="14"/>
      <c r="C153" s="14"/>
      <c r="D153" s="14"/>
    </row>
    <row r="154" spans="1:4" x14ac:dyDescent="0.25">
      <c r="A154" s="14"/>
      <c r="B154" s="14"/>
      <c r="C154" s="14"/>
      <c r="D154" s="14"/>
    </row>
    <row r="155" spans="1:4" x14ac:dyDescent="0.25">
      <c r="A155" s="14"/>
      <c r="B155" s="14"/>
      <c r="C155" s="14"/>
      <c r="D155" s="14"/>
    </row>
    <row r="156" spans="1:4" x14ac:dyDescent="0.25">
      <c r="A156" s="14"/>
      <c r="B156" s="14"/>
      <c r="C156" s="14"/>
      <c r="D156" s="14"/>
    </row>
    <row r="157" spans="1:4" x14ac:dyDescent="0.25">
      <c r="A157" s="14"/>
      <c r="B157" s="14"/>
      <c r="C157" s="14"/>
      <c r="D157" s="14"/>
    </row>
    <row r="158" spans="1:4" x14ac:dyDescent="0.25">
      <c r="A158" s="14"/>
      <c r="B158" s="14"/>
      <c r="C158" s="14"/>
      <c r="D158" s="14"/>
    </row>
    <row r="159" spans="1:4" x14ac:dyDescent="0.25">
      <c r="A159" s="14"/>
      <c r="B159" s="14"/>
      <c r="C159" s="14"/>
      <c r="D159" s="14"/>
    </row>
    <row r="160" spans="1:4" x14ac:dyDescent="0.25">
      <c r="A160" s="14"/>
      <c r="B160" s="14"/>
      <c r="C160" s="14"/>
      <c r="D160" s="14"/>
    </row>
    <row r="161" spans="1:4" x14ac:dyDescent="0.25">
      <c r="A161" s="14"/>
      <c r="B161" s="14"/>
      <c r="C161" s="14"/>
      <c r="D161" s="14"/>
    </row>
    <row r="162" spans="1:4" x14ac:dyDescent="0.25">
      <c r="A162" s="14"/>
      <c r="B162" s="14"/>
      <c r="C162" s="14"/>
      <c r="D162" s="14"/>
    </row>
    <row r="163" spans="1:4" x14ac:dyDescent="0.25">
      <c r="A163" s="14"/>
      <c r="B163" s="14"/>
      <c r="C163" s="14"/>
      <c r="D163" s="14"/>
    </row>
    <row r="164" spans="1:4" x14ac:dyDescent="0.25">
      <c r="A164" s="14"/>
      <c r="B164" s="14"/>
      <c r="C164" s="14"/>
      <c r="D164" s="14"/>
    </row>
    <row r="165" spans="1:4" x14ac:dyDescent="0.25">
      <c r="A165" s="14"/>
      <c r="B165" s="14"/>
      <c r="C165" s="14"/>
      <c r="D165" s="14"/>
    </row>
    <row r="166" spans="1:4" x14ac:dyDescent="0.25">
      <c r="A166" s="14"/>
      <c r="B166" s="14"/>
      <c r="C166" s="14"/>
      <c r="D166" s="14"/>
    </row>
  </sheetData>
  <mergeCells count="28">
    <mergeCell ref="A63:C63"/>
    <mergeCell ref="A64:A69"/>
    <mergeCell ref="B64:B69"/>
    <mergeCell ref="A50:A55"/>
    <mergeCell ref="B50:B55"/>
    <mergeCell ref="A56:C56"/>
    <mergeCell ref="A57:A62"/>
    <mergeCell ref="B57:B62"/>
    <mergeCell ref="B31:B36"/>
    <mergeCell ref="A18:C18"/>
    <mergeCell ref="B19:B24"/>
    <mergeCell ref="D7:F7"/>
    <mergeCell ref="A43:A48"/>
    <mergeCell ref="B43:B48"/>
    <mergeCell ref="A25:A30"/>
    <mergeCell ref="B25:B30"/>
    <mergeCell ref="A37:A42"/>
    <mergeCell ref="B37:B42"/>
    <mergeCell ref="A31:A36"/>
    <mergeCell ref="A4:F4"/>
    <mergeCell ref="A12:A17"/>
    <mergeCell ref="A19:A24"/>
    <mergeCell ref="E8:E9"/>
    <mergeCell ref="F8:F9"/>
    <mergeCell ref="A7:B8"/>
    <mergeCell ref="C7:C9"/>
    <mergeCell ref="B12:B17"/>
    <mergeCell ref="D8:D9"/>
  </mergeCells>
  <pageMargins left="0.16" right="0.22" top="0.17" bottom="0.19" header="0.16" footer="0.16"/>
  <pageSetup paperSize="9" scale="8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157"/>
  <sheetViews>
    <sheetView topLeftCell="A4" workbookViewId="0">
      <selection activeCell="M8" sqref="M8"/>
    </sheetView>
  </sheetViews>
  <sheetFormatPr defaultColWidth="9.140625" defaultRowHeight="13.5" x14ac:dyDescent="0.25"/>
  <cols>
    <col min="1" max="1" width="4.5703125" style="15" customWidth="1"/>
    <col min="2" max="2" width="4.140625" style="15" customWidth="1"/>
    <col min="3" max="3" width="4.7109375" style="15" customWidth="1"/>
    <col min="4" max="4" width="5.7109375" style="15" customWidth="1"/>
    <col min="5" max="5" width="8.140625" style="15" customWidth="1"/>
    <col min="6" max="6" width="71.85546875" style="15" customWidth="1"/>
    <col min="7" max="7" width="16.5703125" style="15" customWidth="1"/>
    <col min="8" max="8" width="16.28515625" style="15" customWidth="1"/>
    <col min="9" max="9" width="15.5703125" style="15" customWidth="1"/>
    <col min="10" max="10" width="18.28515625" style="15" customWidth="1"/>
    <col min="11" max="16384" width="9.140625" style="15"/>
  </cols>
  <sheetData>
    <row r="2" spans="1:10" x14ac:dyDescent="0.25">
      <c r="F2" s="77"/>
      <c r="H2" s="35" t="s">
        <v>150</v>
      </c>
    </row>
    <row r="3" spans="1:10" x14ac:dyDescent="0.25">
      <c r="F3" s="77"/>
      <c r="G3" s="15" t="s">
        <v>126</v>
      </c>
      <c r="H3" s="31"/>
    </row>
    <row r="4" spans="1:10" x14ac:dyDescent="0.25">
      <c r="H4" s="15" t="s">
        <v>25</v>
      </c>
    </row>
    <row r="6" spans="1:10" s="84" customFormat="1" ht="30" customHeight="1" x14ac:dyDescent="0.3">
      <c r="A6" s="163" t="s">
        <v>167</v>
      </c>
      <c r="B6" s="163"/>
      <c r="C6" s="163"/>
      <c r="D6" s="163"/>
      <c r="E6" s="163"/>
      <c r="F6" s="163"/>
      <c r="G6" s="163"/>
      <c r="H6" s="163"/>
      <c r="I6" s="83"/>
    </row>
    <row r="7" spans="1:10" s="84" customFormat="1" ht="15" x14ac:dyDescent="0.3">
      <c r="A7" s="54"/>
      <c r="B7" s="54"/>
      <c r="C7" s="54"/>
      <c r="D7" s="54"/>
      <c r="E7" s="54"/>
      <c r="F7" s="54"/>
      <c r="G7" s="54"/>
      <c r="H7" s="54"/>
      <c r="I7" s="15"/>
    </row>
    <row r="8" spans="1:10" x14ac:dyDescent="0.25">
      <c r="B8" s="77"/>
      <c r="I8" s="35" t="s">
        <v>90</v>
      </c>
    </row>
    <row r="9" spans="1:10" s="140" customFormat="1" ht="45.75" customHeight="1" x14ac:dyDescent="0.25">
      <c r="A9" s="166" t="s">
        <v>66</v>
      </c>
      <c r="B9" s="167"/>
      <c r="C9" s="167"/>
      <c r="D9" s="167" t="s">
        <v>67</v>
      </c>
      <c r="E9" s="167"/>
      <c r="F9" s="167" t="s">
        <v>68</v>
      </c>
      <c r="G9" s="153" t="s">
        <v>16</v>
      </c>
      <c r="H9" s="154"/>
      <c r="I9" s="155"/>
    </row>
    <row r="10" spans="1:10" s="140" customFormat="1" ht="45.75" x14ac:dyDescent="0.25">
      <c r="A10" s="141" t="s">
        <v>69</v>
      </c>
      <c r="B10" s="141" t="s">
        <v>70</v>
      </c>
      <c r="C10" s="141" t="s">
        <v>71</v>
      </c>
      <c r="D10" s="141" t="s">
        <v>72</v>
      </c>
      <c r="E10" s="141" t="s">
        <v>73</v>
      </c>
      <c r="F10" s="167"/>
      <c r="G10" s="183" t="s">
        <v>91</v>
      </c>
      <c r="H10" s="183" t="s">
        <v>92</v>
      </c>
      <c r="I10" s="183" t="s">
        <v>93</v>
      </c>
    </row>
    <row r="11" spans="1:10" s="140" customFormat="1" x14ac:dyDescent="0.25">
      <c r="A11" s="85"/>
      <c r="B11" s="85"/>
      <c r="C11" s="85"/>
      <c r="D11" s="85"/>
      <c r="E11" s="86"/>
      <c r="F11" s="8" t="s">
        <v>74</v>
      </c>
      <c r="G11" s="87">
        <f>+G13+G66</f>
        <v>4022128.6999999997</v>
      </c>
      <c r="H11" s="87">
        <f>+H13+H66</f>
        <v>4022128.6999999997</v>
      </c>
      <c r="I11" s="87">
        <f>+I13+I66</f>
        <v>0</v>
      </c>
    </row>
    <row r="12" spans="1:10" s="140" customFormat="1" x14ac:dyDescent="0.25">
      <c r="A12" s="88"/>
      <c r="B12" s="88"/>
      <c r="C12" s="88"/>
      <c r="D12" s="88"/>
      <c r="E12" s="88"/>
      <c r="F12" s="7" t="s">
        <v>26</v>
      </c>
      <c r="G12" s="87"/>
      <c r="H12" s="87"/>
      <c r="I12" s="87"/>
    </row>
    <row r="13" spans="1:10" s="140" customFormat="1" ht="19.5" customHeight="1" x14ac:dyDescent="0.25">
      <c r="A13" s="89" t="s">
        <v>75</v>
      </c>
      <c r="B13" s="88"/>
      <c r="C13" s="88"/>
      <c r="D13" s="88"/>
      <c r="E13" s="88"/>
      <c r="F13" s="8" t="s">
        <v>76</v>
      </c>
      <c r="G13" s="87">
        <f t="shared" ref="G13:I15" si="0">G15+G23+G31</f>
        <v>4022128.6999999997</v>
      </c>
      <c r="H13" s="87">
        <f t="shared" si="0"/>
        <v>4022128.6999999997</v>
      </c>
      <c r="I13" s="87">
        <f t="shared" si="0"/>
        <v>4022128.6999999997</v>
      </c>
      <c r="J13" s="82"/>
    </row>
    <row r="14" spans="1:10" s="140" customFormat="1" x14ac:dyDescent="0.25">
      <c r="A14" s="88"/>
      <c r="B14" s="88"/>
      <c r="C14" s="88"/>
      <c r="D14" s="88"/>
      <c r="E14" s="88"/>
      <c r="F14" s="7" t="s">
        <v>26</v>
      </c>
      <c r="G14" s="90"/>
      <c r="H14" s="90"/>
      <c r="I14" s="90"/>
    </row>
    <row r="15" spans="1:10" x14ac:dyDescent="0.25">
      <c r="A15" s="91"/>
      <c r="B15" s="92" t="s">
        <v>35</v>
      </c>
      <c r="C15" s="93"/>
      <c r="D15" s="91"/>
      <c r="E15" s="91"/>
      <c r="F15" s="94" t="s">
        <v>84</v>
      </c>
      <c r="G15" s="87">
        <f t="shared" si="0"/>
        <v>4022128.6999999997</v>
      </c>
      <c r="H15" s="87">
        <f t="shared" si="0"/>
        <v>4022128.6999999997</v>
      </c>
      <c r="I15" s="87">
        <f t="shared" si="0"/>
        <v>4022128.6999999997</v>
      </c>
    </row>
    <row r="16" spans="1:10" x14ac:dyDescent="0.25">
      <c r="A16" s="95"/>
      <c r="B16" s="92"/>
      <c r="C16" s="92"/>
      <c r="D16" s="92"/>
      <c r="E16" s="92"/>
      <c r="F16" s="7" t="s">
        <v>26</v>
      </c>
      <c r="G16" s="96"/>
      <c r="H16" s="96"/>
      <c r="I16" s="96"/>
    </row>
    <row r="17" spans="1:16" x14ac:dyDescent="0.25">
      <c r="A17" s="95"/>
      <c r="B17" s="92"/>
      <c r="C17" s="92" t="s">
        <v>34</v>
      </c>
      <c r="D17" s="92"/>
      <c r="E17" s="92"/>
      <c r="F17" s="94" t="s">
        <v>84</v>
      </c>
      <c r="G17" s="87">
        <f>G19</f>
        <v>4022128.6999999997</v>
      </c>
      <c r="H17" s="87">
        <f t="shared" ref="H17:I17" si="1">H19</f>
        <v>4022128.6999999997</v>
      </c>
      <c r="I17" s="87">
        <f t="shared" si="1"/>
        <v>4022128.6999999997</v>
      </c>
    </row>
    <row r="18" spans="1:16" x14ac:dyDescent="0.25">
      <c r="A18" s="95"/>
      <c r="B18" s="92"/>
      <c r="C18" s="92"/>
      <c r="D18" s="92"/>
      <c r="E18" s="92"/>
      <c r="F18" s="7" t="s">
        <v>26</v>
      </c>
      <c r="G18" s="96"/>
      <c r="H18" s="96"/>
      <c r="I18" s="96"/>
    </row>
    <row r="19" spans="1:16" x14ac:dyDescent="0.25">
      <c r="A19" s="95"/>
      <c r="B19" s="92"/>
      <c r="C19" s="92"/>
      <c r="D19" s="92"/>
      <c r="E19" s="92"/>
      <c r="F19" s="8" t="s">
        <v>28</v>
      </c>
      <c r="G19" s="87">
        <f t="shared" ref="G19:H19" si="2">G20</f>
        <v>4022128.6999999997</v>
      </c>
      <c r="H19" s="87">
        <f t="shared" si="2"/>
        <v>4022128.6999999997</v>
      </c>
      <c r="I19" s="87">
        <f>I20</f>
        <v>4022128.6999999997</v>
      </c>
    </row>
    <row r="20" spans="1:16" ht="27" x14ac:dyDescent="0.25">
      <c r="A20" s="92"/>
      <c r="B20" s="92"/>
      <c r="C20" s="92"/>
      <c r="D20" s="97" t="s">
        <v>48</v>
      </c>
      <c r="E20" s="92"/>
      <c r="F20" s="7" t="s">
        <v>0</v>
      </c>
      <c r="G20" s="87">
        <f>+G22+G30+G38+G49+G58</f>
        <v>4022128.6999999997</v>
      </c>
      <c r="H20" s="87">
        <f>+H22+H30+H38+H49+H58</f>
        <v>4022128.6999999997</v>
      </c>
      <c r="I20" s="87">
        <f>+I22+I30+I38+I49+I58</f>
        <v>4022128.6999999997</v>
      </c>
      <c r="J20" s="142"/>
    </row>
    <row r="21" spans="1:16" x14ac:dyDescent="0.25">
      <c r="A21" s="92"/>
      <c r="B21" s="92"/>
      <c r="C21" s="92"/>
      <c r="D21" s="92"/>
      <c r="E21" s="92"/>
      <c r="F21" s="7" t="s">
        <v>27</v>
      </c>
      <c r="G21" s="87"/>
      <c r="H21" s="87"/>
      <c r="I21" s="87"/>
    </row>
    <row r="22" spans="1:16" ht="27" x14ac:dyDescent="0.25">
      <c r="A22" s="95"/>
      <c r="B22" s="92"/>
      <c r="C22" s="95"/>
      <c r="D22" s="95"/>
      <c r="E22" s="95" t="s">
        <v>136</v>
      </c>
      <c r="F22" s="136" t="s">
        <v>133</v>
      </c>
      <c r="G22" s="76">
        <f>G24</f>
        <v>2819330.3</v>
      </c>
      <c r="H22" s="76">
        <f t="shared" ref="H22:I22" si="3">H24</f>
        <v>2819330.3</v>
      </c>
      <c r="I22" s="76">
        <f t="shared" si="3"/>
        <v>2819330.3</v>
      </c>
      <c r="J22" s="16"/>
    </row>
    <row r="23" spans="1:16" x14ac:dyDescent="0.25">
      <c r="A23" s="95"/>
      <c r="B23" s="92"/>
      <c r="C23" s="95"/>
      <c r="D23" s="95"/>
      <c r="E23" s="95"/>
      <c r="F23" s="7" t="s">
        <v>46</v>
      </c>
      <c r="G23" s="96"/>
      <c r="H23" s="96"/>
      <c r="I23" s="96"/>
      <c r="J23" s="164"/>
      <c r="K23" s="165"/>
      <c r="L23" s="165"/>
      <c r="M23" s="165"/>
      <c r="N23" s="165"/>
      <c r="O23" s="165"/>
      <c r="P23" s="165"/>
    </row>
    <row r="24" spans="1:16" x14ac:dyDescent="0.25">
      <c r="A24" s="91"/>
      <c r="B24" s="92"/>
      <c r="C24" s="93"/>
      <c r="D24" s="91"/>
      <c r="E24" s="91"/>
      <c r="F24" s="7" t="s">
        <v>28</v>
      </c>
      <c r="G24" s="76">
        <f>G26</f>
        <v>2819330.3</v>
      </c>
      <c r="H24" s="76">
        <f>H26</f>
        <v>2819330.3</v>
      </c>
      <c r="I24" s="76">
        <f>I26</f>
        <v>2819330.3</v>
      </c>
      <c r="J24" s="164"/>
      <c r="K24" s="165"/>
      <c r="L24" s="165"/>
      <c r="M24" s="165"/>
      <c r="N24" s="165"/>
      <c r="O24" s="165"/>
      <c r="P24" s="165"/>
    </row>
    <row r="25" spans="1:16" ht="27" x14ac:dyDescent="0.25">
      <c r="A25" s="95"/>
      <c r="B25" s="95"/>
      <c r="C25" s="95"/>
      <c r="D25" s="95"/>
      <c r="E25" s="93"/>
      <c r="F25" s="7" t="s">
        <v>29</v>
      </c>
      <c r="G25" s="96"/>
      <c r="H25" s="96"/>
      <c r="I25" s="96"/>
    </row>
    <row r="26" spans="1:16" x14ac:dyDescent="0.25">
      <c r="A26" s="98"/>
      <c r="B26" s="98"/>
      <c r="C26" s="98"/>
      <c r="D26" s="95"/>
      <c r="E26" s="93"/>
      <c r="F26" s="99" t="s">
        <v>74</v>
      </c>
      <c r="G26" s="76">
        <f t="shared" ref="G26:G28" si="4">G27</f>
        <v>2819330.3</v>
      </c>
      <c r="H26" s="76">
        <f t="shared" ref="H26:I26" si="5">H27</f>
        <v>2819330.3</v>
      </c>
      <c r="I26" s="76">
        <f t="shared" si="5"/>
        <v>2819330.3</v>
      </c>
    </row>
    <row r="27" spans="1:16" x14ac:dyDescent="0.25">
      <c r="A27" s="98"/>
      <c r="B27" s="98"/>
      <c r="C27" s="98"/>
      <c r="D27" s="95"/>
      <c r="E27" s="93"/>
      <c r="F27" s="99" t="s">
        <v>81</v>
      </c>
      <c r="G27" s="76">
        <f t="shared" si="4"/>
        <v>2819330.3</v>
      </c>
      <c r="H27" s="76">
        <f t="shared" ref="H27:I27" si="6">H28</f>
        <v>2819330.3</v>
      </c>
      <c r="I27" s="76">
        <f t="shared" si="6"/>
        <v>2819330.3</v>
      </c>
    </row>
    <row r="28" spans="1:16" x14ac:dyDescent="0.25">
      <c r="A28" s="98"/>
      <c r="B28" s="98"/>
      <c r="C28" s="98"/>
      <c r="D28" s="95"/>
      <c r="E28" s="93"/>
      <c r="F28" s="99" t="s">
        <v>82</v>
      </c>
      <c r="G28" s="76">
        <f t="shared" si="4"/>
        <v>2819330.3</v>
      </c>
      <c r="H28" s="76">
        <f t="shared" ref="H28:I28" si="7">H29</f>
        <v>2819330.3</v>
      </c>
      <c r="I28" s="76">
        <f t="shared" si="7"/>
        <v>2819330.3</v>
      </c>
    </row>
    <row r="29" spans="1:16" x14ac:dyDescent="0.25">
      <c r="A29" s="98"/>
      <c r="B29" s="98"/>
      <c r="C29" s="98"/>
      <c r="D29" s="95"/>
      <c r="E29" s="93"/>
      <c r="F29" s="100" t="s">
        <v>47</v>
      </c>
      <c r="G29" s="76">
        <v>2819330.3</v>
      </c>
      <c r="H29" s="76">
        <v>2819330.3</v>
      </c>
      <c r="I29" s="76">
        <v>2819330.3</v>
      </c>
    </row>
    <row r="30" spans="1:16" ht="75" customHeight="1" x14ac:dyDescent="0.25">
      <c r="A30" s="98"/>
      <c r="B30" s="98"/>
      <c r="C30" s="98"/>
      <c r="D30" s="95"/>
      <c r="E30" s="93" t="s">
        <v>144</v>
      </c>
      <c r="F30" s="8" t="s">
        <v>140</v>
      </c>
      <c r="G30" s="76">
        <f>G32</f>
        <v>480000</v>
      </c>
      <c r="H30" s="76">
        <f t="shared" ref="H30:I30" si="8">H32</f>
        <v>480000</v>
      </c>
      <c r="I30" s="76">
        <f t="shared" si="8"/>
        <v>480000</v>
      </c>
    </row>
    <row r="31" spans="1:16" x14ac:dyDescent="0.25">
      <c r="A31" s="98"/>
      <c r="B31" s="98"/>
      <c r="C31" s="98"/>
      <c r="D31" s="95"/>
      <c r="E31" s="93"/>
      <c r="F31" s="100" t="s">
        <v>32</v>
      </c>
      <c r="G31" s="101"/>
      <c r="H31" s="101"/>
      <c r="I31" s="101"/>
    </row>
    <row r="32" spans="1:16" x14ac:dyDescent="0.25">
      <c r="A32" s="98"/>
      <c r="B32" s="98"/>
      <c r="C32" s="98"/>
      <c r="D32" s="95"/>
      <c r="E32" s="93"/>
      <c r="F32" s="7" t="s">
        <v>28</v>
      </c>
      <c r="G32" s="76">
        <f>G34</f>
        <v>480000</v>
      </c>
      <c r="H32" s="76">
        <f t="shared" ref="H32:I32" si="9">H34</f>
        <v>480000</v>
      </c>
      <c r="I32" s="76">
        <f t="shared" si="9"/>
        <v>480000</v>
      </c>
    </row>
    <row r="33" spans="1:10" ht="27" x14ac:dyDescent="0.25">
      <c r="A33" s="98"/>
      <c r="B33" s="98"/>
      <c r="C33" s="98"/>
      <c r="D33" s="95"/>
      <c r="E33" s="93"/>
      <c r="F33" s="7" t="s">
        <v>29</v>
      </c>
      <c r="G33" s="101"/>
      <c r="H33" s="101"/>
      <c r="I33" s="101"/>
      <c r="J33" s="15" t="s">
        <v>123</v>
      </c>
    </row>
    <row r="34" spans="1:10" x14ac:dyDescent="0.25">
      <c r="A34" s="98"/>
      <c r="B34" s="98"/>
      <c r="C34" s="98"/>
      <c r="D34" s="95"/>
      <c r="E34" s="93"/>
      <c r="F34" s="99" t="s">
        <v>74</v>
      </c>
      <c r="G34" s="76">
        <f t="shared" ref="G34:G36" si="10">G35</f>
        <v>480000</v>
      </c>
      <c r="H34" s="76">
        <f t="shared" ref="H34:I34" si="11">H35</f>
        <v>480000</v>
      </c>
      <c r="I34" s="76">
        <f t="shared" si="11"/>
        <v>480000</v>
      </c>
    </row>
    <row r="35" spans="1:10" x14ac:dyDescent="0.25">
      <c r="A35" s="98"/>
      <c r="B35" s="98"/>
      <c r="C35" s="98"/>
      <c r="D35" s="95"/>
      <c r="E35" s="93"/>
      <c r="F35" s="99" t="s">
        <v>81</v>
      </c>
      <c r="G35" s="76">
        <f t="shared" si="10"/>
        <v>480000</v>
      </c>
      <c r="H35" s="76">
        <f t="shared" ref="H35:I35" si="12">H36</f>
        <v>480000</v>
      </c>
      <c r="I35" s="76">
        <f t="shared" si="12"/>
        <v>480000</v>
      </c>
    </row>
    <row r="36" spans="1:10" x14ac:dyDescent="0.25">
      <c r="A36" s="98"/>
      <c r="B36" s="98"/>
      <c r="C36" s="98"/>
      <c r="D36" s="95"/>
      <c r="E36" s="93"/>
      <c r="F36" s="99" t="s">
        <v>82</v>
      </c>
      <c r="G36" s="76">
        <f t="shared" si="10"/>
        <v>480000</v>
      </c>
      <c r="H36" s="76">
        <f t="shared" ref="H36:I36" si="13">H37</f>
        <v>480000</v>
      </c>
      <c r="I36" s="76">
        <f t="shared" si="13"/>
        <v>480000</v>
      </c>
    </row>
    <row r="37" spans="1:10" x14ac:dyDescent="0.25">
      <c r="A37" s="98"/>
      <c r="B37" s="98"/>
      <c r="C37" s="98"/>
      <c r="D37" s="95"/>
      <c r="E37" s="93"/>
      <c r="F37" s="100" t="s">
        <v>47</v>
      </c>
      <c r="G37" s="76">
        <v>480000</v>
      </c>
      <c r="H37" s="76">
        <v>480000</v>
      </c>
      <c r="I37" s="76">
        <v>480000</v>
      </c>
    </row>
    <row r="38" spans="1:10" ht="44.25" customHeight="1" x14ac:dyDescent="0.25">
      <c r="A38" s="95"/>
      <c r="B38" s="93"/>
      <c r="C38" s="95"/>
      <c r="D38" s="95"/>
      <c r="E38" s="95" t="s">
        <v>121</v>
      </c>
      <c r="F38" s="8" t="s">
        <v>139</v>
      </c>
      <c r="G38" s="76">
        <f>G40</f>
        <v>664158.4</v>
      </c>
      <c r="H38" s="76">
        <f t="shared" ref="H38:I38" si="14">H40</f>
        <v>664158.4</v>
      </c>
      <c r="I38" s="76">
        <f t="shared" si="14"/>
        <v>664158.4</v>
      </c>
    </row>
    <row r="39" spans="1:10" x14ac:dyDescent="0.25">
      <c r="A39" s="95"/>
      <c r="B39" s="93"/>
      <c r="C39" s="95"/>
      <c r="D39" s="95"/>
      <c r="E39" s="95"/>
      <c r="F39" s="100" t="s">
        <v>32</v>
      </c>
      <c r="G39" s="102"/>
      <c r="H39" s="102"/>
      <c r="I39" s="102"/>
    </row>
    <row r="40" spans="1:10" x14ac:dyDescent="0.25">
      <c r="A40" s="95"/>
      <c r="B40" s="93"/>
      <c r="C40" s="95"/>
      <c r="D40" s="95"/>
      <c r="E40" s="95"/>
      <c r="F40" s="8" t="s">
        <v>45</v>
      </c>
      <c r="G40" s="76">
        <f>G42</f>
        <v>664158.4</v>
      </c>
      <c r="H40" s="76">
        <f t="shared" ref="H40:I40" si="15">H42</f>
        <v>664158.4</v>
      </c>
      <c r="I40" s="76">
        <f t="shared" si="15"/>
        <v>664158.4</v>
      </c>
    </row>
    <row r="41" spans="1:10" ht="27" x14ac:dyDescent="0.25">
      <c r="A41" s="95"/>
      <c r="B41" s="93"/>
      <c r="C41" s="95"/>
      <c r="D41" s="95"/>
      <c r="E41" s="95"/>
      <c r="F41" s="7" t="s">
        <v>29</v>
      </c>
      <c r="G41" s="102"/>
      <c r="H41" s="102"/>
      <c r="I41" s="102"/>
    </row>
    <row r="42" spans="1:10" x14ac:dyDescent="0.25">
      <c r="A42" s="98"/>
      <c r="B42" s="98"/>
      <c r="C42" s="98"/>
      <c r="D42" s="95"/>
      <c r="E42" s="93"/>
      <c r="F42" s="99" t="s">
        <v>74</v>
      </c>
      <c r="G42" s="76">
        <f>G43</f>
        <v>664158.4</v>
      </c>
      <c r="H42" s="76">
        <f t="shared" ref="H42:I42" si="16">H43</f>
        <v>664158.4</v>
      </c>
      <c r="I42" s="76">
        <f t="shared" si="16"/>
        <v>664158.4</v>
      </c>
    </row>
    <row r="43" spans="1:10" x14ac:dyDescent="0.25">
      <c r="A43" s="98"/>
      <c r="B43" s="98"/>
      <c r="C43" s="98"/>
      <c r="D43" s="95"/>
      <c r="E43" s="93"/>
      <c r="F43" s="99" t="s">
        <v>81</v>
      </c>
      <c r="G43" s="76">
        <f>G44</f>
        <v>664158.4</v>
      </c>
      <c r="H43" s="76">
        <f t="shared" ref="H43:I43" si="17">H44</f>
        <v>664158.4</v>
      </c>
      <c r="I43" s="76">
        <f t="shared" si="17"/>
        <v>664158.4</v>
      </c>
    </row>
    <row r="44" spans="1:10" ht="21.75" customHeight="1" x14ac:dyDescent="0.25">
      <c r="A44" s="95"/>
      <c r="B44" s="93"/>
      <c r="C44" s="95"/>
      <c r="D44" s="95"/>
      <c r="E44" s="95"/>
      <c r="F44" s="7" t="s">
        <v>85</v>
      </c>
      <c r="G44" s="96">
        <f t="shared" ref="G44:I44" si="18">G45+G47</f>
        <v>664158.4</v>
      </c>
      <c r="H44" s="96">
        <f t="shared" si="18"/>
        <v>664158.4</v>
      </c>
      <c r="I44" s="96">
        <f t="shared" si="18"/>
        <v>664158.4</v>
      </c>
    </row>
    <row r="45" spans="1:10" x14ac:dyDescent="0.25">
      <c r="A45" s="95"/>
      <c r="B45" s="93"/>
      <c r="C45" s="95"/>
      <c r="D45" s="95"/>
      <c r="E45" s="95"/>
      <c r="F45" s="7" t="s">
        <v>86</v>
      </c>
      <c r="G45" s="96">
        <f t="shared" ref="G45:H45" si="19">G46</f>
        <v>654068.80000000005</v>
      </c>
      <c r="H45" s="96">
        <f t="shared" si="19"/>
        <v>654068.80000000005</v>
      </c>
      <c r="I45" s="96">
        <f>I46</f>
        <v>654068.80000000005</v>
      </c>
    </row>
    <row r="46" spans="1:10" x14ac:dyDescent="0.25">
      <c r="A46" s="95"/>
      <c r="B46" s="93"/>
      <c r="C46" s="95"/>
      <c r="D46" s="95"/>
      <c r="E46" s="95"/>
      <c r="F46" s="7" t="s">
        <v>49</v>
      </c>
      <c r="G46" s="96">
        <v>654068.80000000005</v>
      </c>
      <c r="H46" s="96">
        <v>654068.80000000005</v>
      </c>
      <c r="I46" s="96">
        <v>654068.80000000005</v>
      </c>
    </row>
    <row r="47" spans="1:10" x14ac:dyDescent="0.25">
      <c r="A47" s="95"/>
      <c r="B47" s="93"/>
      <c r="C47" s="95"/>
      <c r="D47" s="95"/>
      <c r="E47" s="95"/>
      <c r="F47" s="7" t="s">
        <v>87</v>
      </c>
      <c r="G47" s="96">
        <f>G48</f>
        <v>10089.6</v>
      </c>
      <c r="H47" s="96">
        <f>H48</f>
        <v>10089.6</v>
      </c>
      <c r="I47" s="96">
        <f>I48</f>
        <v>10089.6</v>
      </c>
    </row>
    <row r="48" spans="1:10" x14ac:dyDescent="0.25">
      <c r="A48" s="95"/>
      <c r="B48" s="93"/>
      <c r="C48" s="95"/>
      <c r="D48" s="95"/>
      <c r="E48" s="95"/>
      <c r="F48" s="8" t="s">
        <v>50</v>
      </c>
      <c r="G48" s="96">
        <v>10089.6</v>
      </c>
      <c r="H48" s="96">
        <v>10089.6</v>
      </c>
      <c r="I48" s="96">
        <v>10089.6</v>
      </c>
    </row>
    <row r="49" spans="1:10" ht="51.75" customHeight="1" x14ac:dyDescent="0.25">
      <c r="A49" s="98"/>
      <c r="B49" s="98"/>
      <c r="C49" s="98"/>
      <c r="D49" s="95"/>
      <c r="E49" s="93" t="s">
        <v>135</v>
      </c>
      <c r="F49" s="8" t="s">
        <v>137</v>
      </c>
      <c r="G49" s="76">
        <f>G51</f>
        <v>8640</v>
      </c>
      <c r="H49" s="76">
        <f t="shared" ref="H49:I49" si="20">H51</f>
        <v>8640</v>
      </c>
      <c r="I49" s="76">
        <f t="shared" si="20"/>
        <v>8640</v>
      </c>
    </row>
    <row r="50" spans="1:10" x14ac:dyDescent="0.25">
      <c r="A50" s="98"/>
      <c r="B50" s="98"/>
      <c r="C50" s="98"/>
      <c r="D50" s="95"/>
      <c r="E50" s="93"/>
      <c r="F50" s="100" t="s">
        <v>32</v>
      </c>
      <c r="G50" s="101"/>
      <c r="H50" s="101"/>
      <c r="I50" s="101"/>
    </row>
    <row r="51" spans="1:10" x14ac:dyDescent="0.25">
      <c r="A51" s="98"/>
      <c r="B51" s="98"/>
      <c r="C51" s="98"/>
      <c r="D51" s="95"/>
      <c r="E51" s="93"/>
      <c r="F51" s="100" t="s">
        <v>127</v>
      </c>
      <c r="G51" s="76">
        <f>G53</f>
        <v>8640</v>
      </c>
      <c r="H51" s="76">
        <f t="shared" ref="H51:I51" si="21">H53</f>
        <v>8640</v>
      </c>
      <c r="I51" s="76">
        <f t="shared" si="21"/>
        <v>8640</v>
      </c>
    </row>
    <row r="52" spans="1:10" ht="27" x14ac:dyDescent="0.25">
      <c r="A52" s="98"/>
      <c r="B52" s="98"/>
      <c r="C52" s="98"/>
      <c r="D52" s="95"/>
      <c r="E52" s="93"/>
      <c r="F52" s="7" t="s">
        <v>29</v>
      </c>
      <c r="G52" s="101"/>
      <c r="H52" s="101"/>
      <c r="I52" s="101"/>
      <c r="J52" s="15" t="s">
        <v>123</v>
      </c>
    </row>
    <row r="53" spans="1:10" x14ac:dyDescent="0.25">
      <c r="A53" s="98"/>
      <c r="B53" s="98"/>
      <c r="C53" s="98"/>
      <c r="D53" s="95"/>
      <c r="E53" s="93"/>
      <c r="F53" s="99" t="s">
        <v>74</v>
      </c>
      <c r="G53" s="76">
        <f t="shared" ref="G53:I53" si="22">G54</f>
        <v>8640</v>
      </c>
      <c r="H53" s="76">
        <f t="shared" si="22"/>
        <v>8640</v>
      </c>
      <c r="I53" s="76">
        <f t="shared" si="22"/>
        <v>8640</v>
      </c>
    </row>
    <row r="54" spans="1:10" x14ac:dyDescent="0.25">
      <c r="A54" s="98"/>
      <c r="B54" s="98"/>
      <c r="C54" s="98"/>
      <c r="D54" s="95"/>
      <c r="E54" s="93"/>
      <c r="F54" s="99" t="s">
        <v>81</v>
      </c>
      <c r="G54" s="76">
        <f>+G55</f>
        <v>8640</v>
      </c>
      <c r="H54" s="76">
        <f t="shared" ref="H54:I56" si="23">+H55</f>
        <v>8640</v>
      </c>
      <c r="I54" s="76">
        <f t="shared" si="23"/>
        <v>8640</v>
      </c>
    </row>
    <row r="55" spans="1:10" ht="21.75" customHeight="1" x14ac:dyDescent="0.25">
      <c r="A55" s="95"/>
      <c r="B55" s="93"/>
      <c r="C55" s="95"/>
      <c r="D55" s="95"/>
      <c r="E55" s="95"/>
      <c r="F55" s="7" t="s">
        <v>85</v>
      </c>
      <c r="G55" s="96">
        <f>+G56</f>
        <v>8640</v>
      </c>
      <c r="H55" s="96">
        <f t="shared" si="23"/>
        <v>8640</v>
      </c>
      <c r="I55" s="96">
        <f t="shared" si="23"/>
        <v>8640</v>
      </c>
    </row>
    <row r="56" spans="1:10" x14ac:dyDescent="0.25">
      <c r="A56" s="95"/>
      <c r="B56" s="93"/>
      <c r="C56" s="95"/>
      <c r="D56" s="95"/>
      <c r="E56" s="95"/>
      <c r="F56" s="7" t="s">
        <v>86</v>
      </c>
      <c r="G56" s="96">
        <f>+G57</f>
        <v>8640</v>
      </c>
      <c r="H56" s="96">
        <f t="shared" si="23"/>
        <v>8640</v>
      </c>
      <c r="I56" s="96">
        <f t="shared" si="23"/>
        <v>8640</v>
      </c>
    </row>
    <row r="57" spans="1:10" ht="18.75" customHeight="1" x14ac:dyDescent="0.25">
      <c r="A57" s="98"/>
      <c r="B57" s="98"/>
      <c r="C57" s="98"/>
      <c r="D57" s="95"/>
      <c r="E57" s="93"/>
      <c r="F57" s="65" t="s">
        <v>173</v>
      </c>
      <c r="G57" s="76">
        <v>8640</v>
      </c>
      <c r="H57" s="76">
        <v>8640</v>
      </c>
      <c r="I57" s="76">
        <v>8640</v>
      </c>
    </row>
    <row r="58" spans="1:10" ht="44.25" customHeight="1" x14ac:dyDescent="0.25">
      <c r="A58" s="98"/>
      <c r="B58" s="98"/>
      <c r="C58" s="98"/>
      <c r="D58" s="95"/>
      <c r="E58" s="93" t="s">
        <v>142</v>
      </c>
      <c r="F58" s="8" t="s">
        <v>171</v>
      </c>
      <c r="G58" s="76">
        <f>G60</f>
        <v>50000</v>
      </c>
      <c r="H58" s="76">
        <f t="shared" ref="H58:I58" si="24">H60</f>
        <v>50000</v>
      </c>
      <c r="I58" s="76">
        <f t="shared" si="24"/>
        <v>50000</v>
      </c>
    </row>
    <row r="59" spans="1:10" x14ac:dyDescent="0.25">
      <c r="A59" s="98"/>
      <c r="B59" s="98"/>
      <c r="C59" s="98"/>
      <c r="D59" s="95"/>
      <c r="E59" s="93"/>
      <c r="F59" s="100" t="s">
        <v>32</v>
      </c>
      <c r="G59" s="101"/>
      <c r="H59" s="101"/>
      <c r="I59" s="101"/>
    </row>
    <row r="60" spans="1:10" x14ac:dyDescent="0.25">
      <c r="A60" s="98"/>
      <c r="B60" s="98"/>
      <c r="C60" s="98"/>
      <c r="D60" s="95"/>
      <c r="E60" s="93"/>
      <c r="F60" s="100" t="s">
        <v>143</v>
      </c>
      <c r="G60" s="76">
        <f>G62</f>
        <v>50000</v>
      </c>
      <c r="H60" s="76">
        <f t="shared" ref="H60:I60" si="25">H62</f>
        <v>50000</v>
      </c>
      <c r="I60" s="76">
        <f t="shared" si="25"/>
        <v>50000</v>
      </c>
    </row>
    <row r="61" spans="1:10" ht="27" x14ac:dyDescent="0.25">
      <c r="A61" s="98"/>
      <c r="B61" s="98"/>
      <c r="C61" s="98"/>
      <c r="D61" s="95"/>
      <c r="E61" s="93"/>
      <c r="F61" s="7" t="s">
        <v>29</v>
      </c>
      <c r="G61" s="101"/>
      <c r="H61" s="101"/>
      <c r="I61" s="101"/>
      <c r="J61" s="15" t="s">
        <v>123</v>
      </c>
    </row>
    <row r="62" spans="1:10" x14ac:dyDescent="0.25">
      <c r="A62" s="98"/>
      <c r="B62" s="98"/>
      <c r="C62" s="98"/>
      <c r="D62" s="95"/>
      <c r="E62" s="93"/>
      <c r="F62" s="99" t="s">
        <v>74</v>
      </c>
      <c r="G62" s="76">
        <f t="shared" ref="G62:I64" si="26">G63</f>
        <v>50000</v>
      </c>
      <c r="H62" s="76">
        <f t="shared" si="26"/>
        <v>50000</v>
      </c>
      <c r="I62" s="76">
        <f t="shared" si="26"/>
        <v>50000</v>
      </c>
    </row>
    <row r="63" spans="1:10" x14ac:dyDescent="0.25">
      <c r="A63" s="98"/>
      <c r="B63" s="98"/>
      <c r="C63" s="98"/>
      <c r="D63" s="95"/>
      <c r="E63" s="93"/>
      <c r="F63" s="99" t="s">
        <v>81</v>
      </c>
      <c r="G63" s="76">
        <f t="shared" si="26"/>
        <v>50000</v>
      </c>
      <c r="H63" s="76">
        <f t="shared" si="26"/>
        <v>50000</v>
      </c>
      <c r="I63" s="76">
        <f t="shared" si="26"/>
        <v>50000</v>
      </c>
    </row>
    <row r="64" spans="1:10" x14ac:dyDescent="0.25">
      <c r="A64" s="98"/>
      <c r="B64" s="98"/>
      <c r="C64" s="98"/>
      <c r="D64" s="95"/>
      <c r="E64" s="93"/>
      <c r="F64" s="99" t="s">
        <v>82</v>
      </c>
      <c r="G64" s="76">
        <f t="shared" si="26"/>
        <v>50000</v>
      </c>
      <c r="H64" s="76">
        <f t="shared" si="26"/>
        <v>50000</v>
      </c>
      <c r="I64" s="76">
        <f t="shared" si="26"/>
        <v>50000</v>
      </c>
    </row>
    <row r="65" spans="1:10" x14ac:dyDescent="0.25">
      <c r="A65" s="98"/>
      <c r="B65" s="98"/>
      <c r="C65" s="98"/>
      <c r="D65" s="95"/>
      <c r="E65" s="93"/>
      <c r="F65" s="100" t="s">
        <v>47</v>
      </c>
      <c r="G65" s="76">
        <v>50000</v>
      </c>
      <c r="H65" s="76">
        <v>50000</v>
      </c>
      <c r="I65" s="76">
        <v>50000</v>
      </c>
    </row>
    <row r="66" spans="1:10" x14ac:dyDescent="0.25">
      <c r="A66" s="103" t="s">
        <v>77</v>
      </c>
      <c r="B66" s="159"/>
      <c r="C66" s="161"/>
      <c r="D66" s="161"/>
      <c r="E66" s="161"/>
      <c r="F66" s="99" t="s">
        <v>30</v>
      </c>
      <c r="G66" s="104">
        <f t="shared" ref="G66" si="27">G68</f>
        <v>0</v>
      </c>
      <c r="H66" s="104">
        <f t="shared" ref="H66:I66" si="28">H68</f>
        <v>0</v>
      </c>
      <c r="I66" s="104">
        <f t="shared" si="28"/>
        <v>-4022128.6999999997</v>
      </c>
    </row>
    <row r="67" spans="1:10" x14ac:dyDescent="0.25">
      <c r="A67" s="105"/>
      <c r="B67" s="160"/>
      <c r="C67" s="162"/>
      <c r="D67" s="162"/>
      <c r="E67" s="162"/>
      <c r="F67" s="99" t="s">
        <v>26</v>
      </c>
      <c r="G67" s="71"/>
      <c r="H67" s="71"/>
      <c r="I67" s="71"/>
    </row>
    <row r="68" spans="1:10" ht="17.25" customHeight="1" x14ac:dyDescent="0.25">
      <c r="A68" s="105"/>
      <c r="B68" s="105" t="s">
        <v>75</v>
      </c>
      <c r="C68" s="162"/>
      <c r="D68" s="162"/>
      <c r="E68" s="162"/>
      <c r="F68" s="99" t="s">
        <v>78</v>
      </c>
      <c r="G68" s="104">
        <f t="shared" ref="G68" si="29">G70</f>
        <v>0</v>
      </c>
      <c r="H68" s="104">
        <f t="shared" ref="H68:I68" si="30">H70</f>
        <v>0</v>
      </c>
      <c r="I68" s="104">
        <f t="shared" si="30"/>
        <v>-4022128.6999999997</v>
      </c>
    </row>
    <row r="69" spans="1:10" x14ac:dyDescent="0.25">
      <c r="A69" s="105"/>
      <c r="B69" s="105"/>
      <c r="C69" s="162"/>
      <c r="D69" s="162"/>
      <c r="E69" s="162"/>
      <c r="F69" s="99" t="s">
        <v>26</v>
      </c>
      <c r="G69" s="71"/>
      <c r="H69" s="71"/>
      <c r="I69" s="71"/>
    </row>
    <row r="70" spans="1:10" x14ac:dyDescent="0.25">
      <c r="A70" s="105"/>
      <c r="B70" s="105"/>
      <c r="C70" s="106" t="s">
        <v>75</v>
      </c>
      <c r="D70" s="162"/>
      <c r="E70" s="162"/>
      <c r="F70" s="99" t="s">
        <v>22</v>
      </c>
      <c r="G70" s="104">
        <f>+G72</f>
        <v>0</v>
      </c>
      <c r="H70" s="104">
        <f t="shared" ref="H70:I70" si="31">+H72</f>
        <v>0</v>
      </c>
      <c r="I70" s="104">
        <f t="shared" si="31"/>
        <v>-4022128.6999999997</v>
      </c>
      <c r="J70" s="15" t="s">
        <v>123</v>
      </c>
    </row>
    <row r="71" spans="1:10" x14ac:dyDescent="0.25">
      <c r="A71" s="105"/>
      <c r="B71" s="105"/>
      <c r="C71" s="106"/>
      <c r="D71" s="162"/>
      <c r="E71" s="162"/>
      <c r="F71" s="99" t="s">
        <v>26</v>
      </c>
      <c r="G71" s="71"/>
      <c r="H71" s="71"/>
      <c r="I71" s="71"/>
    </row>
    <row r="72" spans="1:10" x14ac:dyDescent="0.25">
      <c r="A72" s="105"/>
      <c r="B72" s="105"/>
      <c r="C72" s="106"/>
      <c r="D72" s="137"/>
      <c r="E72" s="107"/>
      <c r="F72" s="99" t="s">
        <v>33</v>
      </c>
      <c r="G72" s="108">
        <f>+G73+G81</f>
        <v>0</v>
      </c>
      <c r="H72" s="108">
        <f t="shared" ref="H72:I72" si="32">+H73+H81</f>
        <v>0</v>
      </c>
      <c r="I72" s="108">
        <f t="shared" si="32"/>
        <v>-4022128.6999999997</v>
      </c>
    </row>
    <row r="73" spans="1:10" ht="14.25" x14ac:dyDescent="0.25">
      <c r="A73" s="105"/>
      <c r="B73" s="105"/>
      <c r="C73" s="106"/>
      <c r="D73" s="157" t="s">
        <v>79</v>
      </c>
      <c r="E73" s="157" t="s">
        <v>80</v>
      </c>
      <c r="F73" s="99" t="s">
        <v>22</v>
      </c>
      <c r="G73" s="76">
        <f>G75</f>
        <v>-4022128.6999999997</v>
      </c>
      <c r="H73" s="76">
        <f t="shared" ref="H73:I73" si="33">H75</f>
        <v>-4022128.6999999997</v>
      </c>
      <c r="I73" s="76">
        <f t="shared" si="33"/>
        <v>-4022128.6999999997</v>
      </c>
      <c r="J73" s="74"/>
    </row>
    <row r="74" spans="1:10" ht="14.25" x14ac:dyDescent="0.25">
      <c r="A74" s="105"/>
      <c r="B74" s="105"/>
      <c r="C74" s="106"/>
      <c r="D74" s="157"/>
      <c r="E74" s="157"/>
      <c r="F74" s="99" t="s">
        <v>32</v>
      </c>
      <c r="G74" s="71"/>
      <c r="H74" s="71"/>
      <c r="I74" s="71"/>
      <c r="J74" s="74"/>
    </row>
    <row r="75" spans="1:10" ht="14.25" x14ac:dyDescent="0.25">
      <c r="A75" s="105"/>
      <c r="B75" s="105"/>
      <c r="C75" s="106"/>
      <c r="D75" s="157"/>
      <c r="E75" s="157"/>
      <c r="F75" s="109" t="s">
        <v>21</v>
      </c>
      <c r="G75" s="76">
        <f>G77</f>
        <v>-4022128.6999999997</v>
      </c>
      <c r="H75" s="76">
        <f t="shared" ref="H75:I75" si="34">H77</f>
        <v>-4022128.6999999997</v>
      </c>
      <c r="I75" s="76">
        <f t="shared" si="34"/>
        <v>-4022128.6999999997</v>
      </c>
      <c r="J75" s="74"/>
    </row>
    <row r="76" spans="1:10" ht="27" x14ac:dyDescent="0.25">
      <c r="A76" s="105"/>
      <c r="B76" s="105"/>
      <c r="C76" s="106"/>
      <c r="D76" s="157"/>
      <c r="E76" s="157"/>
      <c r="F76" s="99" t="s">
        <v>29</v>
      </c>
      <c r="G76" s="129"/>
      <c r="H76" s="129"/>
      <c r="I76" s="129"/>
      <c r="J76" s="74"/>
    </row>
    <row r="77" spans="1:10" x14ac:dyDescent="0.25">
      <c r="A77" s="105"/>
      <c r="B77" s="105"/>
      <c r="C77" s="106"/>
      <c r="D77" s="157"/>
      <c r="E77" s="157"/>
      <c r="F77" s="99" t="s">
        <v>74</v>
      </c>
      <c r="G77" s="76">
        <f t="shared" ref="G77:G79" si="35">G78</f>
        <v>-4022128.6999999997</v>
      </c>
      <c r="H77" s="76">
        <f t="shared" ref="H77:I77" si="36">H78</f>
        <v>-4022128.6999999997</v>
      </c>
      <c r="I77" s="76">
        <f t="shared" si="36"/>
        <v>-4022128.6999999997</v>
      </c>
    </row>
    <row r="78" spans="1:10" x14ac:dyDescent="0.25">
      <c r="A78" s="105"/>
      <c r="B78" s="105"/>
      <c r="C78" s="106"/>
      <c r="D78" s="157"/>
      <c r="E78" s="157"/>
      <c r="F78" s="99" t="s">
        <v>81</v>
      </c>
      <c r="G78" s="76">
        <f t="shared" si="35"/>
        <v>-4022128.6999999997</v>
      </c>
      <c r="H78" s="76">
        <f t="shared" ref="H78:I78" si="37">H79</f>
        <v>-4022128.6999999997</v>
      </c>
      <c r="I78" s="76">
        <f t="shared" si="37"/>
        <v>-4022128.6999999997</v>
      </c>
    </row>
    <row r="79" spans="1:10" x14ac:dyDescent="0.25">
      <c r="A79" s="105"/>
      <c r="B79" s="105"/>
      <c r="C79" s="106"/>
      <c r="D79" s="157"/>
      <c r="E79" s="157"/>
      <c r="F79" s="99" t="s">
        <v>82</v>
      </c>
      <c r="G79" s="76">
        <f t="shared" si="35"/>
        <v>-4022128.6999999997</v>
      </c>
      <c r="H79" s="76">
        <f t="shared" ref="H79:I79" si="38">H80</f>
        <v>-4022128.6999999997</v>
      </c>
      <c r="I79" s="76">
        <f t="shared" si="38"/>
        <v>-4022128.6999999997</v>
      </c>
    </row>
    <row r="80" spans="1:10" x14ac:dyDescent="0.25">
      <c r="A80" s="110"/>
      <c r="B80" s="110"/>
      <c r="C80" s="111"/>
      <c r="D80" s="158"/>
      <c r="E80" s="158"/>
      <c r="F80" s="99" t="s">
        <v>83</v>
      </c>
      <c r="G80" s="76">
        <f>+-G20</f>
        <v>-4022128.6999999997</v>
      </c>
      <c r="H80" s="76">
        <f>+-H20</f>
        <v>-4022128.6999999997</v>
      </c>
      <c r="I80" s="76">
        <f>+-I20</f>
        <v>-4022128.6999999997</v>
      </c>
    </row>
    <row r="81" spans="1:10" ht="14.25" x14ac:dyDescent="0.25">
      <c r="A81" s="105"/>
      <c r="B81" s="105"/>
      <c r="C81" s="106"/>
      <c r="D81" s="157"/>
      <c r="E81" s="157" t="s">
        <v>80</v>
      </c>
      <c r="F81" s="99" t="s">
        <v>22</v>
      </c>
      <c r="G81" s="76">
        <f>G83</f>
        <v>4022128.6999999997</v>
      </c>
      <c r="H81" s="76">
        <f t="shared" ref="H81:I81" si="39">H83</f>
        <v>4022128.6999999997</v>
      </c>
      <c r="I81" s="76">
        <f t="shared" si="39"/>
        <v>0</v>
      </c>
      <c r="J81" s="74"/>
    </row>
    <row r="82" spans="1:10" ht="14.25" x14ac:dyDescent="0.25">
      <c r="A82" s="105"/>
      <c r="B82" s="105"/>
      <c r="C82" s="106"/>
      <c r="D82" s="157"/>
      <c r="E82" s="157"/>
      <c r="F82" s="99" t="s">
        <v>32</v>
      </c>
      <c r="G82" s="71"/>
      <c r="H82" s="71"/>
      <c r="I82" s="71"/>
      <c r="J82" s="74"/>
    </row>
    <row r="83" spans="1:10" ht="14.25" x14ac:dyDescent="0.25">
      <c r="A83" s="105"/>
      <c r="B83" s="105"/>
      <c r="C83" s="106"/>
      <c r="D83" s="157"/>
      <c r="E83" s="157"/>
      <c r="F83" s="109" t="s">
        <v>21</v>
      </c>
      <c r="G83" s="76">
        <f>G85</f>
        <v>4022128.6999999997</v>
      </c>
      <c r="H83" s="76">
        <f t="shared" ref="H83:I83" si="40">H85</f>
        <v>4022128.6999999997</v>
      </c>
      <c r="I83" s="76">
        <f t="shared" si="40"/>
        <v>0</v>
      </c>
      <c r="J83" s="74"/>
    </row>
    <row r="84" spans="1:10" ht="27" x14ac:dyDescent="0.25">
      <c r="A84" s="105"/>
      <c r="B84" s="105"/>
      <c r="C84" s="106"/>
      <c r="D84" s="157"/>
      <c r="E84" s="157"/>
      <c r="F84" s="99" t="s">
        <v>29</v>
      </c>
      <c r="G84" s="129"/>
      <c r="H84" s="129"/>
      <c r="I84" s="129"/>
      <c r="J84" s="74"/>
    </row>
    <row r="85" spans="1:10" x14ac:dyDescent="0.25">
      <c r="A85" s="105"/>
      <c r="B85" s="105"/>
      <c r="C85" s="106"/>
      <c r="D85" s="157"/>
      <c r="E85" s="157"/>
      <c r="F85" s="99" t="s">
        <v>74</v>
      </c>
      <c r="G85" s="76">
        <f t="shared" ref="G85:I87" si="41">G86</f>
        <v>4022128.6999999997</v>
      </c>
      <c r="H85" s="76">
        <f t="shared" si="41"/>
        <v>4022128.6999999997</v>
      </c>
      <c r="I85" s="76">
        <f t="shared" si="41"/>
        <v>0</v>
      </c>
    </row>
    <row r="86" spans="1:10" x14ac:dyDescent="0.25">
      <c r="A86" s="105"/>
      <c r="B86" s="105"/>
      <c r="C86" s="106"/>
      <c r="D86" s="157"/>
      <c r="E86" s="157"/>
      <c r="F86" s="99" t="s">
        <v>81</v>
      </c>
      <c r="G86" s="76">
        <f t="shared" si="41"/>
        <v>4022128.6999999997</v>
      </c>
      <c r="H86" s="76">
        <f t="shared" si="41"/>
        <v>4022128.6999999997</v>
      </c>
      <c r="I86" s="76">
        <f t="shared" si="41"/>
        <v>0</v>
      </c>
    </row>
    <row r="87" spans="1:10" x14ac:dyDescent="0.25">
      <c r="A87" s="105"/>
      <c r="B87" s="105"/>
      <c r="C87" s="106"/>
      <c r="D87" s="157"/>
      <c r="E87" s="157"/>
      <c r="F87" s="99" t="s">
        <v>82</v>
      </c>
      <c r="G87" s="76">
        <f t="shared" si="41"/>
        <v>4022128.6999999997</v>
      </c>
      <c r="H87" s="76">
        <f t="shared" si="41"/>
        <v>4022128.6999999997</v>
      </c>
      <c r="I87" s="76">
        <f t="shared" si="41"/>
        <v>0</v>
      </c>
    </row>
    <row r="88" spans="1:10" x14ac:dyDescent="0.25">
      <c r="A88" s="110"/>
      <c r="B88" s="110"/>
      <c r="C88" s="111"/>
      <c r="D88" s="158"/>
      <c r="E88" s="158"/>
      <c r="F88" s="99" t="s">
        <v>83</v>
      </c>
      <c r="G88" s="76">
        <f>+G19</f>
        <v>4022128.6999999997</v>
      </c>
      <c r="H88" s="76">
        <f>+H19</f>
        <v>4022128.6999999997</v>
      </c>
      <c r="I88" s="76">
        <f>'[1]Հավելված 2'!F63</f>
        <v>0</v>
      </c>
    </row>
    <row r="89" spans="1:10" x14ac:dyDescent="0.25">
      <c r="A89" s="14"/>
      <c r="B89" s="14"/>
      <c r="C89" s="14"/>
      <c r="D89" s="14"/>
      <c r="E89" s="14"/>
      <c r="F89" s="14"/>
    </row>
    <row r="90" spans="1:10" x14ac:dyDescent="0.25">
      <c r="A90" s="14"/>
      <c r="B90" s="14"/>
      <c r="C90" s="14"/>
      <c r="D90" s="14"/>
      <c r="E90" s="14"/>
      <c r="F90" s="14"/>
    </row>
    <row r="91" spans="1:10" x14ac:dyDescent="0.25">
      <c r="A91" s="14"/>
      <c r="B91" s="14"/>
      <c r="C91" s="14"/>
      <c r="D91" s="14"/>
      <c r="E91" s="14"/>
      <c r="F91" s="14"/>
    </row>
    <row r="92" spans="1:10" x14ac:dyDescent="0.25">
      <c r="A92" s="14"/>
      <c r="B92" s="14"/>
      <c r="C92" s="14"/>
      <c r="D92" s="14"/>
      <c r="E92" s="14"/>
      <c r="F92" s="14"/>
    </row>
    <row r="93" spans="1:10" x14ac:dyDescent="0.25">
      <c r="A93" s="14"/>
      <c r="B93" s="14"/>
      <c r="C93" s="14"/>
      <c r="D93" s="14"/>
      <c r="E93" s="14"/>
      <c r="F93" s="14"/>
    </row>
    <row r="94" spans="1:10" x14ac:dyDescent="0.25">
      <c r="A94" s="14"/>
      <c r="B94" s="14"/>
      <c r="C94" s="14"/>
      <c r="D94" s="14"/>
      <c r="E94" s="14"/>
      <c r="F94" s="14"/>
    </row>
    <row r="95" spans="1:10" x14ac:dyDescent="0.25">
      <c r="A95" s="14"/>
      <c r="B95" s="14"/>
      <c r="C95" s="14"/>
      <c r="D95" s="14"/>
      <c r="E95" s="14"/>
      <c r="F95" s="14"/>
    </row>
    <row r="96" spans="1:10" x14ac:dyDescent="0.25">
      <c r="A96" s="14"/>
      <c r="B96" s="14"/>
      <c r="C96" s="14"/>
      <c r="D96" s="14"/>
      <c r="E96" s="14"/>
      <c r="F96" s="14"/>
    </row>
    <row r="97" spans="1:6" x14ac:dyDescent="0.25">
      <c r="A97" s="14"/>
      <c r="B97" s="14"/>
      <c r="C97" s="14"/>
      <c r="D97" s="14"/>
      <c r="E97" s="14"/>
      <c r="F97" s="14"/>
    </row>
    <row r="98" spans="1:6" x14ac:dyDescent="0.25">
      <c r="A98" s="14"/>
      <c r="B98" s="14"/>
      <c r="C98" s="14"/>
      <c r="D98" s="14"/>
      <c r="E98" s="14"/>
      <c r="F98" s="14"/>
    </row>
    <row r="99" spans="1:6" x14ac:dyDescent="0.25">
      <c r="A99" s="14"/>
      <c r="B99" s="14"/>
      <c r="C99" s="14"/>
      <c r="D99" s="14"/>
      <c r="E99" s="14"/>
      <c r="F99" s="14"/>
    </row>
    <row r="100" spans="1:6" x14ac:dyDescent="0.25">
      <c r="A100" s="14"/>
      <c r="B100" s="14"/>
      <c r="C100" s="14"/>
      <c r="D100" s="14"/>
      <c r="E100" s="14"/>
      <c r="F100" s="14"/>
    </row>
    <row r="101" spans="1:6" x14ac:dyDescent="0.25">
      <c r="A101" s="14"/>
      <c r="B101" s="14"/>
      <c r="C101" s="14"/>
      <c r="D101" s="14"/>
      <c r="E101" s="14"/>
      <c r="F101" s="14"/>
    </row>
    <row r="102" spans="1:6" x14ac:dyDescent="0.25">
      <c r="A102" s="14"/>
      <c r="B102" s="14"/>
      <c r="C102" s="14"/>
      <c r="D102" s="14"/>
      <c r="E102" s="14"/>
      <c r="F102" s="14"/>
    </row>
    <row r="103" spans="1:6" x14ac:dyDescent="0.25">
      <c r="A103" s="14"/>
      <c r="B103" s="14"/>
      <c r="C103" s="14"/>
      <c r="D103" s="14"/>
      <c r="E103" s="14"/>
      <c r="F103" s="14"/>
    </row>
    <row r="104" spans="1:6" x14ac:dyDescent="0.25">
      <c r="A104" s="14"/>
      <c r="B104" s="14"/>
      <c r="C104" s="14"/>
      <c r="D104" s="14"/>
      <c r="E104" s="14"/>
      <c r="F104" s="14"/>
    </row>
    <row r="105" spans="1:6" x14ac:dyDescent="0.25">
      <c r="A105" s="14"/>
      <c r="B105" s="14"/>
      <c r="C105" s="14"/>
      <c r="D105" s="14"/>
      <c r="E105" s="14"/>
      <c r="F105" s="14"/>
    </row>
    <row r="106" spans="1:6" x14ac:dyDescent="0.25">
      <c r="A106" s="14"/>
      <c r="B106" s="14"/>
      <c r="C106" s="14"/>
      <c r="D106" s="14"/>
      <c r="E106" s="14"/>
      <c r="F106" s="14"/>
    </row>
    <row r="107" spans="1:6" x14ac:dyDescent="0.25">
      <c r="A107" s="14"/>
      <c r="B107" s="14"/>
      <c r="C107" s="14"/>
      <c r="D107" s="14"/>
      <c r="E107" s="14"/>
      <c r="F107" s="14"/>
    </row>
    <row r="108" spans="1:6" x14ac:dyDescent="0.25">
      <c r="A108" s="14"/>
      <c r="B108" s="14"/>
      <c r="C108" s="14"/>
      <c r="D108" s="14"/>
      <c r="E108" s="14"/>
      <c r="F108" s="14"/>
    </row>
    <row r="109" spans="1:6" x14ac:dyDescent="0.25">
      <c r="A109" s="14"/>
      <c r="B109" s="14"/>
      <c r="C109" s="14"/>
      <c r="D109" s="14"/>
      <c r="E109" s="14"/>
      <c r="F109" s="14"/>
    </row>
    <row r="110" spans="1:6" x14ac:dyDescent="0.25">
      <c r="A110" s="14"/>
      <c r="B110" s="14"/>
      <c r="C110" s="14"/>
      <c r="D110" s="14"/>
      <c r="E110" s="14"/>
      <c r="F110" s="14"/>
    </row>
    <row r="111" spans="1:6" x14ac:dyDescent="0.25">
      <c r="A111" s="14"/>
      <c r="B111" s="14"/>
      <c r="C111" s="14"/>
      <c r="D111" s="14"/>
      <c r="E111" s="14"/>
      <c r="F111" s="14"/>
    </row>
    <row r="112" spans="1:6" x14ac:dyDescent="0.25">
      <c r="A112" s="14"/>
      <c r="B112" s="14"/>
      <c r="C112" s="14"/>
      <c r="D112" s="14"/>
      <c r="E112" s="14"/>
      <c r="F112" s="14"/>
    </row>
    <row r="113" spans="1:6" x14ac:dyDescent="0.25">
      <c r="A113" s="14"/>
      <c r="B113" s="14"/>
      <c r="C113" s="14"/>
      <c r="D113" s="14"/>
      <c r="E113" s="14"/>
      <c r="F113" s="14"/>
    </row>
    <row r="114" spans="1:6" x14ac:dyDescent="0.25">
      <c r="A114" s="14"/>
      <c r="B114" s="14"/>
      <c r="C114" s="14"/>
      <c r="D114" s="14"/>
      <c r="E114" s="14"/>
      <c r="F114" s="14"/>
    </row>
    <row r="115" spans="1:6" x14ac:dyDescent="0.25">
      <c r="A115" s="14"/>
      <c r="B115" s="14"/>
      <c r="C115" s="14"/>
      <c r="D115" s="14"/>
      <c r="E115" s="14"/>
      <c r="F115" s="14"/>
    </row>
    <row r="116" spans="1:6" x14ac:dyDescent="0.25">
      <c r="A116" s="14"/>
      <c r="B116" s="14"/>
      <c r="C116" s="14"/>
      <c r="D116" s="14"/>
      <c r="E116" s="14"/>
      <c r="F116" s="14"/>
    </row>
    <row r="117" spans="1:6" x14ac:dyDescent="0.25">
      <c r="A117" s="14"/>
      <c r="B117" s="14"/>
      <c r="C117" s="14"/>
      <c r="D117" s="14"/>
      <c r="E117" s="14"/>
      <c r="F117" s="14"/>
    </row>
    <row r="118" spans="1:6" x14ac:dyDescent="0.25">
      <c r="A118" s="14"/>
      <c r="B118" s="14"/>
      <c r="C118" s="14"/>
      <c r="D118" s="14"/>
      <c r="E118" s="14"/>
      <c r="F118" s="14"/>
    </row>
    <row r="119" spans="1:6" x14ac:dyDescent="0.25">
      <c r="A119" s="14"/>
      <c r="B119" s="14"/>
      <c r="C119" s="14"/>
      <c r="D119" s="14"/>
      <c r="E119" s="14"/>
      <c r="F119" s="14"/>
    </row>
    <row r="120" spans="1:6" x14ac:dyDescent="0.25">
      <c r="A120" s="14"/>
      <c r="B120" s="14"/>
      <c r="C120" s="14"/>
      <c r="D120" s="14"/>
      <c r="E120" s="14"/>
      <c r="F120" s="14"/>
    </row>
    <row r="121" spans="1:6" x14ac:dyDescent="0.25">
      <c r="A121" s="14"/>
      <c r="B121" s="14"/>
      <c r="C121" s="14"/>
      <c r="D121" s="14"/>
      <c r="E121" s="14"/>
      <c r="F121" s="14"/>
    </row>
    <row r="122" spans="1:6" x14ac:dyDescent="0.25">
      <c r="A122" s="14"/>
      <c r="B122" s="14"/>
      <c r="C122" s="14"/>
      <c r="D122" s="14"/>
      <c r="E122" s="14"/>
      <c r="F122" s="14"/>
    </row>
    <row r="123" spans="1:6" x14ac:dyDescent="0.25">
      <c r="A123" s="14"/>
      <c r="B123" s="14"/>
      <c r="C123" s="14"/>
      <c r="D123" s="14"/>
      <c r="E123" s="14"/>
      <c r="F123" s="14"/>
    </row>
    <row r="124" spans="1:6" x14ac:dyDescent="0.25">
      <c r="A124" s="14"/>
      <c r="B124" s="14"/>
      <c r="C124" s="14"/>
      <c r="D124" s="14"/>
      <c r="E124" s="14"/>
      <c r="F124" s="14"/>
    </row>
    <row r="125" spans="1:6" x14ac:dyDescent="0.25">
      <c r="A125" s="14"/>
      <c r="B125" s="14"/>
      <c r="C125" s="14"/>
      <c r="D125" s="14"/>
      <c r="E125" s="14"/>
      <c r="F125" s="14"/>
    </row>
    <row r="126" spans="1:6" x14ac:dyDescent="0.25">
      <c r="A126" s="14"/>
      <c r="B126" s="14"/>
      <c r="C126" s="14"/>
      <c r="D126" s="14"/>
      <c r="E126" s="14"/>
      <c r="F126" s="14"/>
    </row>
    <row r="127" spans="1:6" x14ac:dyDescent="0.25">
      <c r="A127" s="14"/>
      <c r="B127" s="14"/>
      <c r="C127" s="14"/>
      <c r="D127" s="14"/>
      <c r="E127" s="14"/>
      <c r="F127" s="14"/>
    </row>
    <row r="128" spans="1:6" x14ac:dyDescent="0.25">
      <c r="A128" s="14"/>
      <c r="B128" s="14"/>
      <c r="C128" s="14"/>
      <c r="D128" s="14"/>
      <c r="E128" s="14"/>
      <c r="F128" s="14"/>
    </row>
    <row r="129" spans="1:6" x14ac:dyDescent="0.25">
      <c r="A129" s="14"/>
      <c r="B129" s="14"/>
      <c r="C129" s="14"/>
      <c r="D129" s="14"/>
      <c r="E129" s="14"/>
      <c r="F129" s="14"/>
    </row>
    <row r="130" spans="1:6" x14ac:dyDescent="0.25">
      <c r="A130" s="14"/>
      <c r="B130" s="14"/>
      <c r="C130" s="14"/>
      <c r="D130" s="14"/>
      <c r="E130" s="14"/>
      <c r="F130" s="14"/>
    </row>
    <row r="131" spans="1:6" x14ac:dyDescent="0.25">
      <c r="A131" s="14"/>
      <c r="B131" s="14"/>
      <c r="C131" s="14"/>
      <c r="D131" s="14"/>
      <c r="E131" s="14"/>
      <c r="F131" s="14"/>
    </row>
    <row r="132" spans="1:6" x14ac:dyDescent="0.25">
      <c r="A132" s="14"/>
      <c r="B132" s="14"/>
      <c r="C132" s="14"/>
      <c r="D132" s="14"/>
      <c r="E132" s="14"/>
      <c r="F132" s="14"/>
    </row>
    <row r="133" spans="1:6" x14ac:dyDescent="0.25">
      <c r="A133" s="14"/>
      <c r="B133" s="14"/>
      <c r="C133" s="14"/>
      <c r="D133" s="14"/>
      <c r="E133" s="14"/>
      <c r="F133" s="14"/>
    </row>
    <row r="134" spans="1:6" x14ac:dyDescent="0.25">
      <c r="A134" s="14"/>
      <c r="B134" s="14"/>
      <c r="C134" s="14"/>
      <c r="D134" s="14"/>
      <c r="E134" s="14"/>
      <c r="F134" s="14"/>
    </row>
    <row r="135" spans="1:6" x14ac:dyDescent="0.25">
      <c r="A135" s="14"/>
      <c r="B135" s="14"/>
      <c r="C135" s="14"/>
      <c r="D135" s="14"/>
      <c r="E135" s="14"/>
      <c r="F135" s="14"/>
    </row>
    <row r="136" spans="1:6" x14ac:dyDescent="0.25">
      <c r="A136" s="14"/>
      <c r="B136" s="14"/>
      <c r="C136" s="14"/>
      <c r="D136" s="14"/>
      <c r="E136" s="14"/>
      <c r="F136" s="14"/>
    </row>
    <row r="137" spans="1:6" x14ac:dyDescent="0.25">
      <c r="A137" s="14"/>
      <c r="B137" s="14"/>
      <c r="C137" s="14"/>
      <c r="D137" s="14"/>
      <c r="E137" s="14"/>
      <c r="F137" s="14"/>
    </row>
    <row r="138" spans="1:6" x14ac:dyDescent="0.25">
      <c r="A138" s="14"/>
      <c r="B138" s="14"/>
      <c r="C138" s="14"/>
      <c r="D138" s="14"/>
      <c r="E138" s="14"/>
      <c r="F138" s="14"/>
    </row>
    <row r="139" spans="1:6" x14ac:dyDescent="0.25">
      <c r="A139" s="14"/>
      <c r="B139" s="14"/>
      <c r="C139" s="14"/>
      <c r="D139" s="14"/>
      <c r="E139" s="14"/>
      <c r="F139" s="14"/>
    </row>
    <row r="140" spans="1:6" x14ac:dyDescent="0.25">
      <c r="A140" s="14"/>
      <c r="B140" s="14"/>
      <c r="C140" s="14"/>
      <c r="D140" s="14"/>
      <c r="E140" s="14"/>
      <c r="F140" s="14"/>
    </row>
    <row r="141" spans="1:6" x14ac:dyDescent="0.25">
      <c r="A141" s="14"/>
      <c r="B141" s="14"/>
      <c r="C141" s="14"/>
      <c r="D141" s="14"/>
      <c r="E141" s="14"/>
      <c r="F141" s="14"/>
    </row>
    <row r="142" spans="1:6" x14ac:dyDescent="0.25">
      <c r="A142" s="14"/>
      <c r="B142" s="14"/>
      <c r="C142" s="14"/>
      <c r="D142" s="14"/>
      <c r="E142" s="14"/>
      <c r="F142" s="14"/>
    </row>
    <row r="143" spans="1:6" x14ac:dyDescent="0.25">
      <c r="A143" s="14"/>
      <c r="B143" s="14"/>
      <c r="C143" s="14"/>
      <c r="D143" s="14"/>
      <c r="E143" s="14"/>
      <c r="F143" s="14"/>
    </row>
    <row r="144" spans="1:6" x14ac:dyDescent="0.25">
      <c r="A144" s="14"/>
      <c r="B144" s="14"/>
      <c r="C144" s="14"/>
      <c r="D144" s="14"/>
      <c r="E144" s="14"/>
      <c r="F144" s="14"/>
    </row>
    <row r="145" spans="1:6" x14ac:dyDescent="0.25">
      <c r="A145" s="14"/>
      <c r="B145" s="14"/>
      <c r="C145" s="14"/>
      <c r="D145" s="14"/>
      <c r="E145" s="14"/>
      <c r="F145" s="14"/>
    </row>
    <row r="146" spans="1:6" x14ac:dyDescent="0.25">
      <c r="A146" s="14"/>
      <c r="B146" s="14"/>
      <c r="C146" s="14"/>
      <c r="D146" s="14"/>
      <c r="E146" s="14"/>
      <c r="F146" s="14"/>
    </row>
    <row r="147" spans="1:6" x14ac:dyDescent="0.25">
      <c r="A147" s="14"/>
      <c r="B147" s="14"/>
      <c r="C147" s="14"/>
      <c r="D147" s="14"/>
      <c r="E147" s="14"/>
      <c r="F147" s="14"/>
    </row>
    <row r="148" spans="1:6" x14ac:dyDescent="0.25">
      <c r="A148" s="14"/>
      <c r="B148" s="14"/>
      <c r="C148" s="14"/>
      <c r="D148" s="14"/>
      <c r="E148" s="14"/>
      <c r="F148" s="14"/>
    </row>
    <row r="149" spans="1:6" x14ac:dyDescent="0.25">
      <c r="A149" s="14"/>
      <c r="B149" s="14"/>
      <c r="C149" s="14"/>
      <c r="D149" s="14"/>
      <c r="E149" s="14"/>
      <c r="F149" s="14"/>
    </row>
    <row r="150" spans="1:6" x14ac:dyDescent="0.25">
      <c r="A150" s="14"/>
      <c r="B150" s="14"/>
      <c r="C150" s="14"/>
      <c r="D150" s="14"/>
      <c r="E150" s="14"/>
      <c r="F150" s="14"/>
    </row>
    <row r="151" spans="1:6" x14ac:dyDescent="0.25">
      <c r="A151" s="14"/>
      <c r="B151" s="14"/>
      <c r="C151" s="14"/>
      <c r="D151" s="14"/>
      <c r="E151" s="14"/>
      <c r="F151" s="14"/>
    </row>
    <row r="152" spans="1:6" x14ac:dyDescent="0.25">
      <c r="A152" s="14"/>
      <c r="B152" s="14"/>
      <c r="C152" s="14"/>
      <c r="D152" s="14"/>
      <c r="E152" s="14"/>
      <c r="F152" s="14"/>
    </row>
    <row r="153" spans="1:6" x14ac:dyDescent="0.25">
      <c r="A153" s="14"/>
      <c r="B153" s="14"/>
      <c r="C153" s="14"/>
      <c r="D153" s="14"/>
      <c r="E153" s="14"/>
      <c r="F153" s="14"/>
    </row>
    <row r="154" spans="1:6" x14ac:dyDescent="0.25">
      <c r="A154" s="14"/>
      <c r="B154" s="14"/>
      <c r="C154" s="14"/>
      <c r="D154" s="14"/>
      <c r="E154" s="14"/>
      <c r="F154" s="14"/>
    </row>
    <row r="155" spans="1:6" x14ac:dyDescent="0.25">
      <c r="A155" s="14"/>
      <c r="B155" s="14"/>
      <c r="C155" s="14"/>
      <c r="D155" s="14"/>
      <c r="E155" s="14"/>
      <c r="F155" s="14"/>
    </row>
    <row r="156" spans="1:6" x14ac:dyDescent="0.25">
      <c r="A156" s="14"/>
      <c r="B156" s="14"/>
      <c r="C156" s="14"/>
      <c r="D156" s="14"/>
      <c r="E156" s="14"/>
      <c r="F156" s="14"/>
    </row>
    <row r="157" spans="1:6" x14ac:dyDescent="0.25">
      <c r="A157" s="14"/>
      <c r="B157" s="14"/>
      <c r="C157" s="14"/>
      <c r="D157" s="14"/>
      <c r="E157" s="14"/>
      <c r="F157" s="14"/>
    </row>
  </sheetData>
  <mergeCells count="15">
    <mergeCell ref="A6:H6"/>
    <mergeCell ref="J23:P23"/>
    <mergeCell ref="J24:P24"/>
    <mergeCell ref="A9:C9"/>
    <mergeCell ref="D9:E9"/>
    <mergeCell ref="F9:F10"/>
    <mergeCell ref="G9:I9"/>
    <mergeCell ref="D81:D88"/>
    <mergeCell ref="E81:E88"/>
    <mergeCell ref="D73:D80"/>
    <mergeCell ref="E73:E80"/>
    <mergeCell ref="B66:B67"/>
    <mergeCell ref="C66:C69"/>
    <mergeCell ref="D66:D71"/>
    <mergeCell ref="E66:E71"/>
  </mergeCells>
  <pageMargins left="0.16" right="0.16" top="0.25" bottom="0.16" header="0.23" footer="0.16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F186"/>
  <sheetViews>
    <sheetView zoomScaleNormal="100" workbookViewId="0"/>
  </sheetViews>
  <sheetFormatPr defaultColWidth="9.140625" defaultRowHeight="14.25" x14ac:dyDescent="0.25"/>
  <cols>
    <col min="1" max="1" width="3.5703125" style="15" customWidth="1"/>
    <col min="2" max="2" width="20" style="15" customWidth="1"/>
    <col min="3" max="3" width="58.5703125" style="117" customWidth="1"/>
    <col min="4" max="4" width="13.7109375" style="15" customWidth="1"/>
    <col min="5" max="5" width="13.5703125" style="15" customWidth="1"/>
    <col min="6" max="6" width="14.42578125" style="15" customWidth="1"/>
    <col min="7" max="16384" width="9.140625" style="15"/>
  </cols>
  <sheetData>
    <row r="1" spans="2:6" x14ac:dyDescent="0.25">
      <c r="C1" s="32"/>
    </row>
    <row r="2" spans="2:6" x14ac:dyDescent="0.25">
      <c r="C2" s="32"/>
      <c r="F2" s="15" t="s">
        <v>151</v>
      </c>
    </row>
    <row r="3" spans="2:6" x14ac:dyDescent="0.25">
      <c r="C3" s="32"/>
      <c r="E3" s="15" t="s">
        <v>126</v>
      </c>
      <c r="F3" s="31"/>
    </row>
    <row r="4" spans="2:6" x14ac:dyDescent="0.25">
      <c r="C4" s="32"/>
      <c r="F4" s="15" t="s">
        <v>25</v>
      </c>
    </row>
    <row r="5" spans="2:6" x14ac:dyDescent="0.25">
      <c r="C5" s="32"/>
    </row>
    <row r="6" spans="2:6" ht="13.5" x14ac:dyDescent="0.25">
      <c r="C6" s="14"/>
    </row>
    <row r="7" spans="2:6" ht="13.5" x14ac:dyDescent="0.25">
      <c r="C7" s="14"/>
    </row>
    <row r="8" spans="2:6" ht="41.25" customHeight="1" x14ac:dyDescent="0.25">
      <c r="B8" s="171" t="s">
        <v>132</v>
      </c>
      <c r="C8" s="171"/>
      <c r="D8" s="171"/>
      <c r="E8" s="171"/>
    </row>
    <row r="9" spans="2:6" ht="7.5" customHeight="1" x14ac:dyDescent="0.25">
      <c r="C9" s="22"/>
    </row>
    <row r="10" spans="2:6" ht="21" customHeight="1" x14ac:dyDescent="0.25">
      <c r="C10" s="33" t="s">
        <v>38</v>
      </c>
    </row>
    <row r="11" spans="2:6" ht="19.5" customHeight="1" x14ac:dyDescent="0.25">
      <c r="C11" s="14" t="s">
        <v>39</v>
      </c>
    </row>
    <row r="12" spans="2:6" ht="27" customHeight="1" x14ac:dyDescent="0.25">
      <c r="B12" s="8" t="s">
        <v>5</v>
      </c>
      <c r="C12" s="8" t="s">
        <v>6</v>
      </c>
    </row>
    <row r="13" spans="2:6" ht="41.25" customHeight="1" x14ac:dyDescent="0.25">
      <c r="B13" s="8">
        <v>1096</v>
      </c>
      <c r="C13" s="8" t="s">
        <v>0</v>
      </c>
    </row>
    <row r="14" spans="2:6" ht="13.5" x14ac:dyDescent="0.25">
      <c r="C14" s="15"/>
    </row>
    <row r="15" spans="2:6" ht="27.75" customHeight="1" x14ac:dyDescent="0.25">
      <c r="B15" s="7" t="s">
        <v>7</v>
      </c>
      <c r="C15" s="7">
        <v>1096</v>
      </c>
      <c r="D15" s="153" t="s">
        <v>36</v>
      </c>
      <c r="E15" s="154"/>
      <c r="F15" s="155"/>
    </row>
    <row r="16" spans="2:6" ht="27" customHeight="1" x14ac:dyDescent="0.25">
      <c r="B16" s="7" t="s">
        <v>8</v>
      </c>
      <c r="C16" s="8">
        <v>11004</v>
      </c>
      <c r="D16" s="167" t="s">
        <v>17</v>
      </c>
      <c r="E16" s="167" t="s">
        <v>18</v>
      </c>
      <c r="F16" s="167" t="s">
        <v>19</v>
      </c>
    </row>
    <row r="17" spans="2:6" ht="60.75" customHeight="1" x14ac:dyDescent="0.25">
      <c r="B17" s="8" t="s">
        <v>2</v>
      </c>
      <c r="C17" s="8" t="s">
        <v>133</v>
      </c>
      <c r="D17" s="167"/>
      <c r="E17" s="167"/>
      <c r="F17" s="167"/>
    </row>
    <row r="18" spans="2:6" ht="54" x14ac:dyDescent="0.25">
      <c r="B18" s="8" t="s">
        <v>9</v>
      </c>
      <c r="C18" s="8" t="s">
        <v>134</v>
      </c>
      <c r="D18" s="167"/>
      <c r="E18" s="167"/>
      <c r="F18" s="167"/>
    </row>
    <row r="19" spans="2:6" ht="27" x14ac:dyDescent="0.25">
      <c r="B19" s="8" t="s">
        <v>3</v>
      </c>
      <c r="C19" s="7" t="s">
        <v>4</v>
      </c>
      <c r="D19" s="167"/>
      <c r="E19" s="167"/>
      <c r="F19" s="167"/>
    </row>
    <row r="20" spans="2:6" ht="40.5" x14ac:dyDescent="0.25">
      <c r="B20" s="7" t="s">
        <v>10</v>
      </c>
      <c r="C20" s="7" t="s">
        <v>37</v>
      </c>
      <c r="D20" s="167"/>
      <c r="E20" s="167"/>
      <c r="F20" s="167"/>
    </row>
    <row r="21" spans="2:6" ht="31.5" customHeight="1" x14ac:dyDescent="0.25">
      <c r="B21" s="7"/>
      <c r="C21" s="7" t="s">
        <v>11</v>
      </c>
      <c r="D21" s="167"/>
      <c r="E21" s="167"/>
      <c r="F21" s="167"/>
    </row>
    <row r="22" spans="2:6" ht="29.25" customHeight="1" x14ac:dyDescent="0.25">
      <c r="B22" s="7" t="s">
        <v>12</v>
      </c>
      <c r="C22" s="7" t="s">
        <v>43</v>
      </c>
      <c r="D22" s="36">
        <v>38</v>
      </c>
      <c r="E22" s="36">
        <v>38</v>
      </c>
      <c r="F22" s="36">
        <v>38</v>
      </c>
    </row>
    <row r="23" spans="2:6" ht="30" customHeight="1" x14ac:dyDescent="0.25">
      <c r="B23" s="7" t="s">
        <v>12</v>
      </c>
      <c r="C23" s="7" t="s">
        <v>44</v>
      </c>
      <c r="D23" s="36">
        <v>2030</v>
      </c>
      <c r="E23" s="36">
        <v>2030</v>
      </c>
      <c r="F23" s="36">
        <v>2030</v>
      </c>
    </row>
    <row r="24" spans="2:6" ht="24.75" customHeight="1" x14ac:dyDescent="0.25">
      <c r="B24" s="9" t="s">
        <v>13</v>
      </c>
      <c r="C24" s="9"/>
      <c r="D24" s="75">
        <v>2819330.3</v>
      </c>
      <c r="E24" s="75">
        <v>2819330.3</v>
      </c>
      <c r="F24" s="75">
        <v>2819330.3</v>
      </c>
    </row>
    <row r="25" spans="2:6" ht="13.5" x14ac:dyDescent="0.25">
      <c r="C25" s="15"/>
    </row>
    <row r="26" spans="2:6" ht="34.5" customHeight="1" x14ac:dyDescent="0.25">
      <c r="B26" s="7" t="s">
        <v>7</v>
      </c>
      <c r="C26" s="7">
        <v>1096</v>
      </c>
      <c r="D26" s="168" t="s">
        <v>36</v>
      </c>
      <c r="E26" s="169"/>
      <c r="F26" s="170"/>
    </row>
    <row r="27" spans="2:6" ht="13.5" customHeight="1" x14ac:dyDescent="0.25">
      <c r="B27" s="7" t="s">
        <v>8</v>
      </c>
      <c r="C27" s="7">
        <v>11007</v>
      </c>
      <c r="D27" s="167" t="s">
        <v>91</v>
      </c>
      <c r="E27" s="167" t="s">
        <v>92</v>
      </c>
      <c r="F27" s="167" t="s">
        <v>93</v>
      </c>
    </row>
    <row r="28" spans="2:6" ht="81" x14ac:dyDescent="0.25">
      <c r="B28" s="8" t="s">
        <v>2</v>
      </c>
      <c r="C28" s="8" t="s">
        <v>140</v>
      </c>
      <c r="D28" s="167"/>
      <c r="E28" s="167"/>
      <c r="F28" s="167"/>
    </row>
    <row r="29" spans="2:6" ht="67.5" x14ac:dyDescent="0.25">
      <c r="B29" s="8" t="s">
        <v>9</v>
      </c>
      <c r="C29" s="8" t="s">
        <v>141</v>
      </c>
      <c r="D29" s="167"/>
      <c r="E29" s="167"/>
      <c r="F29" s="167"/>
    </row>
    <row r="30" spans="2:6" ht="27.75" customHeight="1" x14ac:dyDescent="0.25">
      <c r="B30" s="8" t="s">
        <v>3</v>
      </c>
      <c r="C30" s="7" t="s">
        <v>4</v>
      </c>
      <c r="D30" s="167"/>
      <c r="E30" s="167"/>
      <c r="F30" s="167"/>
    </row>
    <row r="31" spans="2:6" ht="42" customHeight="1" x14ac:dyDescent="0.25">
      <c r="B31" s="7" t="s">
        <v>10</v>
      </c>
      <c r="C31" s="7" t="s">
        <v>38</v>
      </c>
      <c r="D31" s="167"/>
      <c r="E31" s="167"/>
      <c r="F31" s="167"/>
    </row>
    <row r="32" spans="2:6" ht="18.75" customHeight="1" x14ac:dyDescent="0.25">
      <c r="B32" s="7"/>
      <c r="C32" s="7" t="s">
        <v>11</v>
      </c>
      <c r="D32" s="167"/>
      <c r="E32" s="167"/>
      <c r="F32" s="167"/>
    </row>
    <row r="33" spans="2:6" ht="21.75" customHeight="1" x14ac:dyDescent="0.25">
      <c r="B33" s="9" t="s">
        <v>13</v>
      </c>
      <c r="C33" s="9"/>
      <c r="D33" s="75">
        <v>480000</v>
      </c>
      <c r="E33" s="75">
        <v>480000</v>
      </c>
      <c r="F33" s="75">
        <v>480000</v>
      </c>
    </row>
    <row r="34" spans="2:6" ht="13.5" x14ac:dyDescent="0.25">
      <c r="C34" s="15"/>
    </row>
    <row r="35" spans="2:6" ht="34.5" customHeight="1" x14ac:dyDescent="0.25">
      <c r="B35" s="7" t="s">
        <v>7</v>
      </c>
      <c r="C35" s="7">
        <v>1096</v>
      </c>
      <c r="D35" s="168" t="s">
        <v>36</v>
      </c>
      <c r="E35" s="169"/>
      <c r="F35" s="170"/>
    </row>
    <row r="36" spans="2:6" ht="13.5" customHeight="1" x14ac:dyDescent="0.25">
      <c r="B36" s="7" t="s">
        <v>8</v>
      </c>
      <c r="C36" s="7">
        <v>11008</v>
      </c>
      <c r="D36" s="167" t="s">
        <v>91</v>
      </c>
      <c r="E36" s="167" t="s">
        <v>92</v>
      </c>
      <c r="F36" s="167" t="s">
        <v>93</v>
      </c>
    </row>
    <row r="37" spans="2:6" ht="54" x14ac:dyDescent="0.25">
      <c r="B37" s="8" t="s">
        <v>2</v>
      </c>
      <c r="C37" s="8" t="s">
        <v>139</v>
      </c>
      <c r="D37" s="167"/>
      <c r="E37" s="167"/>
      <c r="F37" s="167"/>
    </row>
    <row r="38" spans="2:6" ht="76.5" customHeight="1" x14ac:dyDescent="0.25">
      <c r="B38" s="8" t="s">
        <v>9</v>
      </c>
      <c r="C38" s="8" t="s">
        <v>145</v>
      </c>
      <c r="D38" s="167"/>
      <c r="E38" s="167"/>
      <c r="F38" s="167"/>
    </row>
    <row r="39" spans="2:6" ht="27.75" customHeight="1" x14ac:dyDescent="0.25">
      <c r="B39" s="8" t="s">
        <v>3</v>
      </c>
      <c r="C39" s="7" t="s">
        <v>4</v>
      </c>
      <c r="D39" s="167"/>
      <c r="E39" s="167"/>
      <c r="F39" s="167"/>
    </row>
    <row r="40" spans="2:6" ht="42" customHeight="1" x14ac:dyDescent="0.25">
      <c r="B40" s="7" t="s">
        <v>10</v>
      </c>
      <c r="C40" s="7" t="s">
        <v>45</v>
      </c>
      <c r="D40" s="167"/>
      <c r="E40" s="167"/>
      <c r="F40" s="167"/>
    </row>
    <row r="41" spans="2:6" ht="18.75" customHeight="1" x14ac:dyDescent="0.25">
      <c r="B41" s="7"/>
      <c r="C41" s="7" t="s">
        <v>11</v>
      </c>
      <c r="D41" s="167"/>
      <c r="E41" s="167"/>
      <c r="F41" s="167"/>
    </row>
    <row r="42" spans="2:6" ht="21.75" customHeight="1" x14ac:dyDescent="0.25">
      <c r="B42" s="7" t="s">
        <v>12</v>
      </c>
      <c r="C42" s="7" t="s">
        <v>146</v>
      </c>
      <c r="D42" s="112">
        <v>2587086</v>
      </c>
      <c r="E42" s="112">
        <v>2587086</v>
      </c>
      <c r="F42" s="112">
        <v>2587086</v>
      </c>
    </row>
    <row r="43" spans="2:6" ht="18" customHeight="1" x14ac:dyDescent="0.25">
      <c r="B43" s="7" t="s">
        <v>12</v>
      </c>
      <c r="C43" s="7" t="s">
        <v>147</v>
      </c>
      <c r="D43" s="112">
        <v>1996</v>
      </c>
      <c r="E43" s="112">
        <v>1996</v>
      </c>
      <c r="F43" s="112">
        <v>1996</v>
      </c>
    </row>
    <row r="44" spans="2:6" ht="21.75" customHeight="1" x14ac:dyDescent="0.25">
      <c r="B44" s="9" t="s">
        <v>13</v>
      </c>
      <c r="C44" s="9"/>
      <c r="D44" s="75">
        <v>664158.4</v>
      </c>
      <c r="E44" s="75">
        <v>664158.4</v>
      </c>
      <c r="F44" s="75">
        <v>664158.4</v>
      </c>
    </row>
    <row r="45" spans="2:6" ht="13.5" x14ac:dyDescent="0.25">
      <c r="C45" s="15"/>
    </row>
    <row r="46" spans="2:6" ht="30.75" customHeight="1" x14ac:dyDescent="0.25">
      <c r="B46" s="7" t="s">
        <v>7</v>
      </c>
      <c r="C46" s="7">
        <v>1096</v>
      </c>
      <c r="D46" s="168" t="s">
        <v>36</v>
      </c>
      <c r="E46" s="169"/>
      <c r="F46" s="170"/>
    </row>
    <row r="47" spans="2:6" ht="13.5" customHeight="1" x14ac:dyDescent="0.25">
      <c r="B47" s="7" t="s">
        <v>8</v>
      </c>
      <c r="C47" s="7">
        <v>11010</v>
      </c>
      <c r="D47" s="167" t="s">
        <v>91</v>
      </c>
      <c r="E47" s="167" t="s">
        <v>92</v>
      </c>
      <c r="F47" s="167" t="s">
        <v>93</v>
      </c>
    </row>
    <row r="48" spans="2:6" ht="60" customHeight="1" x14ac:dyDescent="0.25">
      <c r="B48" s="8" t="s">
        <v>2</v>
      </c>
      <c r="C48" s="8" t="s">
        <v>137</v>
      </c>
      <c r="D48" s="167"/>
      <c r="E48" s="167"/>
      <c r="F48" s="167"/>
    </row>
    <row r="49" spans="2:6" ht="58.5" customHeight="1" x14ac:dyDescent="0.25">
      <c r="B49" s="8" t="s">
        <v>9</v>
      </c>
      <c r="C49" s="8" t="s">
        <v>138</v>
      </c>
      <c r="D49" s="167"/>
      <c r="E49" s="167"/>
      <c r="F49" s="167"/>
    </row>
    <row r="50" spans="2:6" ht="31.5" customHeight="1" x14ac:dyDescent="0.25">
      <c r="B50" s="8" t="s">
        <v>3</v>
      </c>
      <c r="C50" s="7" t="s">
        <v>4</v>
      </c>
      <c r="D50" s="167"/>
      <c r="E50" s="167"/>
      <c r="F50" s="167"/>
    </row>
    <row r="51" spans="2:6" ht="39" customHeight="1" x14ac:dyDescent="0.25">
      <c r="B51" s="7" t="s">
        <v>10</v>
      </c>
      <c r="C51" s="114" t="s">
        <v>127</v>
      </c>
      <c r="D51" s="167"/>
      <c r="E51" s="167"/>
      <c r="F51" s="167"/>
    </row>
    <row r="52" spans="2:6" ht="18.75" customHeight="1" x14ac:dyDescent="0.25">
      <c r="B52" s="7"/>
      <c r="C52" s="7" t="s">
        <v>11</v>
      </c>
      <c r="D52" s="167"/>
      <c r="E52" s="167"/>
      <c r="F52" s="167"/>
    </row>
    <row r="53" spans="2:6" ht="20.25" customHeight="1" x14ac:dyDescent="0.25">
      <c r="B53" s="7" t="s">
        <v>12</v>
      </c>
      <c r="C53" s="115" t="s">
        <v>148</v>
      </c>
      <c r="D53" s="36">
        <v>6000</v>
      </c>
      <c r="E53" s="36">
        <v>6000</v>
      </c>
      <c r="F53" s="36">
        <v>6000</v>
      </c>
    </row>
    <row r="54" spans="2:6" ht="21" customHeight="1" x14ac:dyDescent="0.25">
      <c r="B54" s="9" t="s">
        <v>13</v>
      </c>
      <c r="C54" s="9"/>
      <c r="D54" s="75">
        <v>8640</v>
      </c>
      <c r="E54" s="75">
        <v>8640</v>
      </c>
      <c r="F54" s="75">
        <v>8640</v>
      </c>
    </row>
    <row r="55" spans="2:6" ht="13.5" x14ac:dyDescent="0.25">
      <c r="C55" s="15"/>
    </row>
    <row r="56" spans="2:6" ht="34.5" customHeight="1" x14ac:dyDescent="0.25">
      <c r="B56" s="7" t="s">
        <v>7</v>
      </c>
      <c r="C56" s="7">
        <v>1096</v>
      </c>
      <c r="D56" s="168" t="s">
        <v>36</v>
      </c>
      <c r="E56" s="169"/>
      <c r="F56" s="170"/>
    </row>
    <row r="57" spans="2:6" ht="13.5" customHeight="1" x14ac:dyDescent="0.25">
      <c r="B57" s="7" t="s">
        <v>8</v>
      </c>
      <c r="C57" s="7">
        <v>11011</v>
      </c>
      <c r="D57" s="167" t="s">
        <v>91</v>
      </c>
      <c r="E57" s="167" t="s">
        <v>92</v>
      </c>
      <c r="F57" s="167" t="s">
        <v>93</v>
      </c>
    </row>
    <row r="58" spans="2:6" ht="45.75" customHeight="1" x14ac:dyDescent="0.25">
      <c r="B58" s="8" t="s">
        <v>2</v>
      </c>
      <c r="C58" s="8" t="s">
        <v>171</v>
      </c>
      <c r="D58" s="167"/>
      <c r="E58" s="167"/>
      <c r="F58" s="167"/>
    </row>
    <row r="59" spans="2:6" ht="56.25" customHeight="1" x14ac:dyDescent="0.25">
      <c r="B59" s="8" t="s">
        <v>9</v>
      </c>
      <c r="C59" s="8" t="s">
        <v>172</v>
      </c>
      <c r="D59" s="167"/>
      <c r="E59" s="167"/>
      <c r="F59" s="167"/>
    </row>
    <row r="60" spans="2:6" ht="27.75" customHeight="1" x14ac:dyDescent="0.25">
      <c r="B60" s="8" t="s">
        <v>3</v>
      </c>
      <c r="C60" s="7" t="s">
        <v>4</v>
      </c>
      <c r="D60" s="167"/>
      <c r="E60" s="167"/>
      <c r="F60" s="167"/>
    </row>
    <row r="61" spans="2:6" ht="42" customHeight="1" x14ac:dyDescent="0.25">
      <c r="B61" s="7" t="s">
        <v>10</v>
      </c>
      <c r="C61" s="7" t="s">
        <v>143</v>
      </c>
      <c r="D61" s="167"/>
      <c r="E61" s="167"/>
      <c r="F61" s="167"/>
    </row>
    <row r="62" spans="2:6" ht="18.75" customHeight="1" x14ac:dyDescent="0.25">
      <c r="B62" s="7"/>
      <c r="C62" s="7" t="s">
        <v>11</v>
      </c>
      <c r="D62" s="167"/>
      <c r="E62" s="167"/>
      <c r="F62" s="167"/>
    </row>
    <row r="63" spans="2:6" ht="21.75" customHeight="1" x14ac:dyDescent="0.25">
      <c r="B63" s="9" t="s">
        <v>13</v>
      </c>
      <c r="C63" s="9"/>
      <c r="D63" s="75">
        <v>50000</v>
      </c>
      <c r="E63" s="75">
        <v>50000</v>
      </c>
      <c r="F63" s="75">
        <v>50000</v>
      </c>
    </row>
    <row r="64" spans="2:6" ht="18" customHeight="1" x14ac:dyDescent="0.25">
      <c r="B64" s="13"/>
      <c r="C64" s="33" t="s">
        <v>41</v>
      </c>
      <c r="D64" s="113"/>
      <c r="E64" s="113"/>
      <c r="F64" s="113"/>
    </row>
    <row r="65" spans="2:6" ht="27.75" customHeight="1" x14ac:dyDescent="0.25">
      <c r="B65" s="14"/>
      <c r="C65" s="14" t="s">
        <v>39</v>
      </c>
      <c r="D65" s="14"/>
    </row>
    <row r="66" spans="2:6" ht="10.5" customHeight="1" x14ac:dyDescent="0.25">
      <c r="B66" s="14"/>
      <c r="C66" s="14"/>
      <c r="D66" s="14"/>
    </row>
    <row r="67" spans="2:6" ht="23.25" customHeight="1" x14ac:dyDescent="0.25">
      <c r="B67" s="8" t="s">
        <v>5</v>
      </c>
      <c r="C67" s="8" t="s">
        <v>6</v>
      </c>
    </row>
    <row r="68" spans="2:6" ht="24.75" customHeight="1" x14ac:dyDescent="0.25">
      <c r="B68" s="8">
        <v>1139</v>
      </c>
      <c r="C68" s="29" t="s">
        <v>31</v>
      </c>
    </row>
    <row r="69" spans="2:6" ht="8.25" customHeight="1" x14ac:dyDescent="0.25">
      <c r="C69" s="30"/>
    </row>
    <row r="70" spans="2:6" ht="30.75" customHeight="1" x14ac:dyDescent="0.25">
      <c r="B70" s="7" t="s">
        <v>7</v>
      </c>
      <c r="C70" s="8">
        <v>1139</v>
      </c>
      <c r="D70" s="168" t="s">
        <v>88</v>
      </c>
      <c r="E70" s="169"/>
      <c r="F70" s="170"/>
    </row>
    <row r="71" spans="2:6" ht="27" customHeight="1" x14ac:dyDescent="0.25">
      <c r="B71" s="7" t="s">
        <v>8</v>
      </c>
      <c r="C71" s="8">
        <v>11001</v>
      </c>
      <c r="D71" s="167" t="s">
        <v>91</v>
      </c>
      <c r="E71" s="167" t="s">
        <v>92</v>
      </c>
      <c r="F71" s="167" t="s">
        <v>93</v>
      </c>
    </row>
    <row r="72" spans="2:6" ht="27" x14ac:dyDescent="0.25">
      <c r="B72" s="8" t="s">
        <v>2</v>
      </c>
      <c r="C72" s="29" t="s">
        <v>31</v>
      </c>
      <c r="D72" s="167"/>
      <c r="E72" s="167"/>
      <c r="F72" s="167"/>
    </row>
    <row r="73" spans="2:6" ht="64.5" customHeight="1" x14ac:dyDescent="0.25">
      <c r="B73" s="8" t="s">
        <v>9</v>
      </c>
      <c r="C73" s="8" t="s">
        <v>42</v>
      </c>
      <c r="D73" s="167"/>
      <c r="E73" s="167"/>
      <c r="F73" s="167"/>
    </row>
    <row r="74" spans="2:6" ht="27" x14ac:dyDescent="0.25">
      <c r="B74" s="8" t="s">
        <v>3</v>
      </c>
      <c r="C74" s="7" t="s">
        <v>4</v>
      </c>
      <c r="D74" s="167"/>
      <c r="E74" s="167"/>
      <c r="F74" s="167"/>
    </row>
    <row r="75" spans="2:6" ht="40.5" x14ac:dyDescent="0.25">
      <c r="B75" s="7" t="s">
        <v>10</v>
      </c>
      <c r="C75" s="29" t="s">
        <v>33</v>
      </c>
      <c r="D75" s="167"/>
      <c r="E75" s="167"/>
      <c r="F75" s="167"/>
    </row>
    <row r="76" spans="2:6" ht="20.25" customHeight="1" x14ac:dyDescent="0.25">
      <c r="B76" s="7"/>
      <c r="C76" s="7" t="s">
        <v>11</v>
      </c>
      <c r="D76" s="167"/>
      <c r="E76" s="167"/>
      <c r="F76" s="167"/>
    </row>
    <row r="77" spans="2:6" ht="26.25" customHeight="1" x14ac:dyDescent="0.25">
      <c r="B77" s="9" t="s">
        <v>13</v>
      </c>
      <c r="C77" s="9"/>
      <c r="D77" s="34">
        <v>-4022128.7</v>
      </c>
      <c r="E77" s="34">
        <v>-4022128.7</v>
      </c>
      <c r="F77" s="34">
        <v>-4022128.7</v>
      </c>
    </row>
    <row r="78" spans="2:6" ht="26.25" customHeight="1" x14ac:dyDescent="0.25">
      <c r="C78" s="15"/>
    </row>
    <row r="79" spans="2:6" ht="13.5" x14ac:dyDescent="0.25">
      <c r="B79" s="10"/>
      <c r="C79" s="10"/>
      <c r="D79" s="11"/>
      <c r="E79" s="12"/>
      <c r="F79" s="12"/>
    </row>
    <row r="80" spans="2:6" x14ac:dyDescent="0.25">
      <c r="C80" s="32"/>
      <c r="D80" s="116"/>
      <c r="E80" s="116"/>
      <c r="F80" s="116"/>
    </row>
    <row r="81" spans="3:3" x14ac:dyDescent="0.25">
      <c r="C81" s="32"/>
    </row>
    <row r="82" spans="3:3" x14ac:dyDescent="0.25">
      <c r="C82" s="32"/>
    </row>
    <row r="83" spans="3:3" x14ac:dyDescent="0.25">
      <c r="C83" s="32"/>
    </row>
    <row r="84" spans="3:3" x14ac:dyDescent="0.25">
      <c r="C84" s="32"/>
    </row>
    <row r="85" spans="3:3" x14ac:dyDescent="0.25">
      <c r="C85" s="32"/>
    </row>
    <row r="86" spans="3:3" x14ac:dyDescent="0.25">
      <c r="C86" s="32"/>
    </row>
    <row r="87" spans="3:3" x14ac:dyDescent="0.25">
      <c r="C87" s="32"/>
    </row>
    <row r="88" spans="3:3" x14ac:dyDescent="0.25">
      <c r="C88" s="32"/>
    </row>
    <row r="89" spans="3:3" x14ac:dyDescent="0.25">
      <c r="C89" s="32"/>
    </row>
    <row r="90" spans="3:3" x14ac:dyDescent="0.25">
      <c r="C90" s="32"/>
    </row>
    <row r="91" spans="3:3" x14ac:dyDescent="0.25">
      <c r="C91" s="32"/>
    </row>
    <row r="92" spans="3:3" x14ac:dyDescent="0.25">
      <c r="C92" s="32"/>
    </row>
    <row r="93" spans="3:3" x14ac:dyDescent="0.25">
      <c r="C93" s="32"/>
    </row>
    <row r="94" spans="3:3" x14ac:dyDescent="0.25">
      <c r="C94" s="32"/>
    </row>
    <row r="95" spans="3:3" x14ac:dyDescent="0.25">
      <c r="C95" s="32"/>
    </row>
    <row r="96" spans="3:3" x14ac:dyDescent="0.25">
      <c r="C96" s="32"/>
    </row>
    <row r="97" spans="3:3" x14ac:dyDescent="0.25">
      <c r="C97" s="32"/>
    </row>
    <row r="98" spans="3:3" x14ac:dyDescent="0.25">
      <c r="C98" s="32"/>
    </row>
    <row r="99" spans="3:3" x14ac:dyDescent="0.25">
      <c r="C99" s="32"/>
    </row>
    <row r="100" spans="3:3" x14ac:dyDescent="0.25">
      <c r="C100" s="32"/>
    </row>
    <row r="101" spans="3:3" x14ac:dyDescent="0.25">
      <c r="C101" s="32"/>
    </row>
    <row r="102" spans="3:3" x14ac:dyDescent="0.25">
      <c r="C102" s="32"/>
    </row>
    <row r="103" spans="3:3" x14ac:dyDescent="0.25">
      <c r="C103" s="32"/>
    </row>
    <row r="104" spans="3:3" x14ac:dyDescent="0.25">
      <c r="C104" s="32"/>
    </row>
    <row r="105" spans="3:3" x14ac:dyDescent="0.25">
      <c r="C105" s="32"/>
    </row>
    <row r="106" spans="3:3" x14ac:dyDescent="0.25">
      <c r="C106" s="32"/>
    </row>
    <row r="107" spans="3:3" x14ac:dyDescent="0.25">
      <c r="C107" s="32"/>
    </row>
    <row r="108" spans="3:3" x14ac:dyDescent="0.25">
      <c r="C108" s="32"/>
    </row>
    <row r="109" spans="3:3" x14ac:dyDescent="0.25">
      <c r="C109" s="32"/>
    </row>
    <row r="110" spans="3:3" x14ac:dyDescent="0.25">
      <c r="C110" s="32"/>
    </row>
    <row r="111" spans="3:3" x14ac:dyDescent="0.25">
      <c r="C111" s="32"/>
    </row>
    <row r="112" spans="3:3" x14ac:dyDescent="0.25">
      <c r="C112" s="32"/>
    </row>
    <row r="113" spans="3:3" x14ac:dyDescent="0.25">
      <c r="C113" s="32"/>
    </row>
    <row r="114" spans="3:3" x14ac:dyDescent="0.25">
      <c r="C114" s="32"/>
    </row>
    <row r="115" spans="3:3" x14ac:dyDescent="0.25">
      <c r="C115" s="32"/>
    </row>
    <row r="116" spans="3:3" x14ac:dyDescent="0.25">
      <c r="C116" s="32"/>
    </row>
    <row r="117" spans="3:3" x14ac:dyDescent="0.25">
      <c r="C117" s="32"/>
    </row>
    <row r="118" spans="3:3" x14ac:dyDescent="0.25">
      <c r="C118" s="32"/>
    </row>
    <row r="119" spans="3:3" x14ac:dyDescent="0.25">
      <c r="C119" s="32"/>
    </row>
    <row r="120" spans="3:3" x14ac:dyDescent="0.25">
      <c r="C120" s="32"/>
    </row>
    <row r="121" spans="3:3" x14ac:dyDescent="0.25">
      <c r="C121" s="32"/>
    </row>
    <row r="122" spans="3:3" x14ac:dyDescent="0.25">
      <c r="C122" s="32"/>
    </row>
    <row r="123" spans="3:3" x14ac:dyDescent="0.25">
      <c r="C123" s="32"/>
    </row>
    <row r="124" spans="3:3" x14ac:dyDescent="0.25">
      <c r="C124" s="32"/>
    </row>
    <row r="125" spans="3:3" x14ac:dyDescent="0.25">
      <c r="C125" s="32"/>
    </row>
    <row r="126" spans="3:3" x14ac:dyDescent="0.25">
      <c r="C126" s="32"/>
    </row>
    <row r="127" spans="3:3" x14ac:dyDescent="0.25">
      <c r="C127" s="32"/>
    </row>
    <row r="128" spans="3:3" x14ac:dyDescent="0.25">
      <c r="C128" s="32"/>
    </row>
    <row r="129" spans="3:3" x14ac:dyDescent="0.25">
      <c r="C129" s="32"/>
    </row>
    <row r="130" spans="3:3" x14ac:dyDescent="0.25">
      <c r="C130" s="32"/>
    </row>
    <row r="131" spans="3:3" x14ac:dyDescent="0.25">
      <c r="C131" s="32"/>
    </row>
    <row r="132" spans="3:3" x14ac:dyDescent="0.25">
      <c r="C132" s="32"/>
    </row>
    <row r="133" spans="3:3" x14ac:dyDescent="0.25">
      <c r="C133" s="32"/>
    </row>
    <row r="134" spans="3:3" x14ac:dyDescent="0.25">
      <c r="C134" s="32"/>
    </row>
    <row r="135" spans="3:3" x14ac:dyDescent="0.25">
      <c r="C135" s="32"/>
    </row>
    <row r="136" spans="3:3" x14ac:dyDescent="0.25">
      <c r="C136" s="32"/>
    </row>
    <row r="137" spans="3:3" x14ac:dyDescent="0.25">
      <c r="C137" s="32"/>
    </row>
    <row r="138" spans="3:3" x14ac:dyDescent="0.25">
      <c r="C138" s="32"/>
    </row>
    <row r="139" spans="3:3" x14ac:dyDescent="0.25">
      <c r="C139" s="32"/>
    </row>
    <row r="140" spans="3:3" x14ac:dyDescent="0.25">
      <c r="C140" s="32"/>
    </row>
    <row r="141" spans="3:3" x14ac:dyDescent="0.25">
      <c r="C141" s="32"/>
    </row>
    <row r="142" spans="3:3" x14ac:dyDescent="0.25">
      <c r="C142" s="32"/>
    </row>
    <row r="143" spans="3:3" x14ac:dyDescent="0.25">
      <c r="C143" s="32"/>
    </row>
    <row r="144" spans="3:3" x14ac:dyDescent="0.25">
      <c r="C144" s="32"/>
    </row>
    <row r="145" spans="3:3" x14ac:dyDescent="0.25">
      <c r="C145" s="32"/>
    </row>
    <row r="146" spans="3:3" x14ac:dyDescent="0.25">
      <c r="C146" s="32"/>
    </row>
    <row r="147" spans="3:3" x14ac:dyDescent="0.25">
      <c r="C147" s="32"/>
    </row>
    <row r="148" spans="3:3" x14ac:dyDescent="0.25">
      <c r="C148" s="32"/>
    </row>
    <row r="149" spans="3:3" x14ac:dyDescent="0.25">
      <c r="C149" s="32"/>
    </row>
    <row r="150" spans="3:3" x14ac:dyDescent="0.25">
      <c r="C150" s="32"/>
    </row>
    <row r="151" spans="3:3" x14ac:dyDescent="0.25">
      <c r="C151" s="32"/>
    </row>
    <row r="152" spans="3:3" x14ac:dyDescent="0.25">
      <c r="C152" s="32"/>
    </row>
    <row r="153" spans="3:3" x14ac:dyDescent="0.25">
      <c r="C153" s="32"/>
    </row>
    <row r="154" spans="3:3" x14ac:dyDescent="0.25">
      <c r="C154" s="32"/>
    </row>
    <row r="155" spans="3:3" x14ac:dyDescent="0.25">
      <c r="C155" s="32"/>
    </row>
    <row r="156" spans="3:3" x14ac:dyDescent="0.25">
      <c r="C156" s="32"/>
    </row>
    <row r="157" spans="3:3" x14ac:dyDescent="0.25">
      <c r="C157" s="32"/>
    </row>
    <row r="158" spans="3:3" x14ac:dyDescent="0.25">
      <c r="C158" s="32"/>
    </row>
    <row r="159" spans="3:3" x14ac:dyDescent="0.25">
      <c r="C159" s="32"/>
    </row>
    <row r="160" spans="3:3" x14ac:dyDescent="0.25">
      <c r="C160" s="32"/>
    </row>
    <row r="161" spans="3:3" x14ac:dyDescent="0.25">
      <c r="C161" s="32"/>
    </row>
    <row r="162" spans="3:3" x14ac:dyDescent="0.25">
      <c r="C162" s="32"/>
    </row>
    <row r="163" spans="3:3" x14ac:dyDescent="0.25">
      <c r="C163" s="32"/>
    </row>
    <row r="164" spans="3:3" x14ac:dyDescent="0.25">
      <c r="C164" s="32"/>
    </row>
    <row r="165" spans="3:3" x14ac:dyDescent="0.25">
      <c r="C165" s="32"/>
    </row>
    <row r="166" spans="3:3" x14ac:dyDescent="0.25">
      <c r="C166" s="32"/>
    </row>
    <row r="167" spans="3:3" x14ac:dyDescent="0.25">
      <c r="C167" s="32"/>
    </row>
    <row r="168" spans="3:3" x14ac:dyDescent="0.25">
      <c r="C168" s="32"/>
    </row>
    <row r="169" spans="3:3" x14ac:dyDescent="0.25">
      <c r="C169" s="32"/>
    </row>
    <row r="170" spans="3:3" x14ac:dyDescent="0.25">
      <c r="C170" s="32"/>
    </row>
    <row r="171" spans="3:3" x14ac:dyDescent="0.25">
      <c r="C171" s="32"/>
    </row>
    <row r="172" spans="3:3" x14ac:dyDescent="0.25">
      <c r="C172" s="32"/>
    </row>
    <row r="173" spans="3:3" x14ac:dyDescent="0.25">
      <c r="C173" s="32"/>
    </row>
    <row r="174" spans="3:3" x14ac:dyDescent="0.25">
      <c r="C174" s="32"/>
    </row>
    <row r="175" spans="3:3" x14ac:dyDescent="0.25">
      <c r="C175" s="32"/>
    </row>
    <row r="176" spans="3:3" x14ac:dyDescent="0.25">
      <c r="C176" s="32"/>
    </row>
    <row r="177" spans="3:3" x14ac:dyDescent="0.25">
      <c r="C177" s="32"/>
    </row>
    <row r="178" spans="3:3" x14ac:dyDescent="0.25">
      <c r="C178" s="32"/>
    </row>
    <row r="179" spans="3:3" x14ac:dyDescent="0.25">
      <c r="C179" s="32"/>
    </row>
    <row r="180" spans="3:3" x14ac:dyDescent="0.25">
      <c r="C180" s="32"/>
    </row>
    <row r="181" spans="3:3" x14ac:dyDescent="0.25">
      <c r="C181" s="32"/>
    </row>
    <row r="182" spans="3:3" x14ac:dyDescent="0.25">
      <c r="C182" s="32"/>
    </row>
    <row r="183" spans="3:3" x14ac:dyDescent="0.25">
      <c r="C183" s="32"/>
    </row>
    <row r="184" spans="3:3" x14ac:dyDescent="0.25">
      <c r="C184" s="32"/>
    </row>
    <row r="185" spans="3:3" x14ac:dyDescent="0.25">
      <c r="C185" s="32"/>
    </row>
    <row r="186" spans="3:3" x14ac:dyDescent="0.25">
      <c r="C186" s="32"/>
    </row>
  </sheetData>
  <mergeCells count="25">
    <mergeCell ref="D27:D32"/>
    <mergeCell ref="E27:E32"/>
    <mergeCell ref="F27:F32"/>
    <mergeCell ref="D46:F46"/>
    <mergeCell ref="D47:D52"/>
    <mergeCell ref="D35:F35"/>
    <mergeCell ref="E36:E41"/>
    <mergeCell ref="F36:F41"/>
    <mergeCell ref="D36:D41"/>
    <mergeCell ref="D71:D76"/>
    <mergeCell ref="E71:E76"/>
    <mergeCell ref="F71:F76"/>
    <mergeCell ref="D70:F70"/>
    <mergeCell ref="B8:E8"/>
    <mergeCell ref="D16:D21"/>
    <mergeCell ref="E16:E21"/>
    <mergeCell ref="F16:F21"/>
    <mergeCell ref="D15:F15"/>
    <mergeCell ref="D26:F26"/>
    <mergeCell ref="D57:D62"/>
    <mergeCell ref="E57:E62"/>
    <mergeCell ref="F57:F62"/>
    <mergeCell ref="E47:E52"/>
    <mergeCell ref="F47:F52"/>
    <mergeCell ref="D56:F56"/>
  </mergeCells>
  <pageMargins left="0.25" right="0.25" top="0.75" bottom="0.75" header="0.3" footer="0.3"/>
  <pageSetup paperSize="9" scale="8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4"/>
  <sheetViews>
    <sheetView workbookViewId="0"/>
  </sheetViews>
  <sheetFormatPr defaultColWidth="9.140625" defaultRowHeight="14.25" x14ac:dyDescent="0.25"/>
  <cols>
    <col min="1" max="1" width="4.5703125" style="15" customWidth="1"/>
    <col min="2" max="2" width="14.5703125" style="15" customWidth="1"/>
    <col min="3" max="3" width="52.7109375" style="74" customWidth="1"/>
    <col min="4" max="5" width="13.85546875" style="15" customWidth="1"/>
    <col min="6" max="6" width="13.5703125" style="15" customWidth="1"/>
    <col min="7" max="16384" width="9.140625" style="15"/>
  </cols>
  <sheetData>
    <row r="1" spans="1:6" ht="11.25" customHeight="1" x14ac:dyDescent="0.25"/>
    <row r="2" spans="1:6" x14ac:dyDescent="0.25">
      <c r="F2" s="15" t="s">
        <v>152</v>
      </c>
    </row>
    <row r="3" spans="1:6" x14ac:dyDescent="0.25">
      <c r="E3" s="15" t="s">
        <v>126</v>
      </c>
      <c r="F3" s="31"/>
    </row>
    <row r="4" spans="1:6" ht="15" customHeight="1" x14ac:dyDescent="0.25">
      <c r="F4" s="15" t="s">
        <v>25</v>
      </c>
    </row>
    <row r="7" spans="1:6" s="74" customFormat="1" ht="44.25" customHeight="1" x14ac:dyDescent="0.25">
      <c r="B7" s="163" t="s">
        <v>165</v>
      </c>
      <c r="C7" s="163"/>
      <c r="D7" s="163"/>
      <c r="E7" s="163"/>
      <c r="F7" s="163"/>
    </row>
    <row r="8" spans="1:6" s="74" customFormat="1" ht="16.5" customHeight="1" x14ac:dyDescent="0.25">
      <c r="C8" s="118"/>
    </row>
    <row r="9" spans="1:6" s="74" customFormat="1" x14ac:dyDescent="0.25">
      <c r="C9" s="118" t="s">
        <v>38</v>
      </c>
    </row>
    <row r="10" spans="1:6" s="74" customFormat="1" ht="25.5" customHeight="1" x14ac:dyDescent="0.25">
      <c r="C10" s="74" t="s">
        <v>89</v>
      </c>
    </row>
    <row r="11" spans="1:6" ht="26.25" customHeight="1" x14ac:dyDescent="0.25">
      <c r="A11" s="74"/>
      <c r="B11" s="8" t="s">
        <v>5</v>
      </c>
      <c r="C11" s="8" t="s">
        <v>6</v>
      </c>
    </row>
    <row r="12" spans="1:6" ht="31.5" customHeight="1" x14ac:dyDescent="0.25">
      <c r="A12" s="74"/>
      <c r="B12" s="8">
        <v>1096</v>
      </c>
      <c r="C12" s="8" t="s">
        <v>0</v>
      </c>
    </row>
    <row r="13" spans="1:6" x14ac:dyDescent="0.25">
      <c r="A13" s="74"/>
      <c r="B13" s="125"/>
      <c r="C13" s="125"/>
    </row>
    <row r="14" spans="1:6" s="119" customFormat="1" ht="27" customHeight="1" x14ac:dyDescent="0.25">
      <c r="B14" s="7" t="s">
        <v>7</v>
      </c>
      <c r="C14" s="7">
        <v>1096</v>
      </c>
      <c r="D14" s="153" t="s">
        <v>36</v>
      </c>
      <c r="E14" s="154"/>
      <c r="F14" s="155"/>
    </row>
    <row r="15" spans="1:6" ht="27.75" customHeight="1" x14ac:dyDescent="0.25">
      <c r="B15" s="7" t="s">
        <v>8</v>
      </c>
      <c r="C15" s="8">
        <v>11004</v>
      </c>
      <c r="D15" s="166" t="s">
        <v>17</v>
      </c>
      <c r="E15" s="166" t="s">
        <v>18</v>
      </c>
      <c r="F15" s="166" t="s">
        <v>19</v>
      </c>
    </row>
    <row r="16" spans="1:6" ht="40.5" x14ac:dyDescent="0.25">
      <c r="B16" s="8" t="s">
        <v>2</v>
      </c>
      <c r="C16" s="8" t="s">
        <v>133</v>
      </c>
      <c r="D16" s="157"/>
      <c r="E16" s="157"/>
      <c r="F16" s="157"/>
    </row>
    <row r="17" spans="2:6" ht="59.25" customHeight="1" x14ac:dyDescent="0.25">
      <c r="B17" s="8" t="s">
        <v>9</v>
      </c>
      <c r="C17" s="8" t="s">
        <v>134</v>
      </c>
      <c r="D17" s="157"/>
      <c r="E17" s="157"/>
      <c r="F17" s="157"/>
    </row>
    <row r="18" spans="2:6" ht="28.5" customHeight="1" x14ac:dyDescent="0.25">
      <c r="B18" s="8" t="s">
        <v>3</v>
      </c>
      <c r="C18" s="7" t="s">
        <v>4</v>
      </c>
      <c r="D18" s="157"/>
      <c r="E18" s="157"/>
      <c r="F18" s="157"/>
    </row>
    <row r="19" spans="2:6" ht="37.5" customHeight="1" x14ac:dyDescent="0.25">
      <c r="B19" s="7" t="s">
        <v>10</v>
      </c>
      <c r="C19" s="7" t="s">
        <v>37</v>
      </c>
      <c r="D19" s="157"/>
      <c r="E19" s="157"/>
      <c r="F19" s="157"/>
    </row>
    <row r="20" spans="2:6" ht="19.5" customHeight="1" x14ac:dyDescent="0.25">
      <c r="B20" s="7"/>
      <c r="C20" s="7" t="s">
        <v>11</v>
      </c>
      <c r="D20" s="158"/>
      <c r="E20" s="158"/>
      <c r="F20" s="158"/>
    </row>
    <row r="21" spans="2:6" ht="17.25" customHeight="1" x14ac:dyDescent="0.25">
      <c r="B21" s="7" t="s">
        <v>12</v>
      </c>
      <c r="C21" s="7" t="s">
        <v>43</v>
      </c>
      <c r="D21" s="124">
        <v>38</v>
      </c>
      <c r="E21" s="124">
        <v>38</v>
      </c>
      <c r="F21" s="124">
        <v>38</v>
      </c>
    </row>
    <row r="22" spans="2:6" ht="19.5" customHeight="1" x14ac:dyDescent="0.25">
      <c r="B22" s="7" t="s">
        <v>12</v>
      </c>
      <c r="C22" s="7" t="s">
        <v>44</v>
      </c>
      <c r="D22" s="124">
        <v>2030</v>
      </c>
      <c r="E22" s="124">
        <v>2030</v>
      </c>
      <c r="F22" s="124">
        <v>2030</v>
      </c>
    </row>
    <row r="23" spans="2:6" ht="22.5" customHeight="1" x14ac:dyDescent="0.25">
      <c r="B23" s="9" t="s">
        <v>13</v>
      </c>
      <c r="C23" s="9"/>
      <c r="D23" s="75">
        <v>2819330.3</v>
      </c>
      <c r="E23" s="75">
        <v>2819330.3</v>
      </c>
      <c r="F23" s="75">
        <v>2819330.3</v>
      </c>
    </row>
    <row r="24" spans="2:6" ht="22.5" customHeight="1" x14ac:dyDescent="0.25">
      <c r="B24" s="13"/>
      <c r="C24" s="13"/>
      <c r="D24" s="120"/>
      <c r="E24" s="120"/>
      <c r="F24" s="120"/>
    </row>
    <row r="25" spans="2:6" ht="34.5" customHeight="1" x14ac:dyDescent="0.25">
      <c r="B25" s="7" t="s">
        <v>7</v>
      </c>
      <c r="C25" s="7">
        <v>1096</v>
      </c>
      <c r="D25" s="168" t="s">
        <v>36</v>
      </c>
      <c r="E25" s="169"/>
      <c r="F25" s="170"/>
    </row>
    <row r="26" spans="2:6" ht="13.5" customHeight="1" x14ac:dyDescent="0.25">
      <c r="B26" s="7" t="s">
        <v>8</v>
      </c>
      <c r="C26" s="7">
        <v>11007</v>
      </c>
      <c r="D26" s="166" t="s">
        <v>91</v>
      </c>
      <c r="E26" s="166" t="s">
        <v>92</v>
      </c>
      <c r="F26" s="166" t="s">
        <v>93</v>
      </c>
    </row>
    <row r="27" spans="2:6" ht="81" x14ac:dyDescent="0.25">
      <c r="B27" s="8" t="s">
        <v>2</v>
      </c>
      <c r="C27" s="8" t="s">
        <v>140</v>
      </c>
      <c r="D27" s="157"/>
      <c r="E27" s="157"/>
      <c r="F27" s="157"/>
    </row>
    <row r="28" spans="2:6" ht="67.5" x14ac:dyDescent="0.25">
      <c r="B28" s="8" t="s">
        <v>9</v>
      </c>
      <c r="C28" s="8" t="s">
        <v>141</v>
      </c>
      <c r="D28" s="157"/>
      <c r="E28" s="157"/>
      <c r="F28" s="157"/>
    </row>
    <row r="29" spans="2:6" ht="27.75" customHeight="1" x14ac:dyDescent="0.25">
      <c r="B29" s="8" t="s">
        <v>3</v>
      </c>
      <c r="C29" s="7" t="s">
        <v>4</v>
      </c>
      <c r="D29" s="157"/>
      <c r="E29" s="157"/>
      <c r="F29" s="157"/>
    </row>
    <row r="30" spans="2:6" ht="42" customHeight="1" x14ac:dyDescent="0.25">
      <c r="B30" s="7" t="s">
        <v>10</v>
      </c>
      <c r="C30" s="7" t="s">
        <v>38</v>
      </c>
      <c r="D30" s="157"/>
      <c r="E30" s="157"/>
      <c r="F30" s="157"/>
    </row>
    <row r="31" spans="2:6" ht="18.75" customHeight="1" x14ac:dyDescent="0.25">
      <c r="B31" s="7"/>
      <c r="C31" s="7" t="s">
        <v>11</v>
      </c>
      <c r="D31" s="158"/>
      <c r="E31" s="158"/>
      <c r="F31" s="158"/>
    </row>
    <row r="32" spans="2:6" ht="21.75" customHeight="1" x14ac:dyDescent="0.25">
      <c r="B32" s="9" t="s">
        <v>13</v>
      </c>
      <c r="C32" s="9"/>
      <c r="D32" s="75">
        <v>480000</v>
      </c>
      <c r="E32" s="75">
        <v>480000</v>
      </c>
      <c r="F32" s="75">
        <v>480000</v>
      </c>
    </row>
    <row r="33" spans="1:8" ht="13.5" x14ac:dyDescent="0.25">
      <c r="B33" s="10"/>
      <c r="C33" s="10"/>
      <c r="D33" s="11"/>
      <c r="E33" s="12"/>
      <c r="F33" s="12"/>
    </row>
    <row r="34" spans="1:8" x14ac:dyDescent="0.25">
      <c r="B34" s="10"/>
      <c r="C34" s="121" t="s">
        <v>143</v>
      </c>
      <c r="D34" s="11"/>
      <c r="E34" s="12"/>
      <c r="F34" s="12"/>
    </row>
    <row r="35" spans="1:8" s="74" customFormat="1" x14ac:dyDescent="0.25">
      <c r="C35" s="74" t="s">
        <v>89</v>
      </c>
      <c r="H35" s="15"/>
    </row>
    <row r="36" spans="1:8" ht="27" x14ac:dyDescent="0.25">
      <c r="A36" s="74"/>
      <c r="B36" s="8" t="s">
        <v>5</v>
      </c>
      <c r="C36" s="8" t="s">
        <v>6</v>
      </c>
    </row>
    <row r="37" spans="1:8" ht="31.5" customHeight="1" x14ac:dyDescent="0.25">
      <c r="A37" s="74"/>
      <c r="B37" s="8">
        <v>1096</v>
      </c>
      <c r="C37" s="8" t="s">
        <v>0</v>
      </c>
    </row>
    <row r="38" spans="1:8" ht="17.25" customHeight="1" x14ac:dyDescent="0.25">
      <c r="B38" s="10"/>
      <c r="C38" s="10"/>
      <c r="D38" s="11"/>
      <c r="E38" s="12"/>
      <c r="F38" s="12"/>
    </row>
    <row r="39" spans="1:8" ht="34.5" customHeight="1" x14ac:dyDescent="0.25">
      <c r="B39" s="7" t="s">
        <v>7</v>
      </c>
      <c r="C39" s="7">
        <v>1096</v>
      </c>
      <c r="D39" s="168" t="s">
        <v>36</v>
      </c>
      <c r="E39" s="169"/>
      <c r="F39" s="170"/>
    </row>
    <row r="40" spans="1:8" ht="13.5" customHeight="1" x14ac:dyDescent="0.25">
      <c r="B40" s="7" t="s">
        <v>8</v>
      </c>
      <c r="C40" s="7">
        <v>11011</v>
      </c>
      <c r="D40" s="166" t="s">
        <v>91</v>
      </c>
      <c r="E40" s="166" t="s">
        <v>92</v>
      </c>
      <c r="F40" s="166" t="s">
        <v>93</v>
      </c>
    </row>
    <row r="41" spans="1:8" ht="45.75" customHeight="1" x14ac:dyDescent="0.25">
      <c r="B41" s="8" t="s">
        <v>2</v>
      </c>
      <c r="C41" s="8" t="s">
        <v>171</v>
      </c>
      <c r="D41" s="157"/>
      <c r="E41" s="157"/>
      <c r="F41" s="157"/>
    </row>
    <row r="42" spans="1:8" ht="56.25" customHeight="1" x14ac:dyDescent="0.25">
      <c r="B42" s="8" t="s">
        <v>9</v>
      </c>
      <c r="C42" s="8" t="s">
        <v>172</v>
      </c>
      <c r="D42" s="157"/>
      <c r="E42" s="157"/>
      <c r="F42" s="157"/>
    </row>
    <row r="43" spans="1:8" ht="27.75" customHeight="1" x14ac:dyDescent="0.25">
      <c r="B43" s="8" t="s">
        <v>3</v>
      </c>
      <c r="C43" s="7" t="s">
        <v>4</v>
      </c>
      <c r="D43" s="157"/>
      <c r="E43" s="157"/>
      <c r="F43" s="157"/>
    </row>
    <row r="44" spans="1:8" ht="42" customHeight="1" x14ac:dyDescent="0.25">
      <c r="B44" s="7" t="s">
        <v>10</v>
      </c>
      <c r="C44" s="7" t="s">
        <v>143</v>
      </c>
      <c r="D44" s="157"/>
      <c r="E44" s="157"/>
      <c r="F44" s="157"/>
    </row>
    <row r="45" spans="1:8" ht="18.75" customHeight="1" x14ac:dyDescent="0.25">
      <c r="B45" s="7"/>
      <c r="C45" s="7" t="s">
        <v>11</v>
      </c>
      <c r="D45" s="158"/>
      <c r="E45" s="158"/>
      <c r="F45" s="158"/>
    </row>
    <row r="46" spans="1:8" ht="21.75" customHeight="1" x14ac:dyDescent="0.25">
      <c r="B46" s="9" t="s">
        <v>13</v>
      </c>
      <c r="C46" s="9"/>
      <c r="D46" s="75">
        <v>50000</v>
      </c>
      <c r="E46" s="75">
        <v>50000</v>
      </c>
      <c r="F46" s="75">
        <v>50000</v>
      </c>
    </row>
    <row r="47" spans="1:8" ht="13.5" x14ac:dyDescent="0.25">
      <c r="B47" s="10"/>
      <c r="C47" s="10"/>
      <c r="D47" s="11"/>
      <c r="E47" s="12"/>
      <c r="F47" s="12"/>
    </row>
    <row r="48" spans="1:8" ht="17.25" customHeight="1" x14ac:dyDescent="0.25">
      <c r="B48" s="10"/>
      <c r="C48" s="121" t="s">
        <v>127</v>
      </c>
      <c r="D48" s="11"/>
      <c r="E48" s="12"/>
      <c r="F48" s="12"/>
    </row>
    <row r="49" spans="1:8" s="74" customFormat="1" x14ac:dyDescent="0.25">
      <c r="C49" s="74" t="s">
        <v>89</v>
      </c>
      <c r="H49" s="15"/>
    </row>
    <row r="50" spans="1:8" ht="17.25" customHeight="1" x14ac:dyDescent="0.25">
      <c r="B50" s="10"/>
      <c r="C50" s="10"/>
      <c r="D50" s="11"/>
      <c r="E50" s="12"/>
      <c r="F50" s="12"/>
    </row>
    <row r="51" spans="1:8" ht="27" x14ac:dyDescent="0.25">
      <c r="A51" s="74"/>
      <c r="B51" s="8" t="s">
        <v>5</v>
      </c>
      <c r="C51" s="8" t="s">
        <v>6</v>
      </c>
    </row>
    <row r="52" spans="1:8" ht="31.5" customHeight="1" x14ac:dyDescent="0.25">
      <c r="A52" s="74"/>
      <c r="B52" s="8">
        <v>1096</v>
      </c>
      <c r="C52" s="8" t="s">
        <v>0</v>
      </c>
    </row>
    <row r="53" spans="1:8" ht="13.5" x14ac:dyDescent="0.25">
      <c r="C53" s="15"/>
    </row>
    <row r="54" spans="1:8" ht="34.5" customHeight="1" x14ac:dyDescent="0.25">
      <c r="B54" s="7" t="s">
        <v>7</v>
      </c>
      <c r="C54" s="7">
        <v>1096</v>
      </c>
      <c r="D54" s="168" t="s">
        <v>36</v>
      </c>
      <c r="E54" s="169"/>
      <c r="F54" s="170"/>
    </row>
    <row r="55" spans="1:8" ht="13.5" customHeight="1" x14ac:dyDescent="0.25">
      <c r="B55" s="7" t="s">
        <v>8</v>
      </c>
      <c r="C55" s="7">
        <v>11010</v>
      </c>
      <c r="D55" s="166" t="s">
        <v>91</v>
      </c>
      <c r="E55" s="166" t="s">
        <v>92</v>
      </c>
      <c r="F55" s="166" t="s">
        <v>93</v>
      </c>
    </row>
    <row r="56" spans="1:8" ht="67.5" x14ac:dyDescent="0.25">
      <c r="B56" s="8" t="s">
        <v>2</v>
      </c>
      <c r="C56" s="8" t="s">
        <v>137</v>
      </c>
      <c r="D56" s="157"/>
      <c r="E56" s="157"/>
      <c r="F56" s="157"/>
    </row>
    <row r="57" spans="1:8" ht="81" customHeight="1" x14ac:dyDescent="0.25">
      <c r="B57" s="8" t="s">
        <v>9</v>
      </c>
      <c r="C57" s="8" t="s">
        <v>138</v>
      </c>
      <c r="D57" s="157"/>
      <c r="E57" s="157"/>
      <c r="F57" s="157"/>
    </row>
    <row r="58" spans="1:8" ht="33" customHeight="1" x14ac:dyDescent="0.25">
      <c r="B58" s="8" t="s">
        <v>3</v>
      </c>
      <c r="C58" s="7" t="s">
        <v>4</v>
      </c>
      <c r="D58" s="157"/>
      <c r="E58" s="157"/>
      <c r="F58" s="157"/>
    </row>
    <row r="59" spans="1:8" ht="40.5" x14ac:dyDescent="0.25">
      <c r="B59" s="7" t="s">
        <v>10</v>
      </c>
      <c r="C59" s="114" t="s">
        <v>127</v>
      </c>
      <c r="D59" s="157"/>
      <c r="E59" s="157"/>
      <c r="F59" s="157"/>
    </row>
    <row r="60" spans="1:8" ht="18.75" customHeight="1" x14ac:dyDescent="0.25">
      <c r="B60" s="7"/>
      <c r="C60" s="7" t="s">
        <v>11</v>
      </c>
      <c r="D60" s="158"/>
      <c r="E60" s="158"/>
      <c r="F60" s="158"/>
    </row>
    <row r="61" spans="1:8" ht="27" customHeight="1" x14ac:dyDescent="0.25">
      <c r="B61" s="7" t="s">
        <v>12</v>
      </c>
      <c r="C61" s="115" t="s">
        <v>148</v>
      </c>
      <c r="D61" s="65">
        <v>6000</v>
      </c>
      <c r="E61" s="65">
        <v>6000</v>
      </c>
      <c r="F61" s="65">
        <v>6000</v>
      </c>
    </row>
    <row r="62" spans="1:8" ht="33.75" customHeight="1" x14ac:dyDescent="0.25">
      <c r="B62" s="9" t="s">
        <v>13</v>
      </c>
      <c r="C62" s="9"/>
      <c r="D62" s="75">
        <v>8640</v>
      </c>
      <c r="E62" s="75">
        <v>8640</v>
      </c>
      <c r="F62" s="75">
        <v>8640</v>
      </c>
    </row>
    <row r="63" spans="1:8" ht="18" customHeight="1" x14ac:dyDescent="0.25">
      <c r="B63" s="13"/>
      <c r="C63" s="13"/>
      <c r="D63" s="120"/>
      <c r="E63" s="120"/>
      <c r="F63" s="120"/>
    </row>
    <row r="64" spans="1:8" ht="16.5" customHeight="1" x14ac:dyDescent="0.25">
      <c r="B64" s="10"/>
      <c r="C64" s="121" t="s">
        <v>45</v>
      </c>
      <c r="D64" s="11"/>
      <c r="E64" s="12"/>
      <c r="F64" s="12"/>
    </row>
    <row r="65" spans="1:8" s="74" customFormat="1" ht="11.25" customHeight="1" x14ac:dyDescent="0.25">
      <c r="C65" s="74" t="s">
        <v>89</v>
      </c>
      <c r="H65" s="15"/>
    </row>
    <row r="66" spans="1:8" ht="30.75" customHeight="1" x14ac:dyDescent="0.25">
      <c r="A66" s="74"/>
      <c r="B66" s="8" t="s">
        <v>5</v>
      </c>
      <c r="C66" s="8" t="s">
        <v>6</v>
      </c>
    </row>
    <row r="67" spans="1:8" ht="31.5" customHeight="1" x14ac:dyDescent="0.25">
      <c r="A67" s="74"/>
      <c r="B67" s="8">
        <v>1096</v>
      </c>
      <c r="C67" s="8" t="s">
        <v>0</v>
      </c>
    </row>
    <row r="68" spans="1:8" ht="13.5" x14ac:dyDescent="0.25">
      <c r="C68" s="15"/>
    </row>
    <row r="69" spans="1:8" ht="30" customHeight="1" x14ac:dyDescent="0.25">
      <c r="B69" s="7" t="s">
        <v>7</v>
      </c>
      <c r="C69" s="7">
        <v>1096</v>
      </c>
      <c r="D69" s="168" t="s">
        <v>36</v>
      </c>
      <c r="E69" s="169"/>
      <c r="F69" s="170"/>
    </row>
    <row r="70" spans="1:8" ht="13.5" customHeight="1" x14ac:dyDescent="0.25">
      <c r="B70" s="7" t="s">
        <v>8</v>
      </c>
      <c r="C70" s="7">
        <v>11008</v>
      </c>
      <c r="D70" s="166" t="s">
        <v>91</v>
      </c>
      <c r="E70" s="166" t="s">
        <v>92</v>
      </c>
      <c r="F70" s="166" t="s">
        <v>93</v>
      </c>
    </row>
    <row r="71" spans="1:8" ht="67.5" x14ac:dyDescent="0.25">
      <c r="B71" s="8" t="s">
        <v>2</v>
      </c>
      <c r="C71" s="8" t="s">
        <v>139</v>
      </c>
      <c r="D71" s="157"/>
      <c r="E71" s="157"/>
      <c r="F71" s="157"/>
    </row>
    <row r="72" spans="1:8" ht="81" x14ac:dyDescent="0.25">
      <c r="B72" s="8" t="s">
        <v>9</v>
      </c>
      <c r="C72" s="8" t="s">
        <v>145</v>
      </c>
      <c r="D72" s="157"/>
      <c r="E72" s="157"/>
      <c r="F72" s="157"/>
    </row>
    <row r="73" spans="1:8" ht="27" customHeight="1" x14ac:dyDescent="0.25">
      <c r="B73" s="8" t="s">
        <v>3</v>
      </c>
      <c r="C73" s="7" t="s">
        <v>4</v>
      </c>
      <c r="D73" s="157"/>
      <c r="E73" s="157"/>
      <c r="F73" s="157"/>
    </row>
    <row r="74" spans="1:8" ht="40.5" x14ac:dyDescent="0.25">
      <c r="B74" s="7" t="s">
        <v>10</v>
      </c>
      <c r="C74" s="7" t="s">
        <v>45</v>
      </c>
      <c r="D74" s="157"/>
      <c r="E74" s="157"/>
      <c r="F74" s="157"/>
    </row>
    <row r="75" spans="1:8" ht="22.5" customHeight="1" x14ac:dyDescent="0.25">
      <c r="B75" s="7"/>
      <c r="C75" s="7" t="s">
        <v>11</v>
      </c>
      <c r="D75" s="158"/>
      <c r="E75" s="158"/>
      <c r="F75" s="158"/>
    </row>
    <row r="76" spans="1:8" ht="21.75" customHeight="1" x14ac:dyDescent="0.25">
      <c r="B76" s="7" t="s">
        <v>12</v>
      </c>
      <c r="C76" s="7" t="s">
        <v>146</v>
      </c>
      <c r="D76" s="112">
        <v>2587086</v>
      </c>
      <c r="E76" s="112">
        <v>2587086</v>
      </c>
      <c r="F76" s="112">
        <v>2587086</v>
      </c>
    </row>
    <row r="77" spans="1:8" ht="24" customHeight="1" x14ac:dyDescent="0.25">
      <c r="B77" s="7" t="s">
        <v>12</v>
      </c>
      <c r="C77" s="7" t="s">
        <v>147</v>
      </c>
      <c r="D77" s="112">
        <v>1996</v>
      </c>
      <c r="E77" s="112">
        <v>1996</v>
      </c>
      <c r="F77" s="112">
        <v>1996</v>
      </c>
    </row>
    <row r="78" spans="1:8" ht="24" customHeight="1" x14ac:dyDescent="0.25">
      <c r="B78" s="9" t="s">
        <v>13</v>
      </c>
      <c r="C78" s="9"/>
      <c r="D78" s="75">
        <v>664158.4</v>
      </c>
      <c r="E78" s="75">
        <v>664158.4</v>
      </c>
      <c r="F78" s="75">
        <v>664158.4</v>
      </c>
    </row>
    <row r="79" spans="1:8" ht="24" customHeight="1" x14ac:dyDescent="0.25">
      <c r="B79" s="13"/>
      <c r="C79" s="13"/>
      <c r="D79" s="134"/>
      <c r="E79" s="134"/>
      <c r="F79" s="134"/>
    </row>
    <row r="80" spans="1:8" ht="15.75" customHeight="1" x14ac:dyDescent="0.25">
      <c r="B80" s="122"/>
      <c r="C80" s="118" t="s">
        <v>41</v>
      </c>
      <c r="D80" s="123"/>
      <c r="E80" s="123"/>
      <c r="F80" s="123"/>
    </row>
    <row r="81" spans="1:6" ht="16.5" customHeight="1" x14ac:dyDescent="0.25">
      <c r="B81" s="74"/>
      <c r="C81" s="74" t="s">
        <v>89</v>
      </c>
      <c r="D81" s="74"/>
      <c r="E81" s="74"/>
      <c r="F81" s="74"/>
    </row>
    <row r="82" spans="1:6" ht="24.75" customHeight="1" x14ac:dyDescent="0.25">
      <c r="A82" s="74"/>
      <c r="B82" s="8" t="s">
        <v>5</v>
      </c>
      <c r="C82" s="8" t="s">
        <v>6</v>
      </c>
    </row>
    <row r="83" spans="1:6" ht="19.5" customHeight="1" x14ac:dyDescent="0.25">
      <c r="A83" s="74"/>
      <c r="B83" s="8">
        <v>1139</v>
      </c>
      <c r="C83" s="29" t="s">
        <v>31</v>
      </c>
    </row>
    <row r="84" spans="1:6" ht="12.75" customHeight="1" x14ac:dyDescent="0.25">
      <c r="C84" s="15"/>
    </row>
    <row r="85" spans="1:6" ht="32.25" customHeight="1" x14ac:dyDescent="0.25">
      <c r="B85" s="7" t="s">
        <v>7</v>
      </c>
      <c r="C85" s="8">
        <v>1139</v>
      </c>
      <c r="D85" s="168" t="s">
        <v>88</v>
      </c>
      <c r="E85" s="169"/>
      <c r="F85" s="170"/>
    </row>
    <row r="86" spans="1:6" ht="13.5" customHeight="1" x14ac:dyDescent="0.25">
      <c r="B86" s="7" t="s">
        <v>8</v>
      </c>
      <c r="C86" s="8">
        <v>11001</v>
      </c>
      <c r="D86" s="166" t="s">
        <v>91</v>
      </c>
      <c r="E86" s="166" t="s">
        <v>92</v>
      </c>
      <c r="F86" s="166" t="s">
        <v>93</v>
      </c>
    </row>
    <row r="87" spans="1:6" ht="26.25" customHeight="1" x14ac:dyDescent="0.25">
      <c r="B87" s="8" t="s">
        <v>2</v>
      </c>
      <c r="C87" s="29" t="s">
        <v>31</v>
      </c>
      <c r="D87" s="157"/>
      <c r="E87" s="157"/>
      <c r="F87" s="157"/>
    </row>
    <row r="88" spans="1:6" ht="57.75" customHeight="1" x14ac:dyDescent="0.25">
      <c r="B88" s="8" t="s">
        <v>9</v>
      </c>
      <c r="C88" s="8" t="s">
        <v>42</v>
      </c>
      <c r="D88" s="157"/>
      <c r="E88" s="157"/>
      <c r="F88" s="157"/>
    </row>
    <row r="89" spans="1:6" ht="29.25" customHeight="1" x14ac:dyDescent="0.25">
      <c r="B89" s="8" t="s">
        <v>3</v>
      </c>
      <c r="C89" s="7" t="s">
        <v>4</v>
      </c>
      <c r="D89" s="157"/>
      <c r="E89" s="157"/>
      <c r="F89" s="157"/>
    </row>
    <row r="90" spans="1:6" ht="42" customHeight="1" x14ac:dyDescent="0.25">
      <c r="B90" s="7" t="s">
        <v>10</v>
      </c>
      <c r="C90" s="29" t="s">
        <v>33</v>
      </c>
      <c r="D90" s="157"/>
      <c r="E90" s="157"/>
      <c r="F90" s="157"/>
    </row>
    <row r="91" spans="1:6" ht="15" customHeight="1" x14ac:dyDescent="0.25">
      <c r="B91" s="7"/>
      <c r="C91" s="7" t="s">
        <v>11</v>
      </c>
      <c r="D91" s="158"/>
      <c r="E91" s="158"/>
      <c r="F91" s="158"/>
    </row>
    <row r="92" spans="1:6" ht="13.5" x14ac:dyDescent="0.25">
      <c r="B92" s="9" t="s">
        <v>13</v>
      </c>
      <c r="C92" s="9"/>
      <c r="D92" s="34">
        <v>-4022128.7</v>
      </c>
      <c r="E92" s="34">
        <v>-4022128.7</v>
      </c>
      <c r="F92" s="34">
        <v>-4022128.7</v>
      </c>
    </row>
    <row r="93" spans="1:6" ht="9.75" customHeight="1" x14ac:dyDescent="0.25">
      <c r="C93" s="15"/>
    </row>
    <row r="94" spans="1:6" s="14" customFormat="1" ht="13.5" x14ac:dyDescent="0.25">
      <c r="B94" s="10"/>
      <c r="C94" s="10"/>
      <c r="D94" s="11"/>
      <c r="E94" s="12"/>
      <c r="F94" s="12"/>
    </row>
  </sheetData>
  <mergeCells count="25">
    <mergeCell ref="D39:F39"/>
    <mergeCell ref="D40:D45"/>
    <mergeCell ref="E40:E45"/>
    <mergeCell ref="F40:F45"/>
    <mergeCell ref="D54:F54"/>
    <mergeCell ref="D55:D60"/>
    <mergeCell ref="E55:E60"/>
    <mergeCell ref="F55:F60"/>
    <mergeCell ref="D86:D91"/>
    <mergeCell ref="E86:E91"/>
    <mergeCell ref="F86:F91"/>
    <mergeCell ref="D70:D75"/>
    <mergeCell ref="E70:E75"/>
    <mergeCell ref="F70:F75"/>
    <mergeCell ref="D69:F69"/>
    <mergeCell ref="D85:F85"/>
    <mergeCell ref="B7:F7"/>
    <mergeCell ref="D15:D20"/>
    <mergeCell ref="E15:E20"/>
    <mergeCell ref="F15:F20"/>
    <mergeCell ref="D26:D31"/>
    <mergeCell ref="D14:F14"/>
    <mergeCell ref="D25:F25"/>
    <mergeCell ref="E26:E31"/>
    <mergeCell ref="F26:F31"/>
  </mergeCells>
  <pageMargins left="0.45" right="0.45" top="0.5" bottom="0.5" header="0.3" footer="0.3"/>
  <pageSetup paperSize="9" orientation="landscape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A4" workbookViewId="0">
      <selection activeCell="J15" sqref="J15"/>
    </sheetView>
  </sheetViews>
  <sheetFormatPr defaultColWidth="9.140625" defaultRowHeight="13.5" x14ac:dyDescent="0.25"/>
  <cols>
    <col min="1" max="1" width="19.42578125" style="132" customWidth="1"/>
    <col min="2" max="2" width="31" style="132" customWidth="1"/>
    <col min="3" max="3" width="17.42578125" style="132" customWidth="1"/>
    <col min="4" max="6" width="14.7109375" style="132" customWidth="1"/>
    <col min="7" max="7" width="17.7109375" style="132" customWidth="1"/>
    <col min="8" max="16384" width="9.140625" style="1"/>
  </cols>
  <sheetData>
    <row r="1" spans="1:9" ht="26.25" customHeight="1" x14ac:dyDescent="0.25">
      <c r="A1" s="1"/>
      <c r="B1" s="1"/>
      <c r="C1" s="1"/>
      <c r="D1" s="1"/>
      <c r="E1" s="1"/>
      <c r="F1" s="130"/>
      <c r="G1" s="133" t="s">
        <v>154</v>
      </c>
    </row>
    <row r="2" spans="1:9" x14ac:dyDescent="0.25">
      <c r="A2" s="1"/>
      <c r="B2" s="1"/>
      <c r="C2" s="1"/>
      <c r="D2" s="1"/>
      <c r="E2" s="1"/>
      <c r="F2" s="1" t="s">
        <v>126</v>
      </c>
      <c r="G2" s="131"/>
    </row>
    <row r="3" spans="1:9" x14ac:dyDescent="0.25">
      <c r="A3" s="1"/>
      <c r="B3" s="1"/>
      <c r="C3" s="1"/>
      <c r="D3" s="1"/>
      <c r="E3" s="1"/>
      <c r="F3" s="1"/>
      <c r="G3" s="1" t="s">
        <v>25</v>
      </c>
    </row>
    <row r="4" spans="1:9" x14ac:dyDescent="0.25">
      <c r="A4" s="1"/>
      <c r="B4" s="1"/>
      <c r="C4" s="1"/>
      <c r="D4" s="1"/>
      <c r="E4" s="1"/>
      <c r="F4" s="1"/>
      <c r="G4" s="1"/>
    </row>
    <row r="5" spans="1:9" s="2" customFormat="1" ht="14.25" x14ac:dyDescent="0.25">
      <c r="A5" s="21" t="s">
        <v>124</v>
      </c>
      <c r="B5" s="21"/>
      <c r="C5" s="21"/>
      <c r="D5" s="21"/>
      <c r="E5" s="21"/>
      <c r="F5" s="21"/>
      <c r="G5" s="21"/>
    </row>
    <row r="6" spans="1:9" s="2" customFormat="1" ht="14.25" x14ac:dyDescent="0.25">
      <c r="A6" s="21" t="s">
        <v>128</v>
      </c>
      <c r="B6" s="21"/>
      <c r="C6" s="21"/>
      <c r="D6" s="21"/>
      <c r="E6" s="21"/>
      <c r="F6" s="21"/>
      <c r="G6" s="21"/>
    </row>
    <row r="7" spans="1:9" x14ac:dyDescent="0.25">
      <c r="A7" s="1"/>
      <c r="B7" s="1"/>
      <c r="C7" s="1"/>
      <c r="D7" s="1"/>
      <c r="E7" s="1"/>
      <c r="F7" s="1"/>
      <c r="G7" s="1"/>
    </row>
    <row r="8" spans="1:9" ht="42.75" customHeight="1" x14ac:dyDescent="0.25">
      <c r="A8" s="172" t="s">
        <v>94</v>
      </c>
      <c r="B8" s="172" t="s">
        <v>95</v>
      </c>
      <c r="C8" s="172" t="s">
        <v>96</v>
      </c>
      <c r="D8" s="172" t="s">
        <v>97</v>
      </c>
      <c r="E8" s="172" t="s">
        <v>98</v>
      </c>
      <c r="F8" s="177" t="s">
        <v>174</v>
      </c>
      <c r="G8" s="177"/>
    </row>
    <row r="9" spans="1:9" ht="54.75" customHeight="1" x14ac:dyDescent="0.25">
      <c r="A9" s="172"/>
      <c r="B9" s="172"/>
      <c r="C9" s="172"/>
      <c r="D9" s="172"/>
      <c r="E9" s="172"/>
      <c r="F9" s="144" t="s">
        <v>99</v>
      </c>
      <c r="G9" s="144" t="s">
        <v>175</v>
      </c>
    </row>
    <row r="10" spans="1:9" ht="29.25" customHeight="1" x14ac:dyDescent="0.25">
      <c r="A10" s="178" t="s">
        <v>127</v>
      </c>
      <c r="B10" s="179"/>
      <c r="C10" s="179"/>
      <c r="D10" s="179"/>
      <c r="E10" s="179"/>
      <c r="F10" s="179"/>
      <c r="G10" s="180">
        <f>G11</f>
        <v>8640</v>
      </c>
    </row>
    <row r="11" spans="1:9" ht="58.5" customHeight="1" x14ac:dyDescent="0.25">
      <c r="A11" s="138" t="s">
        <v>100</v>
      </c>
      <c r="B11" s="138" t="s">
        <v>101</v>
      </c>
      <c r="C11" s="138" t="s">
        <v>102</v>
      </c>
      <c r="D11" s="172" t="s">
        <v>84</v>
      </c>
      <c r="E11" s="172"/>
      <c r="F11" s="172"/>
      <c r="G11" s="26">
        <f>G12</f>
        <v>8640</v>
      </c>
    </row>
    <row r="12" spans="1:9" ht="52.5" customHeight="1" x14ac:dyDescent="0.25">
      <c r="A12" s="139" t="s">
        <v>168</v>
      </c>
      <c r="B12" s="153" t="s">
        <v>137</v>
      </c>
      <c r="C12" s="154"/>
      <c r="D12" s="154"/>
      <c r="E12" s="154"/>
      <c r="F12" s="155"/>
      <c r="G12" s="26">
        <f>+G14</f>
        <v>8640</v>
      </c>
      <c r="I12" s="125"/>
    </row>
    <row r="13" spans="1:9" ht="23.25" customHeight="1" x14ac:dyDescent="0.25">
      <c r="A13" s="24"/>
      <c r="B13" s="126" t="s">
        <v>103</v>
      </c>
      <c r="C13" s="143"/>
      <c r="D13" s="143"/>
      <c r="E13" s="143"/>
      <c r="F13" s="143"/>
      <c r="G13" s="26">
        <f>+G14</f>
        <v>8640</v>
      </c>
    </row>
    <row r="14" spans="1:9" ht="35.25" customHeight="1" x14ac:dyDescent="0.25">
      <c r="A14" s="139" t="s">
        <v>169</v>
      </c>
      <c r="B14" s="135" t="s">
        <v>170</v>
      </c>
      <c r="C14" s="135" t="s">
        <v>114</v>
      </c>
      <c r="D14" s="135" t="s">
        <v>109</v>
      </c>
      <c r="E14" s="135">
        <v>1440</v>
      </c>
      <c r="F14" s="135">
        <v>6000</v>
      </c>
      <c r="G14" s="26">
        <f>F14*E14/1000</f>
        <v>8640</v>
      </c>
      <c r="I14" s="125"/>
    </row>
    <row r="15" spans="1:9" ht="26.25" customHeight="1" x14ac:dyDescent="0.25">
      <c r="A15" s="182" t="s">
        <v>40</v>
      </c>
      <c r="B15" s="182"/>
      <c r="C15" s="182"/>
      <c r="D15" s="182"/>
      <c r="E15" s="182"/>
      <c r="F15" s="182"/>
      <c r="G15" s="181">
        <f>G16</f>
        <v>664158.42499999993</v>
      </c>
    </row>
    <row r="16" spans="1:9" ht="58.5" customHeight="1" x14ac:dyDescent="0.25">
      <c r="A16" s="127" t="s">
        <v>100</v>
      </c>
      <c r="B16" s="127" t="s">
        <v>101</v>
      </c>
      <c r="C16" s="127" t="s">
        <v>102</v>
      </c>
      <c r="D16" s="172" t="s">
        <v>84</v>
      </c>
      <c r="E16" s="172"/>
      <c r="F16" s="172"/>
      <c r="G16" s="26">
        <f>G17</f>
        <v>664158.42499999993</v>
      </c>
    </row>
    <row r="17" spans="1:7" ht="44.25" customHeight="1" x14ac:dyDescent="0.25">
      <c r="A17" s="24" t="s">
        <v>122</v>
      </c>
      <c r="B17" s="173" t="s">
        <v>139</v>
      </c>
      <c r="C17" s="173"/>
      <c r="D17" s="173"/>
      <c r="E17" s="173"/>
      <c r="F17" s="173"/>
      <c r="G17" s="26">
        <f>G18+G22</f>
        <v>664158.42499999993</v>
      </c>
    </row>
    <row r="18" spans="1:7" ht="23.25" customHeight="1" x14ac:dyDescent="0.25">
      <c r="A18" s="24"/>
      <c r="B18" s="126" t="s">
        <v>103</v>
      </c>
      <c r="C18" s="127"/>
      <c r="D18" s="127"/>
      <c r="E18" s="127"/>
      <c r="F18" s="127"/>
      <c r="G18" s="26">
        <f>G19+G20+G21</f>
        <v>10089.6</v>
      </c>
    </row>
    <row r="19" spans="1:7" ht="23.25" customHeight="1" x14ac:dyDescent="0.25">
      <c r="A19" s="24" t="s">
        <v>104</v>
      </c>
      <c r="B19" s="126" t="s">
        <v>105</v>
      </c>
      <c r="C19" s="24" t="s">
        <v>106</v>
      </c>
      <c r="D19" s="24" t="s">
        <v>107</v>
      </c>
      <c r="E19" s="127">
        <v>600</v>
      </c>
      <c r="F19" s="127">
        <v>2603</v>
      </c>
      <c r="G19" s="26">
        <f>E19*F19/1000</f>
        <v>1561.8</v>
      </c>
    </row>
    <row r="20" spans="1:7" ht="23.25" customHeight="1" x14ac:dyDescent="0.25">
      <c r="A20" s="24" t="s">
        <v>108</v>
      </c>
      <c r="B20" s="126" t="s">
        <v>120</v>
      </c>
      <c r="C20" s="24" t="s">
        <v>106</v>
      </c>
      <c r="D20" s="24" t="s">
        <v>109</v>
      </c>
      <c r="E20" s="127">
        <v>120000</v>
      </c>
      <c r="F20" s="127">
        <v>40</v>
      </c>
      <c r="G20" s="26">
        <f t="shared" ref="G20:G21" si="0">E20*F20/1000</f>
        <v>4800</v>
      </c>
    </row>
    <row r="21" spans="1:7" ht="23.25" customHeight="1" x14ac:dyDescent="0.25">
      <c r="A21" s="24" t="s">
        <v>110</v>
      </c>
      <c r="B21" s="126" t="s">
        <v>120</v>
      </c>
      <c r="C21" s="24" t="s">
        <v>106</v>
      </c>
      <c r="D21" s="24" t="s">
        <v>109</v>
      </c>
      <c r="E21" s="127">
        <v>196200</v>
      </c>
      <c r="F21" s="127">
        <v>19</v>
      </c>
      <c r="G21" s="26">
        <f t="shared" si="0"/>
        <v>3727.8</v>
      </c>
    </row>
    <row r="22" spans="1:7" ht="23.25" customHeight="1" x14ac:dyDescent="0.25">
      <c r="A22" s="24"/>
      <c r="B22" s="126" t="s">
        <v>111</v>
      </c>
      <c r="C22" s="24"/>
      <c r="D22" s="24"/>
      <c r="E22" s="127"/>
      <c r="F22" s="127"/>
      <c r="G22" s="26">
        <f>G23</f>
        <v>654068.82499999995</v>
      </c>
    </row>
    <row r="23" spans="1:7" ht="36" customHeight="1" x14ac:dyDescent="0.25">
      <c r="A23" s="24" t="s">
        <v>112</v>
      </c>
      <c r="B23" s="126" t="s">
        <v>113</v>
      </c>
      <c r="C23" s="24" t="s">
        <v>114</v>
      </c>
      <c r="D23" s="24" t="s">
        <v>115</v>
      </c>
      <c r="E23" s="127">
        <v>654068825</v>
      </c>
      <c r="F23" s="127">
        <v>1</v>
      </c>
      <c r="G23" s="26">
        <f>E23*F23/1000</f>
        <v>654068.82499999995</v>
      </c>
    </row>
    <row r="26" spans="1:7" ht="39" customHeight="1" x14ac:dyDescent="0.25"/>
  </sheetData>
  <mergeCells count="12">
    <mergeCell ref="A8:A9"/>
    <mergeCell ref="A10:F10"/>
    <mergeCell ref="F8:G8"/>
    <mergeCell ref="E8:E9"/>
    <mergeCell ref="D8:D9"/>
    <mergeCell ref="C8:C9"/>
    <mergeCell ref="B8:B9"/>
    <mergeCell ref="A15:F15"/>
    <mergeCell ref="D16:F16"/>
    <mergeCell ref="B17:F17"/>
    <mergeCell ref="D11:F11"/>
    <mergeCell ref="B12:F12"/>
  </mergeCells>
  <pageMargins left="0.7" right="0.7" top="0.75" bottom="0.75" header="0.3" footer="0.3"/>
  <pageSetup scale="6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workbookViewId="0">
      <selection activeCell="A7" sqref="A7:C7"/>
    </sheetView>
  </sheetViews>
  <sheetFormatPr defaultRowHeight="13.5" x14ac:dyDescent="0.25"/>
  <cols>
    <col min="1" max="1" width="4.85546875" style="1" customWidth="1"/>
    <col min="2" max="2" width="48.85546875" style="1" customWidth="1"/>
    <col min="3" max="3" width="27.5703125" style="1" customWidth="1"/>
    <col min="4" max="16384" width="9.140625" style="1"/>
  </cols>
  <sheetData>
    <row r="1" spans="1:3" x14ac:dyDescent="0.25">
      <c r="C1" s="35" t="s">
        <v>153</v>
      </c>
    </row>
    <row r="2" spans="1:3" x14ac:dyDescent="0.25">
      <c r="C2" s="6" t="s">
        <v>126</v>
      </c>
    </row>
    <row r="3" spans="1:3" x14ac:dyDescent="0.25">
      <c r="C3" s="6" t="s">
        <v>25</v>
      </c>
    </row>
    <row r="5" spans="1:3" x14ac:dyDescent="0.25">
      <c r="A5" s="20"/>
    </row>
    <row r="6" spans="1:3" ht="27" customHeight="1" x14ac:dyDescent="0.25">
      <c r="A6" s="174" t="s">
        <v>116</v>
      </c>
      <c r="B6" s="174"/>
      <c r="C6" s="174"/>
    </row>
    <row r="7" spans="1:3" ht="85.5" customHeight="1" x14ac:dyDescent="0.25">
      <c r="A7" s="175" t="s">
        <v>125</v>
      </c>
      <c r="B7" s="175"/>
      <c r="C7" s="175"/>
    </row>
    <row r="8" spans="1:3" x14ac:dyDescent="0.25">
      <c r="A8" s="19"/>
    </row>
    <row r="9" spans="1:3" x14ac:dyDescent="0.25">
      <c r="A9" s="19"/>
    </row>
    <row r="10" spans="1:3" x14ac:dyDescent="0.25">
      <c r="A10" s="19"/>
    </row>
    <row r="11" spans="1:3" ht="26.25" customHeight="1" x14ac:dyDescent="0.25">
      <c r="A11" s="25" t="s">
        <v>117</v>
      </c>
      <c r="B11" s="23" t="s">
        <v>118</v>
      </c>
      <c r="C11" s="23" t="s">
        <v>119</v>
      </c>
    </row>
    <row r="12" spans="1:3" ht="66.75" customHeight="1" x14ac:dyDescent="0.25">
      <c r="A12" s="23">
        <v>1</v>
      </c>
      <c r="B12" s="25" t="s">
        <v>130</v>
      </c>
      <c r="C12" s="27">
        <v>10089600</v>
      </c>
    </row>
    <row r="13" spans="1:3" ht="63" customHeight="1" x14ac:dyDescent="0.25">
      <c r="A13" s="23">
        <v>2</v>
      </c>
      <c r="B13" s="25" t="s">
        <v>131</v>
      </c>
      <c r="C13" s="27">
        <v>654068825</v>
      </c>
    </row>
    <row r="14" spans="1:3" ht="32.25" customHeight="1" x14ac:dyDescent="0.25">
      <c r="A14" s="172" t="s">
        <v>20</v>
      </c>
      <c r="B14" s="172"/>
      <c r="C14" s="28">
        <f>SUM(C12:C13)</f>
        <v>664158425</v>
      </c>
    </row>
    <row r="15" spans="1:3" x14ac:dyDescent="0.25">
      <c r="A15" s="18"/>
    </row>
    <row r="17" spans="1:4" ht="40.5" customHeight="1" x14ac:dyDescent="0.25">
      <c r="A17" s="176" t="s">
        <v>65</v>
      </c>
      <c r="B17" s="176"/>
      <c r="C17" s="5" t="s">
        <v>129</v>
      </c>
      <c r="D17" s="3"/>
    </row>
  </sheetData>
  <mergeCells count="4">
    <mergeCell ref="A14:B14"/>
    <mergeCell ref="A6:C6"/>
    <mergeCell ref="A7:C7"/>
    <mergeCell ref="A17:B1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Հավելված 6</vt:lpstr>
      <vt:lpstr>Հավելված 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Vahan</dc:creator>
  <cp:lastModifiedBy>Ashot Pirumyan</cp:lastModifiedBy>
  <cp:lastPrinted>2021-05-12T14:16:27Z</cp:lastPrinted>
  <dcterms:created xsi:type="dcterms:W3CDTF">2017-12-06T07:28:20Z</dcterms:created>
  <dcterms:modified xsi:type="dcterms:W3CDTF">2021-05-17T08:42:01Z</dcterms:modified>
</cp:coreProperties>
</file>