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ՏԿԵՆ  - ՊՖ-ից 42.9 մլն սուբվենցիա Երևանի քաղաքին - Արցախից տեղահանվածների ուղևորափոխադրումների ծախս - 33084\"/>
    </mc:Choice>
  </mc:AlternateContent>
  <bookViews>
    <workbookView showHorizontalScroll="0" showVerticalScroll="0" xWindow="0" yWindow="0" windowWidth="28800" windowHeight="11130" tabRatio="753" activeTab="4"/>
  </bookViews>
  <sheets>
    <sheet name="Հ1" sheetId="27" r:id="rId1"/>
    <sheet name="Հ2" sheetId="32" r:id="rId2"/>
    <sheet name="Հ3" sheetId="42" r:id="rId3"/>
    <sheet name="Հ4" sheetId="29" r:id="rId4"/>
    <sheet name="Հ5" sheetId="41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26" i="27" l="1"/>
  <c r="F26" i="27"/>
  <c r="D26" i="27"/>
  <c r="H30" i="32" l="1"/>
  <c r="H29" i="32" s="1"/>
  <c r="G30" i="32"/>
  <c r="G29" i="32" s="1"/>
  <c r="H50" i="32"/>
  <c r="I50" i="32"/>
  <c r="I30" i="32" s="1"/>
  <c r="I29" i="32" s="1"/>
  <c r="G50" i="32"/>
  <c r="E41" i="29"/>
  <c r="F41" i="29"/>
  <c r="E42" i="29"/>
  <c r="F42" i="29"/>
  <c r="E43" i="29"/>
  <c r="F43" i="29"/>
  <c r="D42" i="29"/>
  <c r="D43" i="29"/>
  <c r="D41" i="29" l="1"/>
  <c r="F42" i="32" l="1"/>
  <c r="C37" i="29" l="1"/>
  <c r="C36" i="29"/>
  <c r="D15" i="42"/>
  <c r="D23" i="41" l="1"/>
  <c r="E16" i="42"/>
  <c r="E15" i="42" s="1"/>
  <c r="E14" i="42" s="1"/>
  <c r="E12" i="42" s="1"/>
  <c r="E10" i="42" s="1"/>
  <c r="G49" i="32"/>
  <c r="G48" i="32" s="1"/>
  <c r="G47" i="32" s="1"/>
  <c r="G46" i="32" s="1"/>
  <c r="G44" i="32" s="1"/>
  <c r="G42" i="32" s="1"/>
  <c r="E23" i="41"/>
  <c r="F16" i="42"/>
  <c r="F15" i="42" s="1"/>
  <c r="F14" i="42" s="1"/>
  <c r="F12" i="42" s="1"/>
  <c r="F10" i="42" s="1"/>
  <c r="H49" i="32"/>
  <c r="H48" i="32" s="1"/>
  <c r="H47" i="32" s="1"/>
  <c r="H46" i="32" s="1"/>
  <c r="H44" i="32" s="1"/>
  <c r="H42" i="32" s="1"/>
  <c r="H40" i="32" l="1"/>
  <c r="H38" i="32" s="1"/>
  <c r="H36" i="32" s="1"/>
  <c r="H34" i="32" s="1"/>
  <c r="H32" i="32" s="1"/>
  <c r="G40" i="32"/>
  <c r="G38" i="32" s="1"/>
  <c r="G36" i="32" s="1"/>
  <c r="G34" i="32" s="1"/>
  <c r="G32" i="32" s="1"/>
  <c r="H28" i="32" l="1"/>
  <c r="H25" i="32" s="1"/>
  <c r="H23" i="32" s="1"/>
  <c r="H21" i="32" s="1"/>
  <c r="H31" i="32"/>
  <c r="G28" i="32"/>
  <c r="G27" i="32" s="1"/>
  <c r="G26" i="32" s="1"/>
  <c r="G31" i="32"/>
  <c r="D23" i="29"/>
  <c r="E23" i="29"/>
  <c r="G25" i="32"/>
  <c r="G23" i="32" s="1"/>
  <c r="G21" i="32" s="1"/>
  <c r="H27" i="32" l="1"/>
  <c r="H26" i="32" s="1"/>
  <c r="H19" i="32"/>
  <c r="H17" i="32" s="1"/>
  <c r="H15" i="32" s="1"/>
  <c r="H13" i="32" s="1"/>
  <c r="H12" i="32" s="1"/>
  <c r="H10" i="32" s="1"/>
  <c r="E34" i="27"/>
  <c r="E27" i="27" s="1"/>
  <c r="E20" i="27" s="1"/>
  <c r="E13" i="27" s="1"/>
  <c r="E12" i="27" s="1"/>
  <c r="G19" i="32"/>
  <c r="G17" i="32" s="1"/>
  <c r="G15" i="32" s="1"/>
  <c r="G13" i="32" s="1"/>
  <c r="G12" i="32" s="1"/>
  <c r="G10" i="32" s="1"/>
  <c r="D34" i="27"/>
  <c r="D27" i="27" s="1"/>
  <c r="D20" i="27" s="1"/>
  <c r="D13" i="27" s="1"/>
  <c r="D12" i="27" s="1"/>
  <c r="G16" i="42" l="1"/>
  <c r="G15" i="42" s="1"/>
  <c r="G14" i="42" s="1"/>
  <c r="G12" i="42" s="1"/>
  <c r="G10" i="42" s="1"/>
  <c r="F23" i="41"/>
  <c r="I49" i="32"/>
  <c r="I48" i="32" s="1"/>
  <c r="I47" i="32" s="1"/>
  <c r="I46" i="32" s="1"/>
  <c r="I44" i="32" s="1"/>
  <c r="I42" i="32" s="1"/>
  <c r="I40" i="32" l="1"/>
  <c r="I38" i="32" s="1"/>
  <c r="I36" i="32" s="1"/>
  <c r="I34" i="32" s="1"/>
  <c r="I32" i="32" s="1"/>
  <c r="I28" i="32" l="1"/>
  <c r="I27" i="32" s="1"/>
  <c r="I26" i="32" s="1"/>
  <c r="I31" i="32"/>
  <c r="F23" i="29"/>
  <c r="I25" i="32"/>
  <c r="I23" i="32" s="1"/>
  <c r="I21" i="32" s="1"/>
  <c r="I19" i="32" l="1"/>
  <c r="I17" i="32" s="1"/>
  <c r="I15" i="32" s="1"/>
  <c r="I13" i="32" s="1"/>
  <c r="I12" i="32" s="1"/>
  <c r="I10" i="32" s="1"/>
  <c r="F34" i="27"/>
  <c r="F27" i="27" s="1"/>
  <c r="F20" i="27" s="1"/>
  <c r="F13" i="27" s="1"/>
  <c r="F12" i="27" s="1"/>
</calcChain>
</file>

<file path=xl/sharedStrings.xml><?xml version="1.0" encoding="utf-8"?>
<sst xmlns="http://schemas.openxmlformats.org/spreadsheetml/2006/main" count="233" uniqueCount="123">
  <si>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</si>
  <si>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</si>
  <si>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</si>
  <si>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</si>
  <si>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</si>
  <si>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</si>
  <si>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</si>
  <si>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</si>
  <si>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</si>
  <si>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</si>
  <si>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</si>
  <si>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</si>
  <si>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</si>
  <si>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</si>
  <si>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</si>
  <si>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</si>
  <si>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</si>
  <si>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</si>
  <si>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</si>
  <si>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</si>
  <si>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</si>
  <si>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</si>
  <si>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</si>
  <si>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Ծրագրի միջոցառումներ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</si>
  <si>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</si>
  <si>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</si>
  <si>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</si>
  <si>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</si>
  <si>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</si>
  <si>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</si>
  <si>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</si>
  <si>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</si>
  <si>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</si>
  <si>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</si>
  <si>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</si>
  <si>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</si>
  <si>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</si>
  <si>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</si>
  <si>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</si>
  <si>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</si>
  <si>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</si>
  <si>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</si>
  <si>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</si>
  <si>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</si>
  <si>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</si>
  <si>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</si>
  <si>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</si>
  <si>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</si>
  <si>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</si>
  <si>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</si>
  <si>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</si>
  <si>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</si>
  <si>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
(ավելացումները նշված են դրական նշանով, իսկ նվազեցումները` փակագծերում)</t>
  </si>
  <si>
    <t xml:space="preserve"> ՄԱՍ 2. ՊԵՏԱԿԱՆ ՄԱՐՄՆԻ ԳԾՈՎ ԱՐԴՅՈՒՆՔԱՅԻՆ (ԿԱՏԱՐՈՂԱԿԱՆ) ՑՈՒՑԱՆԻՇՆԵՐԸ </t>
  </si>
  <si>
    <t>Հավելված N 4</t>
  </si>
  <si>
    <t xml:space="preserve"> Ծառայությունների մատուցում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</si>
  <si>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</si>
  <si>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</si>
  <si>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</si>
  <si>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</si>
  <si>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</si>
  <si>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Ինն ամիս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</si>
  <si>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</si>
  <si>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</si>
  <si>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</si>
  <si>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</si>
  <si>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</si>
  <si>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</si>
  <si>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</si>
  <si>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</si>
  <si>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</si>
  <si>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սուբվենցիաներ համայնքներին</t>
  </si>
  <si>
    <t xml:space="preserve"> Մասնագիտացված միավոր </t>
  </si>
  <si>
    <t>Հավելված 3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</si>
  <si>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</si>
  <si>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</si>
  <si>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</si>
  <si>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</si>
  <si>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</si>
  <si>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Ընդամենը</t>
  </si>
  <si>
    <t>այդ թվում`</t>
  </si>
  <si>
    <t>ՀՀ տարածքային կառավարման և ենթակառուցվածքների նախարարություն</t>
  </si>
  <si>
    <t>Հավելված N 5</t>
  </si>
  <si>
    <t>Պատերազմի արդյունքում ժամանակավորապես Հայաստանի Հանրապետությունում գտնվող քաղաքացիներին մշտական բնակության վայր տեղափոխում</t>
  </si>
  <si>
    <t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t>
  </si>
  <si>
    <t>1212</t>
  </si>
  <si>
    <t>12017</t>
  </si>
  <si>
    <t xml:space="preserve">ՀՀ կառավարության  2021 թվականի </t>
  </si>
  <si>
    <t>ՀՀ կառավարության 2021 թվականի</t>
  </si>
  <si>
    <t>Ծրագրի միջոցառումներ</t>
  </si>
  <si>
    <t>Ցուցանիշների փոփոխությունը (նվազեցումները նշված են փակագծերում)</t>
  </si>
  <si>
    <t xml:space="preserve"> Առաջին կիսամյակ </t>
  </si>
  <si>
    <t xml:space="preserve"> Ինն ամիս </t>
  </si>
  <si>
    <t xml:space="preserve"> Տարի </t>
  </si>
  <si>
    <t xml:space="preserve"> Ծառայությունների մատուցում </t>
  </si>
  <si>
    <t>Ցուցանիշների փոփոխությունը
(ավելացումները նշված են դրական նշանով)</t>
  </si>
  <si>
    <t>Տեղափոխված ուղևորների քանակ, մարդ</t>
  </si>
  <si>
    <t>Երթերի քանակ, հատ</t>
  </si>
  <si>
    <t xml:space="preserve">ՀՀ կառավարության 2021 թվականի 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</si>
  <si>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</si>
  <si>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</si>
  <si>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</si>
  <si>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</si>
  <si>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</si>
  <si>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</si>
  <si>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</si>
  <si>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</si>
  <si>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</si>
  <si>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կառավարություն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</si>
  <si>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</si>
  <si>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</si>
  <si>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</si>
  <si>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ՀՀ կառավարության պահուստային ֆոնդ </t>
  </si>
  <si>
    <t xml:space="preserve"> 1139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</si>
  <si>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</si>
  <si>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</si>
  <si>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Արդյունքի չափորոշիչներ </t>
  </si>
  <si>
    <t>հազար դրամ</t>
  </si>
  <si>
    <t>«ՀԱՅԱՍՏԱՆԻ ՀԱՆՐԱՊԵՏՈՒԹՅԱՆ 2021 ԹՎԱԿԱՆԻ ՊԵՏԱԿԱՆ ԲՅՈՒՋԵԻ ՄԱՍԻՆ» ՕՐԵՆՔԻ N 1 ՀԱՎԵԼՎԱԾԻ N 7 ԱՂՅՈՒՍԱԿՈՒՄ ԵՎ ՀԱՅԱՍՏԱՆԻ ՀԱՆՐԱՊԵՏՈՒԹՅԱՆ ԿԱՌԱՎԱՐՈՒԹՅԱՆ 2020 ԹՎԱԿԱՆԻ ԴԵԿՏԵՄԲԵՐԻ 30-Ի N 2215-Ն ՈՐՈՇՄԱՆ N 5 ՀԱՎԵԼՎԱԾԻ N 6 ԱՂՅՈՒՍԱԿՈՒՄ ԿԱՏԱՐՎՈՂ ՓՈՓՈԽՈՒԹՅՈՒՆԸ</t>
  </si>
  <si>
    <t>«ՀԱՅԱUՏԱՆԻ ՀԱՆՐԱՊԵՏՈՒԹՅԱՆ 2021 ԹՎԱԿԱՆԻ ՊԵՏԱԿԱՆ ԲՅՈՒՋԵԻ ՄԱUԻՆ»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</t>
  </si>
  <si>
    <t>ՀԱՅԱՍՏԱՆԻ ՀԱՆՐԱՊԵՏՈՒԹՅԱՆ ԿԱՌԱՎԱՐՈՒԹՅԱՆ 2020 ԹՎԱԿԱՆԻ ԴԵԿՏԵՄԲԵՐԻ 30-Ի N 2215-Ն ՈՐՈՇՄԱՆ NN 3 ԵՎ 4 ՀԱՎԵԼՎԱԾՆԵՐՈՒՄ ԿԱՏԱՐՎՈՂ ՓՈՓՈԽՈՒԹՅՈՒՆՆԵՐԸ</t>
  </si>
  <si>
    <t>ՀԱՅԱՍՏԱՆԻ ՀԱՆՐԱՊԵՏՈՒԹՅԱՆ ԿԱՌԱՎԱՐՈՒԹՅԱՆ 2020 ԹՎԱԿԱՆԻ ԴԵԿՏԵՄԲԵՐԻ 30-Ի N 2215-Ն ՈՐՈՇՄԱՆ N 9 ՀԱՎԵԼՎԱԾԻ NN 9.47 ԵՎ 9.8 ԱՂՅՈՒՍԱԿՆԵՐՈՒՄ ԿԱՏԱՐՎՈՂ ՓՈՓՈԽՈՒԹՅՈՒՆՆԵՐԸ</t>
  </si>
  <si>
    <t>ՀԱՅԱՍՏԱՆԻ ՀԱՆՐԱՊԵՏՈՒԹՅԱՆ ԿԱՌԱՎԱՐՈՒԹՅԱՆ 2020 ԹՎԱԿԱՆԻ ԴԵԿՏԵՄԲԵՐԻ 30-Ի N 2215-Ն ՈՐՈՇՄԱՆ N 9.1 ՀԱՎԵԼՎԱԾԻ NN 9.1.58 ԵՎ 9.1.8 ԱՂՅՈՒՍԱԿՆԵՐՈՒՄ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</si>
</sst>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\ _₽_-;\-* #,##0.00\ _₽_-;_-* &quot;-&quot;??\ _₽_-;_-@_-"/>
    <numFmt numFmtId="165" formatCode="_(* #,##0.00_);_(* \(#,##0.00\);_(* &quot;-&quot;??_);_(@_)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</numFmts>
  <fonts count="8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color indexed="8"/>
      <name val="Calibri"/>
      <family val="2"/>
      <charset val="1"/>
    </font>
    <font>
      <b/>
      <sz val="12"/>
      <name val="GHEA Grapalat"/>
      <family val="3"/>
    </font>
    <font>
      <b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98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5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5" fontId="13" fillId="0" borderId="0" applyFont="0" applyFill="0" applyBorder="0" applyAlignment="0" applyProtection="0"/>
    <xf numFmtId="0" fontId="14" fillId="0" borderId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24" fillId="0" borderId="11" applyNumberFormat="0" applyFill="0" applyAlignment="0" applyProtection="0"/>
    <xf numFmtId="0" fontId="25" fillId="8" borderId="12" applyNumberFormat="0" applyAlignment="0" applyProtection="0"/>
    <xf numFmtId="0" fontId="26" fillId="0" borderId="0" applyNumberFormat="0" applyFill="0" applyBorder="0" applyAlignment="0" applyProtection="0"/>
    <xf numFmtId="0" fontId="11" fillId="9" borderId="13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3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6" applyNumberFormat="0" applyFill="0" applyAlignment="0" applyProtection="0"/>
    <xf numFmtId="0" fontId="31" fillId="25" borderId="0" applyNumberFormat="0" applyBorder="0" applyAlignment="0" applyProtection="0"/>
    <xf numFmtId="0" fontId="39" fillId="0" borderId="8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1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9" applyNumberFormat="0" applyAlignment="0" applyProtection="0"/>
    <xf numFmtId="0" fontId="36" fillId="3" borderId="0" applyNumberFormat="0" applyBorder="0" applyAlignment="0" applyProtection="0"/>
    <xf numFmtId="0" fontId="43" fillId="7" borderId="10" applyNumberFormat="0" applyAlignment="0" applyProtection="0"/>
    <xf numFmtId="0" fontId="40" fillId="6" borderId="9" applyNumberFormat="0" applyAlignment="0" applyProtection="0"/>
    <xf numFmtId="0" fontId="38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2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4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5" applyNumberFormat="0" applyAlignment="0" applyProtection="0"/>
    <xf numFmtId="0" fontId="53" fillId="53" borderId="16" applyNumberFormat="0" applyAlignment="0" applyProtection="0"/>
    <xf numFmtId="165" fontId="13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5" applyNumberFormat="0" applyAlignment="0" applyProtection="0"/>
    <xf numFmtId="0" fontId="60" fillId="0" borderId="20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1" applyNumberFormat="0" applyFont="0" applyAlignment="0" applyProtection="0"/>
    <xf numFmtId="0" fontId="62" fillId="52" borderId="22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5" fillId="8" borderId="12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9" fontId="7" fillId="0" borderId="0" applyFont="0" applyFill="0" applyBorder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7">
    <xf numFmtId="0" fontId="0" fillId="0" borderId="0" xfId="0"/>
    <xf numFmtId="0" fontId="71" fillId="0" borderId="0" xfId="0" applyFont="1" applyAlignment="1">
      <alignment wrapText="1"/>
    </xf>
    <xf numFmtId="0" fontId="70" fillId="0" borderId="0" xfId="1" applyFont="1" applyFill="1" applyAlignment="1">
      <alignment horizontal="center"/>
    </xf>
    <xf numFmtId="0" fontId="70" fillId="0" borderId="0" xfId="1" applyFont="1" applyFill="1"/>
    <xf numFmtId="0" fontId="70" fillId="0" borderId="0" xfId="1" applyFont="1" applyFill="1" applyAlignment="1">
      <alignment horizontal="right"/>
    </xf>
    <xf numFmtId="0" fontId="70" fillId="0" borderId="24" xfId="1" applyFont="1" applyFill="1" applyBorder="1" applyAlignment="1">
      <alignment vertical="top" wrapText="1"/>
    </xf>
    <xf numFmtId="0" fontId="70" fillId="0" borderId="0" xfId="1" applyFont="1" applyFill="1" applyBorder="1" applyAlignment="1">
      <alignment vertical="top" wrapText="1"/>
    </xf>
    <xf numFmtId="0" fontId="74" fillId="0" borderId="24" xfId="1" applyFont="1" applyFill="1" applyBorder="1" applyAlignment="1">
      <alignment horizontal="left" vertical="top" wrapText="1"/>
    </xf>
    <xf numFmtId="0" fontId="74" fillId="0" borderId="26" xfId="1" applyFont="1" applyFill="1" applyBorder="1" applyAlignment="1">
      <alignment horizontal="left" vertical="top" wrapText="1"/>
    </xf>
    <xf numFmtId="0" fontId="74" fillId="0" borderId="0" xfId="1" applyFont="1" applyFill="1" applyBorder="1" applyAlignment="1">
      <alignment horizontal="left" vertical="top" wrapText="1"/>
    </xf>
    <xf numFmtId="0" fontId="75" fillId="0" borderId="0" xfId="1" applyFont="1" applyFill="1" applyAlignment="1">
      <alignment horizontal="left" vertical="top" wrapText="1"/>
    </xf>
    <xf numFmtId="0" fontId="74" fillId="0" borderId="0" xfId="1" applyFont="1" applyFill="1" applyAlignment="1">
      <alignment vertical="top"/>
    </xf>
    <xf numFmtId="0" fontId="74" fillId="0" borderId="0" xfId="1" applyFont="1" applyFill="1" applyAlignment="1">
      <alignment vertical="top" wrapText="1"/>
    </xf>
    <xf numFmtId="0" fontId="70" fillId="0" borderId="24" xfId="0" applyFont="1" applyFill="1" applyBorder="1" applyAlignment="1">
      <alignment horizontal="left" vertical="top" wrapText="1"/>
    </xf>
    <xf numFmtId="0" fontId="70" fillId="0" borderId="24" xfId="1" applyFont="1" applyFill="1" applyBorder="1" applyAlignment="1">
      <alignment horizontal="center" vertical="top" wrapText="1"/>
    </xf>
    <xf numFmtId="0" fontId="70" fillId="0" borderId="24" xfId="1" applyFont="1" applyFill="1" applyBorder="1" applyAlignment="1">
      <alignment wrapText="1"/>
    </xf>
    <xf numFmtId="0" fontId="70" fillId="0" borderId="29" xfId="1" applyFont="1" applyFill="1" applyBorder="1" applyAlignment="1">
      <alignment horizontal="center" wrapText="1"/>
    </xf>
    <xf numFmtId="0" fontId="70" fillId="0" borderId="3" xfId="1" applyFont="1" applyFill="1" applyBorder="1" applyAlignment="1">
      <alignment horizontal="center" vertical="top" wrapText="1"/>
    </xf>
    <xf numFmtId="0" fontId="70" fillId="0" borderId="27" xfId="1" applyFont="1" applyFill="1" applyBorder="1" applyAlignment="1">
      <alignment horizontal="left" vertical="top"/>
    </xf>
    <xf numFmtId="0" fontId="70" fillId="0" borderId="26" xfId="1" applyFont="1" applyFill="1" applyBorder="1" applyAlignment="1">
      <alignment horizontal="left" vertical="top"/>
    </xf>
    <xf numFmtId="170" fontId="70" fillId="0" borderId="24" xfId="1" applyNumberFormat="1" applyFont="1" applyFill="1" applyBorder="1" applyAlignment="1">
      <alignment horizontal="center" vertical="center" wrapText="1"/>
    </xf>
    <xf numFmtId="0" fontId="71" fillId="0" borderId="0" xfId="0" applyFont="1" applyFill="1"/>
    <xf numFmtId="0" fontId="70" fillId="0" borderId="0" xfId="0" applyFont="1" applyFill="1"/>
    <xf numFmtId="0" fontId="71" fillId="0" borderId="24" xfId="0" applyFont="1" applyFill="1" applyBorder="1" applyAlignment="1">
      <alignment vertical="top" wrapText="1"/>
    </xf>
    <xf numFmtId="0" fontId="76" fillId="0" borderId="24" xfId="0" applyFont="1" applyFill="1" applyBorder="1" applyAlignment="1">
      <alignment horizontal="left" vertical="top" wrapText="1"/>
    </xf>
    <xf numFmtId="0" fontId="76" fillId="0" borderId="26" xfId="0" applyFont="1" applyFill="1" applyBorder="1" applyAlignment="1">
      <alignment horizontal="left" vertical="top" wrapText="1"/>
    </xf>
    <xf numFmtId="0" fontId="71" fillId="0" borderId="0" xfId="0" applyFont="1" applyFill="1" applyAlignment="1">
      <alignment horizontal="justify"/>
    </xf>
    <xf numFmtId="0" fontId="70" fillId="0" borderId="0" xfId="0" applyFont="1" applyFill="1" applyBorder="1" applyAlignment="1">
      <alignment vertical="top"/>
    </xf>
    <xf numFmtId="0" fontId="71" fillId="0" borderId="24" xfId="0" applyFont="1" applyFill="1" applyBorder="1" applyAlignment="1">
      <alignment horizontal="center" vertical="top" wrapText="1"/>
    </xf>
    <xf numFmtId="0" fontId="71" fillId="0" borderId="24" xfId="0" applyFont="1" applyFill="1" applyBorder="1" applyAlignment="1">
      <alignment wrapText="1"/>
    </xf>
    <xf numFmtId="0" fontId="71" fillId="0" borderId="2" xfId="0" applyFont="1" applyFill="1" applyBorder="1" applyAlignment="1">
      <alignment vertical="top" wrapText="1"/>
    </xf>
    <xf numFmtId="0" fontId="71" fillId="0" borderId="24" xfId="0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vertical="top" wrapText="1"/>
    </xf>
    <xf numFmtId="0" fontId="71" fillId="0" borderId="26" xfId="0" applyFont="1" applyFill="1" applyBorder="1" applyAlignment="1">
      <alignment vertical="top" wrapText="1"/>
    </xf>
    <xf numFmtId="37" fontId="77" fillId="0" borderId="24" xfId="0" applyNumberFormat="1" applyFont="1" applyFill="1" applyBorder="1" applyAlignment="1">
      <alignment horizontal="center" vertical="center" wrapText="1"/>
    </xf>
    <xf numFmtId="0" fontId="71" fillId="0" borderId="27" xfId="0" applyFont="1" applyFill="1" applyBorder="1" applyAlignment="1">
      <alignment horizontal="left" vertical="top"/>
    </xf>
    <xf numFmtId="0" fontId="71" fillId="0" borderId="26" xfId="0" applyFont="1" applyFill="1" applyBorder="1" applyAlignment="1">
      <alignment horizontal="left" vertical="top"/>
    </xf>
    <xf numFmtId="170" fontId="77" fillId="0" borderId="24" xfId="0" applyNumberFormat="1" applyFont="1" applyFill="1" applyBorder="1" applyAlignment="1">
      <alignment horizontal="center" vertical="center" wrapText="1"/>
    </xf>
    <xf numFmtId="0" fontId="71" fillId="0" borderId="0" xfId="0" applyFont="1" applyFill="1" applyBorder="1" applyAlignment="1">
      <alignment horizontal="left" vertical="top"/>
    </xf>
    <xf numFmtId="49" fontId="78" fillId="0" borderId="0" xfId="7" applyNumberFormat="1" applyFont="1" applyFill="1" applyBorder="1" applyAlignment="1">
      <alignment horizontal="right"/>
    </xf>
    <xf numFmtId="0" fontId="76" fillId="0" borderId="24" xfId="1" applyFont="1" applyFill="1" applyBorder="1" applyAlignment="1">
      <alignment horizontal="left" vertical="top" wrapText="1"/>
    </xf>
    <xf numFmtId="0" fontId="76" fillId="0" borderId="26" xfId="1" applyFont="1" applyFill="1" applyBorder="1" applyAlignment="1">
      <alignment horizontal="left" vertical="top" wrapText="1"/>
    </xf>
    <xf numFmtId="0" fontId="78" fillId="0" borderId="24" xfId="0" applyFont="1" applyFill="1" applyBorder="1" applyAlignment="1">
      <alignment horizontal="left" vertical="top" wrapText="1"/>
    </xf>
    <xf numFmtId="0" fontId="70" fillId="0" borderId="25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1" fillId="0" borderId="0" xfId="0" applyFont="1" applyFill="1" applyBorder="1" applyAlignment="1">
      <alignment vertical="top" wrapText="1"/>
    </xf>
    <xf numFmtId="0" fontId="76" fillId="0" borderId="0" xfId="0" applyFont="1" applyFill="1" applyBorder="1" applyAlignment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right"/>
    </xf>
    <xf numFmtId="0" fontId="71" fillId="0" borderId="0" xfId="0" applyFont="1" applyAlignment="1"/>
    <xf numFmtId="0" fontId="79" fillId="0" borderId="0" xfId="0" applyFont="1" applyAlignment="1">
      <alignment horizontal="left" vertical="top" wrapText="1"/>
    </xf>
    <xf numFmtId="0" fontId="73" fillId="0" borderId="24" xfId="0" applyFont="1" applyFill="1" applyBorder="1" applyAlignment="1">
      <alignment horizontal="center" vertical="center" wrapText="1"/>
    </xf>
    <xf numFmtId="0" fontId="73" fillId="0" borderId="24" xfId="0" applyFont="1" applyBorder="1" applyAlignment="1">
      <alignment horizontal="center" vertical="center" wrapText="1"/>
    </xf>
    <xf numFmtId="0" fontId="73" fillId="0" borderId="24" xfId="0" applyFont="1" applyBorder="1" applyAlignment="1">
      <alignment horizontal="left"/>
    </xf>
    <xf numFmtId="0" fontId="70" fillId="0" borderId="24" xfId="0" applyFont="1" applyBorder="1" applyAlignment="1">
      <alignment horizontal="left" vertical="center" wrapText="1"/>
    </xf>
    <xf numFmtId="169" fontId="70" fillId="0" borderId="24" xfId="0" applyNumberFormat="1" applyFont="1" applyBorder="1" applyAlignment="1">
      <alignment horizontal="center" vertical="center" wrapText="1"/>
    </xf>
    <xf numFmtId="169" fontId="70" fillId="0" borderId="24" xfId="0" applyNumberFormat="1" applyFont="1" applyFill="1" applyBorder="1" applyAlignment="1">
      <alignment horizontal="center" vertical="center" wrapText="1"/>
    </xf>
    <xf numFmtId="49" fontId="70" fillId="0" borderId="24" xfId="0" applyNumberFormat="1" applyFont="1" applyBorder="1" applyAlignment="1">
      <alignment horizontal="center" vertical="center" wrapText="1"/>
    </xf>
    <xf numFmtId="169" fontId="70" fillId="2" borderId="24" xfId="0" applyNumberFormat="1" applyFont="1" applyFill="1" applyBorder="1" applyAlignment="1">
      <alignment horizontal="center" vertical="center" wrapText="1"/>
    </xf>
    <xf numFmtId="49" fontId="70" fillId="0" borderId="25" xfId="0" applyNumberFormat="1" applyFont="1" applyBorder="1" applyAlignment="1">
      <alignment horizontal="center" vertical="center" wrapText="1"/>
    </xf>
    <xf numFmtId="0" fontId="70" fillId="0" borderId="24" xfId="0" applyFont="1" applyBorder="1" applyAlignment="1">
      <alignment vertical="center" wrapText="1"/>
    </xf>
    <xf numFmtId="49" fontId="70" fillId="0" borderId="27" xfId="0" applyNumberFormat="1" applyFont="1" applyBorder="1" applyAlignment="1">
      <alignment horizontal="center" vertical="center" wrapText="1"/>
    </xf>
    <xf numFmtId="0" fontId="70" fillId="0" borderId="26" xfId="0" applyFont="1" applyBorder="1" applyAlignment="1">
      <alignment horizontal="center" vertical="center" wrapText="1"/>
    </xf>
    <xf numFmtId="0" fontId="70" fillId="0" borderId="24" xfId="165" applyFont="1" applyFill="1" applyBorder="1" applyAlignment="1">
      <alignment horizontal="left" vertical="top" wrapText="1"/>
    </xf>
    <xf numFmtId="0" fontId="78" fillId="0" borderId="24" xfId="0" applyFont="1" applyBorder="1" applyAlignment="1">
      <alignment horizontal="left" vertical="top" wrapText="1"/>
    </xf>
    <xf numFmtId="0" fontId="73" fillId="0" borderId="0" xfId="0" applyFont="1" applyFill="1"/>
    <xf numFmtId="0" fontId="73" fillId="0" borderId="0" xfId="0" applyFont="1" applyFill="1" applyAlignment="1">
      <alignment horizontal="right"/>
    </xf>
    <xf numFmtId="0" fontId="73" fillId="0" borderId="0" xfId="0" applyFont="1" applyFill="1" applyAlignment="1">
      <alignment horizontal="center"/>
    </xf>
    <xf numFmtId="0" fontId="73" fillId="0" borderId="0" xfId="0" applyFont="1" applyFill="1" applyAlignment="1">
      <alignment horizontal="left" vertical="top" wrapText="1"/>
    </xf>
    <xf numFmtId="0" fontId="73" fillId="0" borderId="2" xfId="0" applyFont="1" applyFill="1" applyBorder="1" applyAlignment="1">
      <alignment horizontal="center" vertical="center" wrapText="1"/>
    </xf>
    <xf numFmtId="0" fontId="70" fillId="0" borderId="1" xfId="0" applyFont="1" applyFill="1" applyBorder="1" applyAlignment="1">
      <alignment horizontal="left" vertical="top" wrapText="1"/>
    </xf>
    <xf numFmtId="168" fontId="73" fillId="0" borderId="24" xfId="0" applyNumberFormat="1" applyFont="1" applyFill="1" applyBorder="1" applyAlignment="1">
      <alignment horizontal="center" vertical="center" wrapText="1"/>
    </xf>
    <xf numFmtId="166" fontId="70" fillId="0" borderId="24" xfId="0" applyNumberFormat="1" applyFont="1" applyFill="1" applyBorder="1" applyAlignment="1">
      <alignment horizontal="center" vertical="top" wrapText="1"/>
    </xf>
    <xf numFmtId="166" fontId="73" fillId="0" borderId="0" xfId="0" applyNumberFormat="1" applyFont="1" applyFill="1" applyAlignment="1">
      <alignment horizontal="left" vertical="top" wrapText="1"/>
    </xf>
    <xf numFmtId="0" fontId="78" fillId="0" borderId="24" xfId="165" applyFont="1" applyFill="1" applyBorder="1">
      <alignment horizontal="left" vertical="top" wrapText="1"/>
    </xf>
    <xf numFmtId="0" fontId="73" fillId="0" borderId="24" xfId="0" applyFont="1" applyFill="1" applyBorder="1" applyAlignment="1">
      <alignment horizontal="center"/>
    </xf>
    <xf numFmtId="0" fontId="73" fillId="0" borderId="24" xfId="0" applyFont="1" applyFill="1" applyBorder="1" applyAlignment="1"/>
    <xf numFmtId="0" fontId="70" fillId="0" borderId="24" xfId="165" applyFont="1" applyFill="1" applyBorder="1" applyAlignment="1">
      <alignment horizontal="center" vertical="top"/>
    </xf>
    <xf numFmtId="166" fontId="70" fillId="0" borderId="24" xfId="6" applyNumberFormat="1" applyFont="1" applyFill="1" applyBorder="1" applyAlignment="1">
      <alignment horizontal="center" vertical="top"/>
    </xf>
    <xf numFmtId="39" fontId="73" fillId="0" borderId="0" xfId="0" applyNumberFormat="1" applyFont="1" applyFill="1" applyAlignment="1">
      <alignment horizontal="left" vertical="top" wrapText="1"/>
    </xf>
    <xf numFmtId="166" fontId="70" fillId="0" borderId="24" xfId="6" applyNumberFormat="1" applyFont="1" applyBorder="1" applyAlignment="1">
      <alignment horizontal="center" vertical="top"/>
    </xf>
    <xf numFmtId="0" fontId="71" fillId="0" borderId="24" xfId="0" applyFont="1" applyBorder="1" applyAlignment="1">
      <alignment horizontal="left" vertical="top" wrapText="1"/>
    </xf>
    <xf numFmtId="0" fontId="73" fillId="0" borderId="1" xfId="0" applyFont="1" applyFill="1" applyBorder="1" applyAlignment="1">
      <alignment horizontal="center" vertical="top"/>
    </xf>
    <xf numFmtId="0" fontId="73" fillId="0" borderId="4" xfId="0" applyFont="1" applyFill="1" applyBorder="1" applyAlignment="1">
      <alignment horizontal="center" vertical="top"/>
    </xf>
    <xf numFmtId="0" fontId="73" fillId="0" borderId="24" xfId="0" applyFont="1" applyFill="1" applyBorder="1" applyAlignment="1">
      <alignment vertical="top" wrapText="1"/>
    </xf>
    <xf numFmtId="0" fontId="73" fillId="0" borderId="24" xfId="0" applyFont="1" applyFill="1" applyBorder="1" applyAlignment="1">
      <alignment horizontal="center" vertical="top" wrapText="1"/>
    </xf>
    <xf numFmtId="0" fontId="73" fillId="0" borderId="5" xfId="0" applyFont="1" applyFill="1" applyBorder="1" applyAlignment="1">
      <alignment horizontal="center" vertical="center" wrapText="1"/>
    </xf>
    <xf numFmtId="0" fontId="70" fillId="0" borderId="24" xfId="0" applyFont="1" applyFill="1" applyBorder="1" applyAlignment="1">
      <alignment horizontal="left" vertical="top" wrapText="1"/>
    </xf>
    <xf numFmtId="0" fontId="73" fillId="0" borderId="24" xfId="0" applyFont="1" applyBorder="1" applyAlignment="1">
      <alignment horizontal="center" vertical="center" wrapText="1"/>
    </xf>
    <xf numFmtId="0" fontId="70" fillId="0" borderId="32" xfId="1" applyFont="1" applyFill="1" applyBorder="1" applyAlignment="1">
      <alignment horizontal="center" wrapText="1"/>
    </xf>
    <xf numFmtId="0" fontId="70" fillId="0" borderId="33" xfId="1" applyFont="1" applyFill="1" applyBorder="1" applyAlignment="1">
      <alignment horizontal="center" vertical="top" wrapText="1"/>
    </xf>
    <xf numFmtId="0" fontId="70" fillId="0" borderId="30" xfId="1" applyFont="1" applyFill="1" applyBorder="1" applyAlignment="1">
      <alignment horizontal="left" vertical="top"/>
    </xf>
    <xf numFmtId="0" fontId="70" fillId="0" borderId="30" xfId="1" applyFont="1" applyFill="1" applyBorder="1" applyAlignment="1">
      <alignment horizontal="left"/>
    </xf>
    <xf numFmtId="0" fontId="70" fillId="0" borderId="25" xfId="1" applyFont="1" applyFill="1" applyBorder="1"/>
    <xf numFmtId="0" fontId="70" fillId="0" borderId="34" xfId="1" applyFont="1" applyFill="1" applyBorder="1" applyAlignment="1">
      <alignment horizontal="left" vertical="top"/>
    </xf>
    <xf numFmtId="0" fontId="70" fillId="0" borderId="25" xfId="1" applyFont="1" applyFill="1" applyBorder="1" applyAlignment="1">
      <alignment horizontal="center" wrapText="1"/>
    </xf>
    <xf numFmtId="0" fontId="70" fillId="0" borderId="29" xfId="1" applyFont="1" applyFill="1" applyBorder="1" applyAlignment="1">
      <alignment horizontal="left" vertical="top"/>
    </xf>
    <xf numFmtId="0" fontId="70" fillId="0" borderId="30" xfId="1" applyFont="1" applyFill="1" applyBorder="1"/>
    <xf numFmtId="0" fontId="71" fillId="0" borderId="0" xfId="0" applyFont="1" applyFill="1" applyAlignment="1">
      <alignment horizontal="center"/>
    </xf>
    <xf numFmtId="0" fontId="73" fillId="2" borderId="2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166" fontId="70" fillId="0" borderId="24" xfId="6" applyNumberFormat="1" applyFont="1" applyFill="1" applyBorder="1" applyAlignment="1">
      <alignment horizontal="center" vertical="center"/>
    </xf>
    <xf numFmtId="0" fontId="70" fillId="0" borderId="24" xfId="165" applyFont="1" applyFill="1" applyBorder="1" applyAlignment="1">
      <alignment horizontal="left" vertical="top" wrapText="1"/>
    </xf>
    <xf numFmtId="0" fontId="71" fillId="0" borderId="25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3" fillId="0" borderId="24" xfId="0" applyFont="1" applyFill="1" applyBorder="1" applyAlignment="1">
      <alignment horizontal="left" vertical="top" wrapText="1"/>
    </xf>
    <xf numFmtId="170" fontId="73" fillId="0" borderId="24" xfId="7" applyNumberFormat="1" applyFont="1" applyFill="1" applyBorder="1" applyAlignment="1">
      <alignment horizontal="center" vertical="center" wrapText="1"/>
    </xf>
    <xf numFmtId="49" fontId="74" fillId="0" borderId="25" xfId="0" applyNumberFormat="1" applyFont="1" applyFill="1" applyBorder="1" applyAlignment="1">
      <alignment vertical="top" wrapText="1"/>
    </xf>
    <xf numFmtId="0" fontId="80" fillId="0" borderId="25" xfId="0" applyFont="1" applyFill="1" applyBorder="1" applyAlignment="1">
      <alignment vertical="top" wrapText="1"/>
    </xf>
    <xf numFmtId="0" fontId="74" fillId="0" borderId="24" xfId="0" applyFont="1" applyFill="1" applyBorder="1" applyAlignment="1">
      <alignment horizontal="left" vertical="center" wrapText="1"/>
    </xf>
    <xf numFmtId="0" fontId="79" fillId="0" borderId="0" xfId="0" applyFont="1" applyFill="1" applyAlignment="1">
      <alignment horizontal="left" vertical="top" wrapText="1"/>
    </xf>
    <xf numFmtId="0" fontId="74" fillId="0" borderId="2" xfId="0" applyFont="1" applyFill="1" applyBorder="1" applyAlignment="1">
      <alignment vertical="top" wrapText="1"/>
    </xf>
    <xf numFmtId="0" fontId="80" fillId="0" borderId="3" xfId="0" applyFont="1" applyFill="1" applyBorder="1" applyAlignment="1">
      <alignment vertical="top" wrapText="1"/>
    </xf>
    <xf numFmtId="0" fontId="80" fillId="0" borderId="2" xfId="0" applyFont="1" applyFill="1" applyBorder="1" applyAlignment="1">
      <alignment vertical="top" wrapText="1"/>
    </xf>
    <xf numFmtId="0" fontId="71" fillId="0" borderId="24" xfId="0" applyFont="1" applyFill="1" applyBorder="1" applyAlignment="1">
      <alignment horizontal="left" vertical="center" wrapText="1"/>
    </xf>
    <xf numFmtId="170" fontId="71" fillId="0" borderId="24" xfId="0" applyNumberFormat="1" applyFont="1" applyFill="1" applyBorder="1" applyAlignment="1">
      <alignment horizontal="center" vertical="center" wrapText="1"/>
    </xf>
    <xf numFmtId="49" fontId="74" fillId="0" borderId="25" xfId="0" applyNumberFormat="1" applyFont="1" applyFill="1" applyBorder="1" applyAlignment="1">
      <alignment horizontal="center" vertical="top" wrapText="1"/>
    </xf>
    <xf numFmtId="0" fontId="79" fillId="0" borderId="25" xfId="0" applyFont="1" applyFill="1" applyBorder="1" applyAlignment="1">
      <alignment horizontal="center" vertical="top" wrapText="1"/>
    </xf>
    <xf numFmtId="49" fontId="74" fillId="0" borderId="2" xfId="0" applyNumberFormat="1" applyFont="1" applyFill="1" applyBorder="1" applyAlignment="1">
      <alignment horizontal="center" vertical="top" wrapText="1"/>
    </xf>
    <xf numFmtId="0" fontId="79" fillId="0" borderId="3" xfId="0" applyFont="1" applyFill="1" applyBorder="1" applyAlignment="1">
      <alignment horizontal="center" vertical="top" wrapText="1"/>
    </xf>
    <xf numFmtId="170" fontId="71" fillId="0" borderId="3" xfId="0" applyNumberFormat="1" applyFont="1" applyFill="1" applyBorder="1" applyAlignment="1">
      <alignment horizontal="center" vertical="center" wrapText="1"/>
    </xf>
    <xf numFmtId="0" fontId="78" fillId="0" borderId="24" xfId="0" applyFont="1" applyFill="1" applyBorder="1" applyAlignment="1">
      <alignment horizontal="left" vertical="center" wrapText="1"/>
    </xf>
    <xf numFmtId="170" fontId="78" fillId="0" borderId="3" xfId="7" applyNumberFormat="1" applyFont="1" applyFill="1" applyBorder="1" applyAlignment="1">
      <alignment horizontal="center" vertical="center"/>
    </xf>
    <xf numFmtId="0" fontId="70" fillId="0" borderId="24" xfId="0" applyFont="1" applyFill="1" applyBorder="1" applyAlignment="1">
      <alignment horizontal="left" vertical="center" wrapText="1"/>
    </xf>
    <xf numFmtId="167" fontId="73" fillId="0" borderId="24" xfId="7" applyNumberFormat="1" applyFont="1" applyFill="1" applyBorder="1" applyAlignment="1">
      <alignment horizontal="center" vertical="center" wrapText="1"/>
    </xf>
    <xf numFmtId="166" fontId="78" fillId="0" borderId="24" xfId="6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left" vertical="top" wrapText="1"/>
    </xf>
    <xf numFmtId="49" fontId="70" fillId="0" borderId="25" xfId="0" applyNumberFormat="1" applyFont="1" applyFill="1" applyBorder="1" applyAlignment="1">
      <alignment vertical="top" wrapText="1"/>
    </xf>
    <xf numFmtId="0" fontId="73" fillId="0" borderId="25" xfId="0" applyFont="1" applyFill="1" applyBorder="1" applyAlignment="1">
      <alignment vertical="top" wrapText="1"/>
    </xf>
    <xf numFmtId="0" fontId="73" fillId="0" borderId="25" xfId="0" applyFont="1" applyFill="1" applyBorder="1" applyAlignment="1">
      <alignment vertical="center" wrapText="1"/>
    </xf>
    <xf numFmtId="49" fontId="70" fillId="0" borderId="2" xfId="0" applyNumberFormat="1" applyFont="1" applyFill="1" applyBorder="1" applyAlignment="1">
      <alignment vertical="top" wrapText="1"/>
    </xf>
    <xf numFmtId="0" fontId="73" fillId="0" borderId="33" xfId="0" applyFont="1" applyFill="1" applyBorder="1" applyAlignment="1">
      <alignment vertical="top" wrapText="1"/>
    </xf>
    <xf numFmtId="0" fontId="73" fillId="0" borderId="2" xfId="0" applyFont="1" applyFill="1" applyBorder="1" applyAlignment="1">
      <alignment vertical="top" wrapText="1"/>
    </xf>
    <xf numFmtId="0" fontId="73" fillId="0" borderId="2" xfId="0" applyFont="1" applyFill="1" applyBorder="1" applyAlignment="1">
      <alignment vertical="center" wrapText="1"/>
    </xf>
    <xf numFmtId="0" fontId="73" fillId="0" borderId="33" xfId="0" applyFont="1" applyFill="1" applyBorder="1" applyAlignment="1">
      <alignment vertical="center" wrapText="1"/>
    </xf>
    <xf numFmtId="0" fontId="73" fillId="0" borderId="25" xfId="0" applyFont="1" applyFill="1" applyBorder="1" applyAlignment="1">
      <alignment wrapText="1"/>
    </xf>
    <xf numFmtId="0" fontId="73" fillId="0" borderId="2" xfId="0" applyFont="1" applyFill="1" applyBorder="1" applyAlignment="1">
      <alignment wrapText="1"/>
    </xf>
    <xf numFmtId="0" fontId="73" fillId="0" borderId="33" xfId="0" applyFont="1" applyFill="1" applyBorder="1" applyAlignment="1">
      <alignment wrapText="1"/>
    </xf>
    <xf numFmtId="0" fontId="73" fillId="0" borderId="32" xfId="0" applyFont="1" applyFill="1" applyBorder="1" applyAlignment="1">
      <alignment wrapText="1"/>
    </xf>
    <xf numFmtId="0" fontId="70" fillId="0" borderId="25" xfId="0" applyFont="1" applyFill="1" applyBorder="1" applyAlignment="1">
      <alignment wrapText="1"/>
    </xf>
    <xf numFmtId="0" fontId="70" fillId="0" borderId="33" xfId="0" applyFont="1" applyFill="1" applyBorder="1" applyAlignment="1">
      <alignment wrapText="1"/>
    </xf>
    <xf numFmtId="49" fontId="70" fillId="0" borderId="33" xfId="0" applyNumberFormat="1" applyFont="1" applyFill="1" applyBorder="1" applyAlignment="1">
      <alignment vertical="top" wrapText="1"/>
    </xf>
    <xf numFmtId="0" fontId="73" fillId="0" borderId="30" xfId="0" applyFont="1" applyFill="1" applyBorder="1" applyAlignment="1"/>
    <xf numFmtId="0" fontId="71" fillId="0" borderId="25" xfId="0" applyFont="1" applyBorder="1" applyAlignment="1">
      <alignment horizontal="center" vertical="top" wrapText="1"/>
    </xf>
    <xf numFmtId="0" fontId="71" fillId="0" borderId="2" xfId="0" applyFont="1" applyBorder="1" applyAlignment="1">
      <alignment horizontal="center" vertical="top" wrapText="1"/>
    </xf>
    <xf numFmtId="0" fontId="71" fillId="0" borderId="33" xfId="0" applyFont="1" applyBorder="1" applyAlignment="1">
      <alignment horizontal="center" vertical="top" wrapText="1"/>
    </xf>
    <xf numFmtId="0" fontId="71" fillId="0" borderId="30" xfId="0" applyFont="1" applyBorder="1" applyAlignment="1">
      <alignment horizontal="center"/>
    </xf>
    <xf numFmtId="0" fontId="71" fillId="0" borderId="32" xfId="0" applyFont="1" applyBorder="1" applyAlignment="1">
      <alignment horizontal="center"/>
    </xf>
    <xf numFmtId="0" fontId="71" fillId="0" borderId="31" xfId="0" applyFont="1" applyBorder="1" applyAlignment="1">
      <alignment horizontal="center"/>
    </xf>
    <xf numFmtId="0" fontId="73" fillId="0" borderId="25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3" xfId="0" applyFont="1" applyFill="1" applyBorder="1" applyAlignment="1">
      <alignment horizontal="center" vertical="top" wrapText="1"/>
    </xf>
    <xf numFmtId="0" fontId="70" fillId="0" borderId="25" xfId="0" applyFont="1" applyFill="1" applyBorder="1" applyAlignment="1">
      <alignment horizontal="left" vertical="top" wrapText="1"/>
    </xf>
    <xf numFmtId="0" fontId="70" fillId="0" borderId="2" xfId="0" applyFont="1" applyFill="1" applyBorder="1" applyAlignment="1">
      <alignment horizontal="left" vertical="top" wrapText="1"/>
    </xf>
    <xf numFmtId="0" fontId="70" fillId="0" borderId="33" xfId="0" applyFont="1" applyFill="1" applyBorder="1" applyAlignment="1">
      <alignment horizontal="left" vertical="top" wrapText="1"/>
    </xf>
    <xf numFmtId="0" fontId="73" fillId="0" borderId="25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70" fillId="0" borderId="0" xfId="0" applyFont="1" applyFill="1" applyAlignment="1">
      <alignment horizontal="center" wrapText="1"/>
    </xf>
    <xf numFmtId="0" fontId="73" fillId="0" borderId="30" xfId="0" applyFont="1" applyFill="1" applyBorder="1" applyAlignment="1">
      <alignment horizontal="center" vertical="center" wrapText="1"/>
    </xf>
    <xf numFmtId="0" fontId="73" fillId="0" borderId="32" xfId="0" applyFont="1" applyFill="1" applyBorder="1" applyAlignment="1">
      <alignment horizontal="center" vertical="center" wrapText="1"/>
    </xf>
    <xf numFmtId="0" fontId="73" fillId="0" borderId="31" xfId="0" applyFont="1" applyFill="1" applyBorder="1" applyAlignment="1">
      <alignment horizontal="center" vertical="center" wrapText="1"/>
    </xf>
    <xf numFmtId="2" fontId="73" fillId="0" borderId="27" xfId="0" applyNumberFormat="1" applyFont="1" applyFill="1" applyBorder="1" applyAlignment="1">
      <alignment horizontal="center" vertical="center" wrapText="1"/>
    </xf>
    <xf numFmtId="2" fontId="73" fillId="0" borderId="28" xfId="0" applyNumberFormat="1" applyFont="1" applyFill="1" applyBorder="1" applyAlignment="1">
      <alignment horizontal="center" vertical="center" wrapText="1"/>
    </xf>
    <xf numFmtId="2" fontId="73" fillId="0" borderId="26" xfId="0" applyNumberFormat="1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center" wrapText="1"/>
    </xf>
    <xf numFmtId="0" fontId="73" fillId="0" borderId="24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 wrapText="1"/>
    </xf>
    <xf numFmtId="0" fontId="70" fillId="0" borderId="28" xfId="0" applyFont="1" applyFill="1" applyBorder="1" applyAlignment="1">
      <alignment horizontal="left" vertical="center" wrapText="1"/>
    </xf>
    <xf numFmtId="0" fontId="70" fillId="0" borderId="26" xfId="0" applyFont="1" applyFill="1" applyBorder="1" applyAlignment="1">
      <alignment horizontal="left" vertical="center" wrapText="1"/>
    </xf>
    <xf numFmtId="0" fontId="70" fillId="0" borderId="27" xfId="0" applyFont="1" applyBorder="1" applyAlignment="1">
      <alignment horizontal="left" vertical="center" wrapText="1"/>
    </xf>
    <xf numFmtId="0" fontId="70" fillId="0" borderId="26" xfId="0" applyFont="1" applyBorder="1" applyAlignment="1">
      <alignment horizontal="left" vertical="center" wrapText="1"/>
    </xf>
    <xf numFmtId="0" fontId="71" fillId="0" borderId="0" xfId="0" applyFont="1" applyAlignment="1">
      <alignment horizontal="center" vertical="center" wrapText="1"/>
    </xf>
    <xf numFmtId="0" fontId="73" fillId="0" borderId="27" xfId="0" applyFont="1" applyFill="1" applyBorder="1" applyAlignment="1">
      <alignment horizontal="center" vertical="center"/>
    </xf>
    <xf numFmtId="0" fontId="73" fillId="0" borderId="26" xfId="0" applyFont="1" applyFill="1" applyBorder="1" applyAlignment="1">
      <alignment horizontal="center" vertical="center"/>
    </xf>
    <xf numFmtId="0" fontId="70" fillId="0" borderId="25" xfId="0" applyFont="1" applyFill="1" applyBorder="1" applyAlignment="1">
      <alignment horizontal="center" vertical="center" wrapText="1"/>
    </xf>
    <xf numFmtId="0" fontId="70" fillId="0" borderId="3" xfId="0" applyFont="1" applyFill="1" applyBorder="1" applyAlignment="1">
      <alignment horizontal="center" vertical="center" wrapText="1"/>
    </xf>
    <xf numFmtId="0" fontId="70" fillId="0" borderId="28" xfId="0" applyFont="1" applyBorder="1" applyAlignment="1">
      <alignment horizontal="left" vertical="center" wrapText="1"/>
    </xf>
    <xf numFmtId="2" fontId="73" fillId="0" borderId="27" xfId="0" applyNumberFormat="1" applyFont="1" applyBorder="1" applyAlignment="1">
      <alignment horizontal="center" vertical="center" wrapText="1"/>
    </xf>
    <xf numFmtId="2" fontId="73" fillId="0" borderId="28" xfId="0" applyNumberFormat="1" applyFont="1" applyBorder="1" applyAlignment="1">
      <alignment horizontal="center" vertical="center" wrapText="1"/>
    </xf>
    <xf numFmtId="2" fontId="73" fillId="0" borderId="26" xfId="0" applyNumberFormat="1" applyFont="1" applyBorder="1" applyAlignment="1">
      <alignment horizontal="center" vertical="center" wrapText="1"/>
    </xf>
    <xf numFmtId="0" fontId="71" fillId="0" borderId="0" xfId="0" applyFont="1" applyFill="1" applyAlignment="1">
      <alignment horizontal="center" wrapText="1"/>
    </xf>
    <xf numFmtId="0" fontId="71" fillId="0" borderId="0" xfId="0" applyFont="1" applyFill="1" applyAlignment="1">
      <alignment horizontal="center"/>
    </xf>
    <xf numFmtId="0" fontId="70" fillId="0" borderId="27" xfId="1" applyFont="1" applyFill="1" applyBorder="1" applyAlignment="1">
      <alignment horizontal="center" wrapText="1"/>
    </xf>
    <xf numFmtId="0" fontId="70" fillId="0" borderId="26" xfId="1" applyFont="1" applyFill="1" applyBorder="1" applyAlignment="1">
      <alignment horizontal="center" wrapText="1"/>
    </xf>
    <xf numFmtId="0" fontId="70" fillId="0" borderId="27" xfId="0" applyFont="1" applyFill="1" applyBorder="1" applyAlignment="1">
      <alignment horizontal="center" vertical="top" wrapText="1"/>
    </xf>
    <xf numFmtId="0" fontId="70" fillId="0" borderId="28" xfId="0" applyFont="1" applyFill="1" applyBorder="1" applyAlignment="1">
      <alignment horizontal="center" vertical="top" wrapText="1"/>
    </xf>
    <xf numFmtId="0" fontId="70" fillId="0" borderId="26" xfId="0" applyFont="1" applyFill="1" applyBorder="1" applyAlignment="1">
      <alignment horizontal="center" vertical="top" wrapText="1"/>
    </xf>
    <xf numFmtId="0" fontId="70" fillId="0" borderId="0" xfId="1" applyFont="1" applyFill="1" applyAlignment="1">
      <alignment horizontal="center"/>
    </xf>
    <xf numFmtId="0" fontId="76" fillId="0" borderId="27" xfId="0" applyFont="1" applyFill="1" applyBorder="1" applyAlignment="1">
      <alignment horizontal="center" vertical="top" wrapText="1"/>
    </xf>
    <xf numFmtId="0" fontId="76" fillId="0" borderId="28" xfId="0" applyFont="1" applyFill="1" applyBorder="1" applyAlignment="1">
      <alignment horizontal="center" vertical="top" wrapText="1"/>
    </xf>
    <xf numFmtId="0" fontId="76" fillId="0" borderId="26" xfId="0" applyFont="1" applyFill="1" applyBorder="1" applyAlignment="1">
      <alignment horizontal="center" vertical="top" wrapText="1"/>
    </xf>
    <xf numFmtId="0" fontId="71" fillId="0" borderId="25" xfId="0" applyFont="1" applyFill="1" applyBorder="1" applyAlignment="1">
      <alignment horizontal="center" vertical="top" wrapText="1"/>
    </xf>
    <xf numFmtId="0" fontId="71" fillId="0" borderId="2" xfId="0" applyFont="1" applyFill="1" applyBorder="1" applyAlignment="1">
      <alignment horizontal="center" vertical="top" wrapText="1"/>
    </xf>
    <xf numFmtId="0" fontId="71" fillId="0" borderId="3" xfId="0" applyFont="1" applyFill="1" applyBorder="1" applyAlignment="1">
      <alignment horizontal="center" vertical="top" wrapText="1"/>
    </xf>
    <xf numFmtId="0" fontId="71" fillId="0" borderId="28" xfId="0" applyFont="1" applyFill="1" applyBorder="1" applyAlignment="1">
      <alignment horizontal="center" vertical="center" wrapText="1"/>
    </xf>
    <xf numFmtId="0" fontId="71" fillId="0" borderId="26" xfId="0" applyFont="1" applyFill="1" applyBorder="1" applyAlignment="1">
      <alignment horizontal="center" vertical="center" wrapText="1"/>
    </xf>
    <xf numFmtId="0" fontId="70" fillId="0" borderId="25" xfId="1" applyFont="1" applyFill="1" applyBorder="1" applyAlignment="1">
      <alignment horizontal="center" vertical="top" wrapText="1"/>
    </xf>
    <xf numFmtId="0" fontId="70" fillId="0" borderId="2" xfId="1" applyFont="1" applyFill="1" applyBorder="1" applyAlignment="1">
      <alignment horizontal="center" vertical="top" wrapText="1"/>
    </xf>
    <xf numFmtId="0" fontId="70" fillId="0" borderId="3" xfId="1" applyFont="1" applyFill="1" applyBorder="1" applyAlignment="1">
      <alignment horizontal="center" vertical="top" wrapText="1"/>
    </xf>
    <xf numFmtId="0" fontId="81" fillId="0" borderId="31" xfId="0" applyFont="1" applyFill="1" applyBorder="1" applyAlignment="1">
      <alignment vertical="top" wrapText="1"/>
    </xf>
    <xf numFmtId="0" fontId="70" fillId="0" borderId="24" xfId="0" applyFont="1" applyFill="1" applyBorder="1" applyAlignment="1">
      <alignment vertical="top" wrapText="1"/>
    </xf>
    <xf numFmtId="166" fontId="82" fillId="0" borderId="24" xfId="0" applyNumberFormat="1" applyFont="1" applyFill="1" applyBorder="1" applyAlignment="1">
      <alignment horizontal="center"/>
    </xf>
    <xf numFmtId="0" fontId="82" fillId="2" borderId="2" xfId="0" applyFont="1" applyFill="1" applyBorder="1" applyAlignment="1">
      <alignment horizontal="left" vertical="top" wrapText="1"/>
    </xf>
    <xf numFmtId="0" fontId="82" fillId="0" borderId="2" xfId="0" applyFont="1" applyFill="1" applyBorder="1" applyAlignment="1">
      <alignment horizontal="left" vertical="center" wrapText="1"/>
    </xf>
    <xf numFmtId="0" fontId="81" fillId="0" borderId="24" xfId="165" applyFont="1" applyFill="1" applyBorder="1" applyAlignment="1">
      <alignment horizontal="left" vertical="center" wrapText="1"/>
    </xf>
    <xf numFmtId="169" fontId="81" fillId="0" borderId="24" xfId="0" applyNumberFormat="1" applyFont="1" applyFill="1" applyBorder="1" applyAlignment="1">
      <alignment horizontal="center" vertical="center" wrapText="1"/>
    </xf>
  </cellXfs>
  <cellStyles count="298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66"/>
    <cellStyle name="20% - Accent1 4" xfId="191"/>
    <cellStyle name="20% - Accent1 4 2" xfId="286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68"/>
    <cellStyle name="20% - Accent2 4" xfId="193"/>
    <cellStyle name="20% - Accent2 4 2" xfId="288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70"/>
    <cellStyle name="20% - Accent3 4" xfId="195"/>
    <cellStyle name="20% - Accent3 4 2" xfId="290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72"/>
    <cellStyle name="20% - Accent4 4" xfId="197"/>
    <cellStyle name="20% - Accent4 4 2" xfId="292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74"/>
    <cellStyle name="20% - Accent5 4" xfId="199"/>
    <cellStyle name="20% - Accent5 4 2" xfId="294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76"/>
    <cellStyle name="20% - Accent6 4" xfId="201"/>
    <cellStyle name="20% - Accent6 4 2" xfId="296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67"/>
    <cellStyle name="40% - Accent1 4" xfId="192"/>
    <cellStyle name="40% - Accent1 4 2" xfId="287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69"/>
    <cellStyle name="40% - Accent2 4" xfId="194"/>
    <cellStyle name="40% - Accent2 4 2" xfId="289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71"/>
    <cellStyle name="40% - Accent3 4" xfId="196"/>
    <cellStyle name="40% - Accent3 4 2" xfId="291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73"/>
    <cellStyle name="40% - Accent4 4" xfId="198"/>
    <cellStyle name="40% - Accent4 4 2" xfId="293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75"/>
    <cellStyle name="40% - Accent5 4" xfId="200"/>
    <cellStyle name="40% - Accent5 4 2" xfId="295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77"/>
    <cellStyle name="40% - Accent6 4" xfId="202"/>
    <cellStyle name="40% - Accent6 4 2" xfId="297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3 2" xfId="280"/>
    <cellStyle name="Comma 3 2 4" xfId="205"/>
    <cellStyle name="Comma 4" xfId="102"/>
    <cellStyle name="Comma 5" xfId="95"/>
    <cellStyle name="Comma 5 2" xfId="180"/>
    <cellStyle name="Comma 5 2 2" xfId="279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83"/>
    <cellStyle name="Normal 10 3" xfId="208"/>
    <cellStyle name="Normal 11" xfId="164"/>
    <cellStyle name="Normal 11 2" xfId="186"/>
    <cellStyle name="Normal 11 2 2" xfId="284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3 2" xfId="281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3 2" xfId="278"/>
    <cellStyle name="Normal 8 4" xfId="203"/>
    <cellStyle name="Normal 9" xfId="94"/>
    <cellStyle name="Normal 9 2" xfId="184"/>
    <cellStyle name="Normal 9 2 2" xfId="282"/>
    <cellStyle name="Normal 9 3" xfId="207"/>
    <cellStyle name="Note" xfId="25" builtinId="10" customBuiltin="1"/>
    <cellStyle name="Note 2" xfId="54"/>
    <cellStyle name="Note 2 2" xfId="152"/>
    <cellStyle name="Note 2 3" xfId="264"/>
    <cellStyle name="Note 3" xfId="166"/>
    <cellStyle name="Note 3 2" xfId="265"/>
    <cellStyle name="Note 4" xfId="190"/>
    <cellStyle name="Note 4 2" xfId="285"/>
    <cellStyle name="Output" xfId="20" builtinId="21" customBuiltin="1"/>
    <cellStyle name="Output 2" xfId="81"/>
    <cellStyle name="Output 2 2" xfId="153"/>
    <cellStyle name="Percent 2" xfId="2"/>
    <cellStyle name="Percent 2 2" xfId="97"/>
    <cellStyle name="Percent 2 3" xfId="263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7" zoomScaleNormal="100" zoomScaleSheetLayoutView="100" workbookViewId="0">
      <selection activeCell="H16" sqref="H16"/>
    </sheetView>
  </sheetViews>
  <sheetFormatPr defaultColWidth="9.140625" defaultRowHeight="17.25"/>
  <cols>
    <col min="1" max="1" width="11" style="65" customWidth="1"/>
    <col min="2" max="2" width="15.7109375" style="65" customWidth="1"/>
    <col min="3" max="3" width="77" style="65" customWidth="1"/>
    <col min="4" max="6" width="15.42578125" style="65" customWidth="1"/>
    <col min="7" max="7" width="15.85546875" style="65" customWidth="1"/>
    <col min="8" max="8" width="15.7109375" style="65" customWidth="1"/>
    <col min="9" max="9" width="13.85546875" style="65" customWidth="1"/>
    <col min="10" max="11" width="12.42578125" style="65" customWidth="1"/>
    <col min="12" max="16384" width="9.140625" style="65"/>
  </cols>
  <sheetData>
    <row r="1" spans="1:7">
      <c r="F1" s="66" t="s">
        <v>25</v>
      </c>
      <c r="G1" s="67"/>
    </row>
    <row r="2" spans="1:7">
      <c r="F2" s="66" t="s">
        <v>98</v>
      </c>
      <c r="G2" s="67"/>
    </row>
    <row r="3" spans="1:7">
      <c r="F3" s="66" t="s">
        <v>1</v>
      </c>
      <c r="G3" s="67"/>
    </row>
    <row r="5" spans="1:7" ht="61.5" customHeight="1">
      <c r="A5" s="158" t="s">
        <v>119</v>
      </c>
      <c r="B5" s="158"/>
      <c r="C5" s="158"/>
      <c r="D5" s="158"/>
      <c r="E5" s="158"/>
      <c r="F5" s="158"/>
    </row>
    <row r="7" spans="1:7">
      <c r="F7" s="66" t="s">
        <v>117</v>
      </c>
    </row>
    <row r="8" spans="1:7" s="68" customFormat="1" ht="72.75" customHeight="1">
      <c r="A8" s="159" t="s">
        <v>2</v>
      </c>
      <c r="B8" s="160"/>
      <c r="C8" s="155" t="s">
        <v>3</v>
      </c>
      <c r="D8" s="159" t="s">
        <v>52</v>
      </c>
      <c r="E8" s="161"/>
      <c r="F8" s="160"/>
    </row>
    <row r="9" spans="1:7" s="68" customFormat="1" ht="36.75" customHeight="1">
      <c r="A9" s="82" t="s">
        <v>4</v>
      </c>
      <c r="B9" s="83" t="s">
        <v>5</v>
      </c>
      <c r="C9" s="157"/>
      <c r="D9" s="69" t="s">
        <v>68</v>
      </c>
      <c r="E9" s="69" t="s">
        <v>61</v>
      </c>
      <c r="F9" s="86" t="s">
        <v>76</v>
      </c>
    </row>
    <row r="10" spans="1:7" s="68" customFormat="1">
      <c r="A10" s="84"/>
      <c r="B10" s="85"/>
      <c r="C10" s="70" t="s">
        <v>10</v>
      </c>
      <c r="D10" s="56">
        <v>0</v>
      </c>
      <c r="E10" s="56">
        <v>0</v>
      </c>
      <c r="F10" s="56">
        <v>0</v>
      </c>
    </row>
    <row r="11" spans="1:7" s="68" customFormat="1">
      <c r="A11" s="84"/>
      <c r="B11" s="85"/>
      <c r="C11" s="70" t="s">
        <v>21</v>
      </c>
      <c r="D11" s="71"/>
      <c r="E11" s="71"/>
      <c r="F11" s="71"/>
    </row>
    <row r="12" spans="1:7" s="68" customFormat="1" ht="40.5" customHeight="1">
      <c r="A12" s="84"/>
      <c r="B12" s="201"/>
      <c r="C12" s="200" t="s">
        <v>37</v>
      </c>
      <c r="D12" s="206">
        <f>D13</f>
        <v>42920</v>
      </c>
      <c r="E12" s="206">
        <f t="shared" ref="E12:F12" si="0">E13</f>
        <v>42920</v>
      </c>
      <c r="F12" s="206">
        <f t="shared" si="0"/>
        <v>42920</v>
      </c>
    </row>
    <row r="13" spans="1:7" s="68" customFormat="1" ht="40.5" customHeight="1">
      <c r="A13" s="149">
        <v>1212</v>
      </c>
      <c r="B13" s="152"/>
      <c r="C13" s="42" t="s">
        <v>15</v>
      </c>
      <c r="D13" s="56">
        <f>+D20</f>
        <v>42920</v>
      </c>
      <c r="E13" s="56">
        <f>+E20</f>
        <v>42920</v>
      </c>
      <c r="F13" s="56">
        <f>+F20</f>
        <v>42920</v>
      </c>
    </row>
    <row r="14" spans="1:7" s="68" customFormat="1">
      <c r="A14" s="150"/>
      <c r="B14" s="153"/>
      <c r="C14" s="87" t="s">
        <v>33</v>
      </c>
      <c r="D14" s="105"/>
      <c r="E14" s="105"/>
      <c r="F14" s="105"/>
      <c r="G14" s="73"/>
    </row>
    <row r="15" spans="1:7" s="68" customFormat="1">
      <c r="A15" s="150"/>
      <c r="B15" s="153"/>
      <c r="C15" s="74" t="s">
        <v>16</v>
      </c>
      <c r="D15" s="72"/>
      <c r="E15" s="72"/>
      <c r="F15" s="72"/>
    </row>
    <row r="16" spans="1:7" s="68" customFormat="1">
      <c r="A16" s="150"/>
      <c r="B16" s="153"/>
      <c r="C16" s="63" t="s">
        <v>34</v>
      </c>
      <c r="D16" s="75"/>
      <c r="E16" s="75"/>
      <c r="F16" s="75"/>
    </row>
    <row r="17" spans="1:7" s="68" customFormat="1">
      <c r="A17" s="150"/>
      <c r="B17" s="153"/>
      <c r="C17" s="74" t="s">
        <v>17</v>
      </c>
      <c r="D17" s="75"/>
      <c r="E17" s="75"/>
      <c r="F17" s="75"/>
    </row>
    <row r="18" spans="1:7" s="68" customFormat="1" ht="38.25" customHeight="1">
      <c r="A18" s="151"/>
      <c r="B18" s="154"/>
      <c r="C18" s="63" t="s">
        <v>35</v>
      </c>
      <c r="D18" s="75"/>
      <c r="E18" s="75"/>
      <c r="F18" s="75"/>
    </row>
    <row r="19" spans="1:7" s="68" customFormat="1">
      <c r="A19" s="99"/>
      <c r="B19" s="76"/>
      <c r="C19" s="77" t="s">
        <v>23</v>
      </c>
      <c r="D19" s="77"/>
      <c r="E19" s="77"/>
      <c r="F19" s="77"/>
    </row>
    <row r="20" spans="1:7" s="68" customFormat="1">
      <c r="A20" s="99"/>
      <c r="B20" s="155">
        <v>12017</v>
      </c>
      <c r="C20" s="74" t="s">
        <v>18</v>
      </c>
      <c r="D20" s="78">
        <f>-D27</f>
        <v>42920</v>
      </c>
      <c r="E20" s="78">
        <f>-E27</f>
        <v>42920</v>
      </c>
      <c r="F20" s="78">
        <f>-F27</f>
        <v>42920</v>
      </c>
    </row>
    <row r="21" spans="1:7" s="68" customFormat="1" ht="55.5" customHeight="1">
      <c r="A21" s="99"/>
      <c r="B21" s="156"/>
      <c r="C21" s="63" t="s">
        <v>83</v>
      </c>
      <c r="D21" s="105"/>
      <c r="E21" s="105"/>
      <c r="F21" s="105"/>
      <c r="G21" s="79"/>
    </row>
    <row r="22" spans="1:7" s="68" customFormat="1">
      <c r="A22" s="99"/>
      <c r="B22" s="156"/>
      <c r="C22" s="74" t="s">
        <v>19</v>
      </c>
      <c r="D22" s="75"/>
      <c r="E22" s="75"/>
      <c r="F22" s="75"/>
    </row>
    <row r="23" spans="1:7" s="68" customFormat="1" ht="103.5">
      <c r="A23" s="99"/>
      <c r="B23" s="156"/>
      <c r="C23" s="63" t="s">
        <v>84</v>
      </c>
      <c r="D23" s="75"/>
      <c r="E23" s="75"/>
      <c r="F23" s="75"/>
    </row>
    <row r="24" spans="1:7" s="68" customFormat="1">
      <c r="A24" s="99"/>
      <c r="B24" s="156"/>
      <c r="C24" s="74" t="s">
        <v>20</v>
      </c>
      <c r="D24" s="75"/>
      <c r="E24" s="75"/>
      <c r="F24" s="75"/>
    </row>
    <row r="25" spans="1:7" s="68" customFormat="1">
      <c r="A25" s="100"/>
      <c r="B25" s="157"/>
      <c r="C25" s="63" t="s">
        <v>36</v>
      </c>
      <c r="D25" s="75"/>
      <c r="E25" s="75"/>
      <c r="F25" s="75"/>
    </row>
    <row r="26" spans="1:7" s="68" customFormat="1" ht="31.5" customHeight="1">
      <c r="A26" s="203"/>
      <c r="B26" s="204"/>
      <c r="C26" s="205" t="s">
        <v>109</v>
      </c>
      <c r="D26" s="202">
        <f>D27</f>
        <v>-42920</v>
      </c>
      <c r="E26" s="202">
        <f t="shared" ref="E26:F26" si="1">E27</f>
        <v>-42920</v>
      </c>
      <c r="F26" s="202">
        <f t="shared" si="1"/>
        <v>-42920</v>
      </c>
    </row>
    <row r="27" spans="1:7" s="47" customFormat="1">
      <c r="A27" s="149" t="s">
        <v>99</v>
      </c>
      <c r="B27" s="152"/>
      <c r="C27" s="42" t="s">
        <v>15</v>
      </c>
      <c r="D27" s="80">
        <f>+D34</f>
        <v>-42920</v>
      </c>
      <c r="E27" s="80">
        <f t="shared" ref="E27:F27" si="2">+E34</f>
        <v>-42920</v>
      </c>
      <c r="F27" s="80">
        <f t="shared" si="2"/>
        <v>-42920</v>
      </c>
    </row>
    <row r="28" spans="1:7" s="47" customFormat="1">
      <c r="A28" s="150"/>
      <c r="B28" s="153"/>
      <c r="C28" s="87" t="s">
        <v>100</v>
      </c>
      <c r="D28" s="80"/>
      <c r="E28" s="80"/>
      <c r="F28" s="80"/>
    </row>
    <row r="29" spans="1:7" s="47" customFormat="1">
      <c r="A29" s="150"/>
      <c r="B29" s="153"/>
      <c r="C29" s="74" t="s">
        <v>16</v>
      </c>
      <c r="D29" s="80"/>
      <c r="E29" s="80"/>
      <c r="F29" s="80"/>
    </row>
    <row r="30" spans="1:7" s="47" customFormat="1" ht="34.5">
      <c r="A30" s="150"/>
      <c r="B30" s="153"/>
      <c r="C30" s="63" t="s">
        <v>101</v>
      </c>
      <c r="D30" s="80"/>
      <c r="E30" s="80"/>
      <c r="F30" s="80"/>
    </row>
    <row r="31" spans="1:7" s="47" customFormat="1">
      <c r="A31" s="150"/>
      <c r="B31" s="153"/>
      <c r="C31" s="74" t="s">
        <v>17</v>
      </c>
      <c r="D31" s="80"/>
      <c r="E31" s="80"/>
      <c r="F31" s="80"/>
    </row>
    <row r="32" spans="1:7" s="47" customFormat="1" ht="59.25" customHeight="1">
      <c r="A32" s="151"/>
      <c r="B32" s="154"/>
      <c r="C32" s="63" t="s">
        <v>102</v>
      </c>
      <c r="D32" s="80"/>
      <c r="E32" s="80"/>
      <c r="F32" s="80"/>
    </row>
    <row r="33" spans="1:8" s="47" customFormat="1">
      <c r="A33" s="146"/>
      <c r="B33" s="147"/>
      <c r="C33" s="146" t="s">
        <v>89</v>
      </c>
      <c r="D33" s="148"/>
      <c r="E33" s="148"/>
      <c r="F33" s="147"/>
    </row>
    <row r="34" spans="1:8" s="47" customFormat="1">
      <c r="A34" s="143"/>
      <c r="B34" s="143" t="s">
        <v>103</v>
      </c>
      <c r="C34" s="64" t="s">
        <v>18</v>
      </c>
      <c r="D34" s="80">
        <f>+Հ2!G21</f>
        <v>-42920</v>
      </c>
      <c r="E34" s="80">
        <f>+Հ2!H21</f>
        <v>-42920</v>
      </c>
      <c r="F34" s="80">
        <f>+Հ2!I21</f>
        <v>-42920</v>
      </c>
    </row>
    <row r="35" spans="1:8" s="47" customFormat="1">
      <c r="A35" s="144"/>
      <c r="B35" s="144"/>
      <c r="C35" s="81" t="s">
        <v>100</v>
      </c>
      <c r="D35" s="80"/>
      <c r="E35" s="80"/>
      <c r="F35" s="80"/>
    </row>
    <row r="36" spans="1:8" s="47" customFormat="1">
      <c r="A36" s="144"/>
      <c r="B36" s="144"/>
      <c r="C36" s="64" t="s">
        <v>19</v>
      </c>
      <c r="D36" s="80"/>
      <c r="E36" s="80"/>
      <c r="F36" s="80"/>
    </row>
    <row r="37" spans="1:8" s="47" customFormat="1" ht="19.5" customHeight="1">
      <c r="A37" s="144"/>
      <c r="B37" s="144"/>
      <c r="C37" s="81" t="s">
        <v>104</v>
      </c>
      <c r="D37" s="80"/>
      <c r="E37" s="80"/>
      <c r="F37" s="80"/>
    </row>
    <row r="38" spans="1:8" s="47" customFormat="1">
      <c r="A38" s="144"/>
      <c r="B38" s="144"/>
      <c r="C38" s="64" t="s">
        <v>20</v>
      </c>
      <c r="D38" s="80"/>
      <c r="E38" s="80"/>
      <c r="F38" s="80"/>
    </row>
    <row r="39" spans="1:8" s="47" customFormat="1">
      <c r="A39" s="145"/>
      <c r="B39" s="145"/>
      <c r="C39" s="81" t="s">
        <v>55</v>
      </c>
      <c r="D39" s="80"/>
      <c r="E39" s="80"/>
      <c r="F39" s="80"/>
    </row>
    <row r="40" spans="1:8">
      <c r="G40" s="68"/>
      <c r="H40" s="68"/>
    </row>
  </sheetData>
  <mergeCells count="13">
    <mergeCell ref="A5:F5"/>
    <mergeCell ref="A8:B8"/>
    <mergeCell ref="C8:C9"/>
    <mergeCell ref="D8:F8"/>
    <mergeCell ref="A34:A39"/>
    <mergeCell ref="B34:B39"/>
    <mergeCell ref="A33:B33"/>
    <mergeCell ref="C33:F33"/>
    <mergeCell ref="A13:A18"/>
    <mergeCell ref="B13:B18"/>
    <mergeCell ref="B20:B25"/>
    <mergeCell ref="A27:A32"/>
    <mergeCell ref="B27:B32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opLeftCell="A13" zoomScaleNormal="100" zoomScaleSheetLayoutView="100" workbookViewId="0">
      <selection activeCell="M8" sqref="M8"/>
    </sheetView>
  </sheetViews>
  <sheetFormatPr defaultRowHeight="17.25"/>
  <cols>
    <col min="1" max="1" width="8.28515625" style="65" customWidth="1"/>
    <col min="2" max="2" width="8" style="65" customWidth="1"/>
    <col min="3" max="3" width="7.140625" style="65" customWidth="1"/>
    <col min="4" max="4" width="10.7109375" style="65" customWidth="1"/>
    <col min="5" max="5" width="15.7109375" style="65" customWidth="1"/>
    <col min="6" max="6" width="55.140625" style="65" customWidth="1"/>
    <col min="7" max="7" width="16" style="65" customWidth="1"/>
    <col min="8" max="8" width="14.42578125" style="65" customWidth="1"/>
    <col min="9" max="9" width="14.28515625" style="65" customWidth="1"/>
    <col min="10" max="10" width="9.140625" style="65"/>
    <col min="11" max="11" width="9.42578125" style="65" customWidth="1"/>
    <col min="12" max="16384" width="9.140625" style="65"/>
  </cols>
  <sheetData>
    <row r="1" spans="1:9">
      <c r="I1" s="66" t="s">
        <v>26</v>
      </c>
    </row>
    <row r="2" spans="1:9">
      <c r="I2" s="66" t="s">
        <v>87</v>
      </c>
    </row>
    <row r="3" spans="1:9">
      <c r="I3" s="66" t="s">
        <v>1</v>
      </c>
    </row>
    <row r="5" spans="1:9" ht="39" customHeight="1">
      <c r="A5" s="165" t="s">
        <v>120</v>
      </c>
      <c r="B5" s="165"/>
      <c r="C5" s="165"/>
      <c r="D5" s="165"/>
      <c r="E5" s="165"/>
      <c r="F5" s="165"/>
      <c r="G5" s="165"/>
      <c r="H5" s="165"/>
      <c r="I5" s="165"/>
    </row>
    <row r="7" spans="1:9">
      <c r="I7" s="66" t="s">
        <v>117</v>
      </c>
    </row>
    <row r="8" spans="1:9" s="68" customFormat="1" ht="69" customHeight="1">
      <c r="A8" s="166" t="s">
        <v>11</v>
      </c>
      <c r="B8" s="166"/>
      <c r="C8" s="166"/>
      <c r="D8" s="166" t="s">
        <v>2</v>
      </c>
      <c r="E8" s="166"/>
      <c r="F8" s="166" t="s">
        <v>6</v>
      </c>
      <c r="G8" s="162" t="s">
        <v>52</v>
      </c>
      <c r="H8" s="163"/>
      <c r="I8" s="164"/>
    </row>
    <row r="9" spans="1:9" s="68" customFormat="1" ht="36" customHeight="1">
      <c r="A9" s="85" t="s">
        <v>12</v>
      </c>
      <c r="B9" s="85" t="s">
        <v>13</v>
      </c>
      <c r="C9" s="85" t="s">
        <v>14</v>
      </c>
      <c r="D9" s="85" t="s">
        <v>4</v>
      </c>
      <c r="E9" s="85" t="s">
        <v>5</v>
      </c>
      <c r="F9" s="166"/>
      <c r="G9" s="51" t="s">
        <v>68</v>
      </c>
      <c r="H9" s="51" t="s">
        <v>61</v>
      </c>
      <c r="I9" s="51" t="s">
        <v>76</v>
      </c>
    </row>
    <row r="10" spans="1:9" s="68" customFormat="1">
      <c r="A10" s="105"/>
      <c r="B10" s="105"/>
      <c r="C10" s="105"/>
      <c r="D10" s="51"/>
      <c r="E10" s="51"/>
      <c r="F10" s="87" t="s">
        <v>10</v>
      </c>
      <c r="G10" s="106">
        <f>+G12+G31</f>
        <v>0</v>
      </c>
      <c r="H10" s="106">
        <f t="shared" ref="H10:I10" si="0">+H12+H31</f>
        <v>0</v>
      </c>
      <c r="I10" s="106">
        <f t="shared" si="0"/>
        <v>0</v>
      </c>
    </row>
    <row r="11" spans="1:9" s="68" customFormat="1">
      <c r="A11" s="105"/>
      <c r="B11" s="105"/>
      <c r="C11" s="105"/>
      <c r="D11" s="51"/>
      <c r="E11" s="51"/>
      <c r="F11" s="87" t="s">
        <v>21</v>
      </c>
      <c r="G11" s="106"/>
      <c r="H11" s="106"/>
      <c r="I11" s="106"/>
    </row>
    <row r="12" spans="1:9" s="68" customFormat="1">
      <c r="A12" s="105"/>
      <c r="B12" s="105"/>
      <c r="C12" s="105"/>
      <c r="D12" s="51"/>
      <c r="E12" s="51"/>
      <c r="F12" s="87" t="s">
        <v>108</v>
      </c>
      <c r="G12" s="106">
        <f>+G13</f>
        <v>-42920</v>
      </c>
      <c r="H12" s="106">
        <f t="shared" ref="H12:I12" si="1">+H13</f>
        <v>-42920</v>
      </c>
      <c r="I12" s="106">
        <f t="shared" si="1"/>
        <v>-42920</v>
      </c>
    </row>
    <row r="13" spans="1:9" s="110" customFormat="1" ht="34.5">
      <c r="A13" s="107" t="s">
        <v>105</v>
      </c>
      <c r="B13" s="108"/>
      <c r="C13" s="108"/>
      <c r="D13" s="108"/>
      <c r="E13" s="108"/>
      <c r="F13" s="109" t="s">
        <v>106</v>
      </c>
      <c r="G13" s="37">
        <f>+G15</f>
        <v>-42920</v>
      </c>
      <c r="H13" s="37">
        <f>+H15</f>
        <v>-42920</v>
      </c>
      <c r="I13" s="37">
        <f>+I15</f>
        <v>-42920</v>
      </c>
    </row>
    <row r="14" spans="1:9" s="110" customFormat="1">
      <c r="A14" s="111"/>
      <c r="B14" s="112"/>
      <c r="C14" s="113"/>
      <c r="D14" s="113"/>
      <c r="E14" s="113"/>
      <c r="F14" s="114" t="s">
        <v>7</v>
      </c>
      <c r="G14" s="115"/>
      <c r="H14" s="115"/>
      <c r="I14" s="115"/>
    </row>
    <row r="15" spans="1:9" s="110" customFormat="1" ht="34.5">
      <c r="A15" s="111"/>
      <c r="B15" s="107" t="s">
        <v>30</v>
      </c>
      <c r="C15" s="108"/>
      <c r="D15" s="108"/>
      <c r="E15" s="108"/>
      <c r="F15" s="109" t="s">
        <v>107</v>
      </c>
      <c r="G15" s="37">
        <f>+G17</f>
        <v>-42920</v>
      </c>
      <c r="H15" s="37">
        <f>+H17</f>
        <v>-42920</v>
      </c>
      <c r="I15" s="37">
        <f>+I17</f>
        <v>-42920</v>
      </c>
    </row>
    <row r="16" spans="1:9" s="110" customFormat="1">
      <c r="A16" s="111"/>
      <c r="B16" s="111"/>
      <c r="C16" s="112"/>
      <c r="D16" s="113"/>
      <c r="E16" s="113"/>
      <c r="F16" s="114" t="s">
        <v>7</v>
      </c>
      <c r="G16" s="115"/>
      <c r="H16" s="115"/>
      <c r="I16" s="115"/>
    </row>
    <row r="17" spans="1:9" s="110" customFormat="1">
      <c r="A17" s="111"/>
      <c r="B17" s="111"/>
      <c r="C17" s="116" t="s">
        <v>30</v>
      </c>
      <c r="D17" s="117"/>
      <c r="E17" s="117"/>
      <c r="F17" s="114" t="s">
        <v>100</v>
      </c>
      <c r="G17" s="37">
        <f>+G19</f>
        <v>-42920</v>
      </c>
      <c r="H17" s="37">
        <f>+H19</f>
        <v>-42920</v>
      </c>
      <c r="I17" s="37">
        <f>+I19</f>
        <v>-42920</v>
      </c>
    </row>
    <row r="18" spans="1:9" s="110" customFormat="1">
      <c r="A18" s="111"/>
      <c r="B18" s="111"/>
      <c r="C18" s="118"/>
      <c r="D18" s="119"/>
      <c r="E18" s="119"/>
      <c r="F18" s="114" t="s">
        <v>7</v>
      </c>
      <c r="G18" s="115"/>
      <c r="H18" s="115"/>
      <c r="I18" s="115"/>
    </row>
    <row r="19" spans="1:9" s="21" customFormat="1">
      <c r="A19" s="111"/>
      <c r="B19" s="111"/>
      <c r="C19" s="118"/>
      <c r="D19" s="103">
        <v>1139</v>
      </c>
      <c r="E19" s="117"/>
      <c r="F19" s="114" t="s">
        <v>100</v>
      </c>
      <c r="G19" s="120">
        <f>+G21</f>
        <v>-42920</v>
      </c>
      <c r="H19" s="120">
        <f>+H21</f>
        <v>-42920</v>
      </c>
      <c r="I19" s="120">
        <f>+I21</f>
        <v>-42920</v>
      </c>
    </row>
    <row r="20" spans="1:9" s="110" customFormat="1">
      <c r="A20" s="111"/>
      <c r="B20" s="111"/>
      <c r="C20" s="118"/>
      <c r="D20" s="104"/>
      <c r="E20" s="119"/>
      <c r="F20" s="114" t="s">
        <v>7</v>
      </c>
      <c r="G20" s="37"/>
      <c r="H20" s="37"/>
      <c r="I20" s="37"/>
    </row>
    <row r="21" spans="1:9" s="110" customFormat="1">
      <c r="A21" s="111"/>
      <c r="B21" s="111"/>
      <c r="C21" s="111"/>
      <c r="D21" s="30"/>
      <c r="E21" s="30">
        <v>11001</v>
      </c>
      <c r="F21" s="114" t="s">
        <v>100</v>
      </c>
      <c r="G21" s="115">
        <f>+G23</f>
        <v>-42920</v>
      </c>
      <c r="H21" s="115">
        <f>+H23</f>
        <v>-42920</v>
      </c>
      <c r="I21" s="115">
        <f>+I23</f>
        <v>-42920</v>
      </c>
    </row>
    <row r="22" spans="1:9" s="110" customFormat="1">
      <c r="A22" s="111"/>
      <c r="B22" s="111"/>
      <c r="C22" s="111"/>
      <c r="D22" s="30"/>
      <c r="E22" s="30"/>
      <c r="F22" s="121" t="s">
        <v>7</v>
      </c>
      <c r="G22" s="37"/>
      <c r="H22" s="37"/>
      <c r="I22" s="37"/>
    </row>
    <row r="23" spans="1:9" s="110" customFormat="1">
      <c r="A23" s="111"/>
      <c r="B23" s="111"/>
      <c r="C23" s="111"/>
      <c r="D23" s="30"/>
      <c r="E23" s="30"/>
      <c r="F23" s="114" t="s">
        <v>100</v>
      </c>
      <c r="G23" s="122">
        <f>+G25</f>
        <v>-42920</v>
      </c>
      <c r="H23" s="122">
        <f>+H25</f>
        <v>-42920</v>
      </c>
      <c r="I23" s="122">
        <f>+I25</f>
        <v>-42920</v>
      </c>
    </row>
    <row r="24" spans="1:9" s="110" customFormat="1">
      <c r="A24" s="111"/>
      <c r="B24" s="111"/>
      <c r="C24" s="111"/>
      <c r="D24" s="30"/>
      <c r="E24" s="30"/>
      <c r="F24" s="114" t="s">
        <v>24</v>
      </c>
      <c r="G24" s="37"/>
      <c r="H24" s="37"/>
      <c r="I24" s="37"/>
    </row>
    <row r="25" spans="1:9" s="110" customFormat="1">
      <c r="A25" s="111"/>
      <c r="B25" s="111"/>
      <c r="C25" s="111"/>
      <c r="D25" s="30"/>
      <c r="E25" s="30"/>
      <c r="F25" s="114" t="s">
        <v>109</v>
      </c>
      <c r="G25" s="37">
        <f>+G28</f>
        <v>-42920</v>
      </c>
      <c r="H25" s="37">
        <f>+H28</f>
        <v>-42920</v>
      </c>
      <c r="I25" s="37">
        <f>+I28</f>
        <v>-42920</v>
      </c>
    </row>
    <row r="26" spans="1:9" s="110" customFormat="1" ht="34.5">
      <c r="A26" s="111"/>
      <c r="B26" s="111"/>
      <c r="C26" s="111"/>
      <c r="D26" s="30"/>
      <c r="E26" s="30"/>
      <c r="F26" s="114" t="s">
        <v>27</v>
      </c>
      <c r="G26" s="37">
        <f t="shared" ref="G26:I29" si="2">+G27</f>
        <v>-42920</v>
      </c>
      <c r="H26" s="37">
        <f t="shared" si="2"/>
        <v>-42920</v>
      </c>
      <c r="I26" s="37">
        <f t="shared" si="2"/>
        <v>-42920</v>
      </c>
    </row>
    <row r="27" spans="1:9" s="110" customFormat="1">
      <c r="A27" s="111"/>
      <c r="B27" s="111"/>
      <c r="C27" s="111"/>
      <c r="D27" s="30"/>
      <c r="E27" s="30"/>
      <c r="F27" s="114" t="s">
        <v>8</v>
      </c>
      <c r="G27" s="37">
        <f t="shared" si="2"/>
        <v>-42920</v>
      </c>
      <c r="H27" s="37">
        <f t="shared" si="2"/>
        <v>-42920</v>
      </c>
      <c r="I27" s="37">
        <f t="shared" si="2"/>
        <v>-42920</v>
      </c>
    </row>
    <row r="28" spans="1:9" s="21" customFormat="1">
      <c r="A28" s="111"/>
      <c r="B28" s="111"/>
      <c r="C28" s="111"/>
      <c r="D28" s="30"/>
      <c r="E28" s="30"/>
      <c r="F28" s="114" t="s">
        <v>9</v>
      </c>
      <c r="G28" s="37">
        <f t="shared" si="2"/>
        <v>-42920</v>
      </c>
      <c r="H28" s="37">
        <f t="shared" si="2"/>
        <v>-42920</v>
      </c>
      <c r="I28" s="37">
        <f t="shared" si="2"/>
        <v>-42920</v>
      </c>
    </row>
    <row r="29" spans="1:9" s="21" customFormat="1">
      <c r="A29" s="111"/>
      <c r="B29" s="111"/>
      <c r="C29" s="111"/>
      <c r="D29" s="30"/>
      <c r="E29" s="30"/>
      <c r="F29" s="114" t="s">
        <v>110</v>
      </c>
      <c r="G29" s="37">
        <f>+G30</f>
        <v>-42920</v>
      </c>
      <c r="H29" s="37">
        <f t="shared" si="2"/>
        <v>-42920</v>
      </c>
      <c r="I29" s="37">
        <f t="shared" si="2"/>
        <v>-42920</v>
      </c>
    </row>
    <row r="30" spans="1:9" s="21" customFormat="1">
      <c r="A30" s="111"/>
      <c r="B30" s="111"/>
      <c r="C30" s="111"/>
      <c r="D30" s="30"/>
      <c r="E30" s="30"/>
      <c r="F30" s="87" t="s">
        <v>111</v>
      </c>
      <c r="G30" s="37">
        <f>-G50</f>
        <v>-42920</v>
      </c>
      <c r="H30" s="37">
        <f t="shared" ref="H30:I30" si="3">-H50</f>
        <v>-42920</v>
      </c>
      <c r="I30" s="37">
        <f t="shared" si="3"/>
        <v>-42920</v>
      </c>
    </row>
    <row r="31" spans="1:9" s="68" customFormat="1" ht="34.5">
      <c r="A31" s="105"/>
      <c r="B31" s="105"/>
      <c r="C31" s="105"/>
      <c r="D31" s="51"/>
      <c r="E31" s="51"/>
      <c r="F31" s="87" t="s">
        <v>32</v>
      </c>
      <c r="G31" s="106">
        <f>+G32</f>
        <v>42920</v>
      </c>
      <c r="H31" s="106">
        <f t="shared" ref="H31:I31" si="4">+H32</f>
        <v>42920</v>
      </c>
      <c r="I31" s="106">
        <f t="shared" si="4"/>
        <v>42920</v>
      </c>
    </row>
    <row r="32" spans="1:9" s="68" customFormat="1" ht="34.5">
      <c r="A32" s="127" t="s">
        <v>30</v>
      </c>
      <c r="B32" s="128"/>
      <c r="C32" s="128"/>
      <c r="D32" s="129"/>
      <c r="E32" s="128"/>
      <c r="F32" s="123" t="s">
        <v>29</v>
      </c>
      <c r="G32" s="106">
        <f t="shared" ref="G32:H32" si="5">G34</f>
        <v>42920</v>
      </c>
      <c r="H32" s="106">
        <f t="shared" si="5"/>
        <v>42920</v>
      </c>
      <c r="I32" s="106">
        <f t="shared" ref="I32" si="6">I34</f>
        <v>42920</v>
      </c>
    </row>
    <row r="33" spans="1:9" s="68" customFormat="1">
      <c r="A33" s="130"/>
      <c r="B33" s="131"/>
      <c r="C33" s="132"/>
      <c r="D33" s="133"/>
      <c r="E33" s="132"/>
      <c r="F33" s="87" t="s">
        <v>7</v>
      </c>
      <c r="G33" s="124"/>
      <c r="H33" s="124"/>
      <c r="I33" s="124"/>
    </row>
    <row r="34" spans="1:9" s="68" customFormat="1" ht="51.75">
      <c r="A34" s="130"/>
      <c r="B34" s="127" t="s">
        <v>22</v>
      </c>
      <c r="C34" s="132"/>
      <c r="D34" s="133"/>
      <c r="E34" s="132"/>
      <c r="F34" s="123" t="s">
        <v>31</v>
      </c>
      <c r="G34" s="106">
        <f t="shared" ref="G34:H34" si="7">G36</f>
        <v>42920</v>
      </c>
      <c r="H34" s="106">
        <f t="shared" si="7"/>
        <v>42920</v>
      </c>
      <c r="I34" s="106">
        <f t="shared" ref="I34" si="8">I36</f>
        <v>42920</v>
      </c>
    </row>
    <row r="35" spans="1:9" s="68" customFormat="1">
      <c r="A35" s="130"/>
      <c r="B35" s="130"/>
      <c r="C35" s="131"/>
      <c r="D35" s="134"/>
      <c r="E35" s="132"/>
      <c r="F35" s="87" t="s">
        <v>7</v>
      </c>
      <c r="G35" s="106"/>
      <c r="H35" s="106"/>
      <c r="I35" s="106"/>
    </row>
    <row r="36" spans="1:9" s="68" customFormat="1" ht="51.75">
      <c r="A36" s="130"/>
      <c r="B36" s="130"/>
      <c r="C36" s="127" t="s">
        <v>30</v>
      </c>
      <c r="D36" s="135"/>
      <c r="E36" s="132"/>
      <c r="F36" s="87" t="s">
        <v>31</v>
      </c>
      <c r="G36" s="106">
        <f>+G38</f>
        <v>42920</v>
      </c>
      <c r="H36" s="106">
        <f>+H38</f>
        <v>42920</v>
      </c>
      <c r="I36" s="106">
        <f>+I38</f>
        <v>42920</v>
      </c>
    </row>
    <row r="37" spans="1:9" s="68" customFormat="1">
      <c r="A37" s="130"/>
      <c r="B37" s="130"/>
      <c r="C37" s="130"/>
      <c r="D37" s="136"/>
      <c r="E37" s="132"/>
      <c r="F37" s="87" t="s">
        <v>7</v>
      </c>
      <c r="G37" s="124"/>
      <c r="H37" s="124"/>
      <c r="I37" s="124"/>
    </row>
    <row r="38" spans="1:9" s="68" customFormat="1" ht="34.5">
      <c r="A38" s="130"/>
      <c r="B38" s="130"/>
      <c r="C38" s="130"/>
      <c r="D38" s="136"/>
      <c r="E38" s="132"/>
      <c r="F38" s="87" t="s">
        <v>32</v>
      </c>
      <c r="G38" s="106">
        <f>+G40</f>
        <v>42920</v>
      </c>
      <c r="H38" s="106">
        <f>+H40</f>
        <v>42920</v>
      </c>
      <c r="I38" s="106">
        <f>+I40</f>
        <v>42920</v>
      </c>
    </row>
    <row r="39" spans="1:9" s="68" customFormat="1">
      <c r="A39" s="130"/>
      <c r="B39" s="130"/>
      <c r="C39" s="130"/>
      <c r="D39" s="137"/>
      <c r="E39" s="131"/>
      <c r="F39" s="87" t="s">
        <v>7</v>
      </c>
      <c r="G39" s="124"/>
      <c r="H39" s="124"/>
      <c r="I39" s="124"/>
    </row>
    <row r="40" spans="1:9" s="68" customFormat="1" ht="17.25" customHeight="1">
      <c r="A40" s="130"/>
      <c r="B40" s="130"/>
      <c r="C40" s="130"/>
      <c r="D40" s="128">
        <v>1212</v>
      </c>
      <c r="E40" s="142" t="s">
        <v>28</v>
      </c>
      <c r="F40" s="138"/>
      <c r="G40" s="106">
        <f>+G42</f>
        <v>42920</v>
      </c>
      <c r="H40" s="106">
        <f>+H42</f>
        <v>42920</v>
      </c>
      <c r="I40" s="106">
        <f>+I42</f>
        <v>42920</v>
      </c>
    </row>
    <row r="41" spans="1:9" s="68" customFormat="1">
      <c r="A41" s="130"/>
      <c r="B41" s="130"/>
      <c r="C41" s="130"/>
      <c r="D41" s="132"/>
      <c r="E41" s="139">
        <v>12017</v>
      </c>
      <c r="F41" s="87" t="s">
        <v>7</v>
      </c>
      <c r="G41" s="85"/>
      <c r="H41" s="85"/>
      <c r="I41" s="85"/>
    </row>
    <row r="42" spans="1:9" s="68" customFormat="1" ht="69">
      <c r="A42" s="130"/>
      <c r="B42" s="130"/>
      <c r="C42" s="130"/>
      <c r="D42" s="132"/>
      <c r="E42" s="140"/>
      <c r="F42" s="102" t="str">
        <f>+Հ1!C21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G42" s="106">
        <f>+G44</f>
        <v>42920</v>
      </c>
      <c r="H42" s="106">
        <f t="shared" ref="H42:I42" si="9">+H44</f>
        <v>42920</v>
      </c>
      <c r="I42" s="106">
        <f t="shared" si="9"/>
        <v>42920</v>
      </c>
    </row>
    <row r="43" spans="1:9">
      <c r="A43" s="130"/>
      <c r="B43" s="130"/>
      <c r="C43" s="130"/>
      <c r="D43" s="132"/>
      <c r="E43" s="128"/>
      <c r="F43" s="105" t="s">
        <v>24</v>
      </c>
      <c r="G43" s="124"/>
      <c r="H43" s="124"/>
      <c r="I43" s="124"/>
    </row>
    <row r="44" spans="1:9" s="126" customFormat="1" ht="34.5">
      <c r="A44" s="130"/>
      <c r="B44" s="130"/>
      <c r="C44" s="130"/>
      <c r="D44" s="132"/>
      <c r="E44" s="132"/>
      <c r="F44" s="42" t="s">
        <v>37</v>
      </c>
      <c r="G44" s="125">
        <f t="shared" ref="G44:H44" si="10">G46</f>
        <v>42920</v>
      </c>
      <c r="H44" s="125">
        <f t="shared" si="10"/>
        <v>42920</v>
      </c>
      <c r="I44" s="125">
        <f t="shared" ref="I44" si="11">I46</f>
        <v>42920</v>
      </c>
    </row>
    <row r="45" spans="1:9" ht="34.5">
      <c r="A45" s="130"/>
      <c r="B45" s="130"/>
      <c r="C45" s="130"/>
      <c r="D45" s="132"/>
      <c r="E45" s="132"/>
      <c r="F45" s="105" t="s">
        <v>27</v>
      </c>
      <c r="G45" s="101"/>
      <c r="H45" s="101"/>
      <c r="I45" s="101"/>
    </row>
    <row r="46" spans="1:9">
      <c r="A46" s="130"/>
      <c r="B46" s="130"/>
      <c r="C46" s="130"/>
      <c r="D46" s="132"/>
      <c r="E46" s="132"/>
      <c r="F46" s="87" t="s">
        <v>8</v>
      </c>
      <c r="G46" s="101">
        <f>+G47</f>
        <v>42920</v>
      </c>
      <c r="H46" s="101">
        <f>+H47</f>
        <v>42920</v>
      </c>
      <c r="I46" s="101">
        <f>+I47</f>
        <v>42920</v>
      </c>
    </row>
    <row r="47" spans="1:9">
      <c r="A47" s="130"/>
      <c r="B47" s="130"/>
      <c r="C47" s="130"/>
      <c r="D47" s="132"/>
      <c r="E47" s="132"/>
      <c r="F47" s="87" t="s">
        <v>9</v>
      </c>
      <c r="G47" s="101">
        <f t="shared" ref="G47:I49" si="12">G48</f>
        <v>42920</v>
      </c>
      <c r="H47" s="101">
        <f t="shared" si="12"/>
        <v>42920</v>
      </c>
      <c r="I47" s="101">
        <f t="shared" si="12"/>
        <v>42920</v>
      </c>
    </row>
    <row r="48" spans="1:9">
      <c r="A48" s="130"/>
      <c r="B48" s="130"/>
      <c r="C48" s="130"/>
      <c r="D48" s="132"/>
      <c r="E48" s="132"/>
      <c r="F48" s="87" t="s">
        <v>69</v>
      </c>
      <c r="G48" s="101">
        <f t="shared" si="12"/>
        <v>42920</v>
      </c>
      <c r="H48" s="101">
        <f t="shared" si="12"/>
        <v>42920</v>
      </c>
      <c r="I48" s="101">
        <f t="shared" si="12"/>
        <v>42920</v>
      </c>
    </row>
    <row r="49" spans="1:9" ht="34.5">
      <c r="A49" s="130"/>
      <c r="B49" s="130"/>
      <c r="C49" s="130"/>
      <c r="D49" s="132"/>
      <c r="E49" s="132"/>
      <c r="F49" s="87" t="s">
        <v>70</v>
      </c>
      <c r="G49" s="101">
        <f t="shared" si="12"/>
        <v>42920</v>
      </c>
      <c r="H49" s="101">
        <f t="shared" si="12"/>
        <v>42920</v>
      </c>
      <c r="I49" s="101">
        <f t="shared" si="12"/>
        <v>42920</v>
      </c>
    </row>
    <row r="50" spans="1:9">
      <c r="A50" s="141"/>
      <c r="B50" s="141"/>
      <c r="C50" s="141"/>
      <c r="D50" s="131"/>
      <c r="E50" s="131"/>
      <c r="F50" s="87" t="s">
        <v>71</v>
      </c>
      <c r="G50" s="101">
        <f>8700+8120+26100</f>
        <v>42920</v>
      </c>
      <c r="H50" s="101">
        <f t="shared" ref="H50:I50" si="13">8700+8120+26100</f>
        <v>42920</v>
      </c>
      <c r="I50" s="101">
        <f t="shared" si="13"/>
        <v>42920</v>
      </c>
    </row>
  </sheetData>
  <mergeCells count="5">
    <mergeCell ref="G8:I8"/>
    <mergeCell ref="A5:I5"/>
    <mergeCell ref="A8:C8"/>
    <mergeCell ref="D8:E8"/>
    <mergeCell ref="F8:F9"/>
  </mergeCells>
  <pageMargins left="0.11811023622047245" right="0.11811023622047245" top="0" bottom="0" header="0.31496062992125984" footer="0.31496062992125984"/>
  <pageSetup paperSize="9" orientation="landscape" r:id="rId1"/>
  <ignoredErrors>
    <ignoredError sqref="A32:F35 A43:F43 A41:D41 F41 A42:E42 A37:F40 A36:E36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zoomScaleNormal="100" workbookViewId="0">
      <selection activeCell="J5" sqref="J5"/>
    </sheetView>
  </sheetViews>
  <sheetFormatPr defaultRowHeight="17.25"/>
  <cols>
    <col min="1" max="1" width="7.28515625" style="47" customWidth="1"/>
    <col min="2" max="2" width="12" style="47" customWidth="1"/>
    <col min="3" max="3" width="14.5703125" style="47" customWidth="1"/>
    <col min="4" max="4" width="64.28515625" style="47" customWidth="1"/>
    <col min="5" max="7" width="16.85546875" style="47" customWidth="1"/>
    <col min="8" max="8" width="17.7109375" style="47" customWidth="1"/>
    <col min="9" max="9" width="12.85546875" style="47" customWidth="1"/>
    <col min="10" max="10" width="14.140625" style="47" customWidth="1"/>
    <col min="11" max="11" width="10.7109375" style="47" customWidth="1"/>
    <col min="12" max="258" width="9.140625" style="47"/>
    <col min="259" max="259" width="7.28515625" style="47" customWidth="1"/>
    <col min="260" max="260" width="12" style="47" customWidth="1"/>
    <col min="261" max="261" width="11.85546875" style="47" customWidth="1"/>
    <col min="262" max="262" width="64.28515625" style="47" customWidth="1"/>
    <col min="263" max="263" width="16.85546875" style="47" customWidth="1"/>
    <col min="264" max="264" width="17.7109375" style="47" customWidth="1"/>
    <col min="265" max="265" width="12.85546875" style="47" customWidth="1"/>
    <col min="266" max="266" width="14.140625" style="47" customWidth="1"/>
    <col min="267" max="267" width="10.7109375" style="47" customWidth="1"/>
    <col min="268" max="514" width="9.140625" style="47"/>
    <col min="515" max="515" width="7.28515625" style="47" customWidth="1"/>
    <col min="516" max="516" width="12" style="47" customWidth="1"/>
    <col min="517" max="517" width="11.85546875" style="47" customWidth="1"/>
    <col min="518" max="518" width="64.28515625" style="47" customWidth="1"/>
    <col min="519" max="519" width="16.85546875" style="47" customWidth="1"/>
    <col min="520" max="520" width="17.7109375" style="47" customWidth="1"/>
    <col min="521" max="521" width="12.85546875" style="47" customWidth="1"/>
    <col min="522" max="522" width="14.140625" style="47" customWidth="1"/>
    <col min="523" max="523" width="10.7109375" style="47" customWidth="1"/>
    <col min="524" max="770" width="9.140625" style="47"/>
    <col min="771" max="771" width="7.28515625" style="47" customWidth="1"/>
    <col min="772" max="772" width="12" style="47" customWidth="1"/>
    <col min="773" max="773" width="11.85546875" style="47" customWidth="1"/>
    <col min="774" max="774" width="64.28515625" style="47" customWidth="1"/>
    <col min="775" max="775" width="16.85546875" style="47" customWidth="1"/>
    <col min="776" max="776" width="17.7109375" style="47" customWidth="1"/>
    <col min="777" max="777" width="12.85546875" style="47" customWidth="1"/>
    <col min="778" max="778" width="14.140625" style="47" customWidth="1"/>
    <col min="779" max="779" width="10.7109375" style="47" customWidth="1"/>
    <col min="780" max="1026" width="9.140625" style="47"/>
    <col min="1027" max="1027" width="7.28515625" style="47" customWidth="1"/>
    <col min="1028" max="1028" width="12" style="47" customWidth="1"/>
    <col min="1029" max="1029" width="11.85546875" style="47" customWidth="1"/>
    <col min="1030" max="1030" width="64.28515625" style="47" customWidth="1"/>
    <col min="1031" max="1031" width="16.85546875" style="47" customWidth="1"/>
    <col min="1032" max="1032" width="17.7109375" style="47" customWidth="1"/>
    <col min="1033" max="1033" width="12.85546875" style="47" customWidth="1"/>
    <col min="1034" max="1034" width="14.140625" style="47" customWidth="1"/>
    <col min="1035" max="1035" width="10.7109375" style="47" customWidth="1"/>
    <col min="1036" max="1282" width="9.140625" style="47"/>
    <col min="1283" max="1283" width="7.28515625" style="47" customWidth="1"/>
    <col min="1284" max="1284" width="12" style="47" customWidth="1"/>
    <col min="1285" max="1285" width="11.85546875" style="47" customWidth="1"/>
    <col min="1286" max="1286" width="64.28515625" style="47" customWidth="1"/>
    <col min="1287" max="1287" width="16.85546875" style="47" customWidth="1"/>
    <col min="1288" max="1288" width="17.7109375" style="47" customWidth="1"/>
    <col min="1289" max="1289" width="12.85546875" style="47" customWidth="1"/>
    <col min="1290" max="1290" width="14.140625" style="47" customWidth="1"/>
    <col min="1291" max="1291" width="10.7109375" style="47" customWidth="1"/>
    <col min="1292" max="1538" width="9.140625" style="47"/>
    <col min="1539" max="1539" width="7.28515625" style="47" customWidth="1"/>
    <col min="1540" max="1540" width="12" style="47" customWidth="1"/>
    <col min="1541" max="1541" width="11.85546875" style="47" customWidth="1"/>
    <col min="1542" max="1542" width="64.28515625" style="47" customWidth="1"/>
    <col min="1543" max="1543" width="16.85546875" style="47" customWidth="1"/>
    <col min="1544" max="1544" width="17.7109375" style="47" customWidth="1"/>
    <col min="1545" max="1545" width="12.85546875" style="47" customWidth="1"/>
    <col min="1546" max="1546" width="14.140625" style="47" customWidth="1"/>
    <col min="1547" max="1547" width="10.7109375" style="47" customWidth="1"/>
    <col min="1548" max="1794" width="9.140625" style="47"/>
    <col min="1795" max="1795" width="7.28515625" style="47" customWidth="1"/>
    <col min="1796" max="1796" width="12" style="47" customWidth="1"/>
    <col min="1797" max="1797" width="11.85546875" style="47" customWidth="1"/>
    <col min="1798" max="1798" width="64.28515625" style="47" customWidth="1"/>
    <col min="1799" max="1799" width="16.85546875" style="47" customWidth="1"/>
    <col min="1800" max="1800" width="17.7109375" style="47" customWidth="1"/>
    <col min="1801" max="1801" width="12.85546875" style="47" customWidth="1"/>
    <col min="1802" max="1802" width="14.140625" style="47" customWidth="1"/>
    <col min="1803" max="1803" width="10.7109375" style="47" customWidth="1"/>
    <col min="1804" max="2050" width="9.140625" style="47"/>
    <col min="2051" max="2051" width="7.28515625" style="47" customWidth="1"/>
    <col min="2052" max="2052" width="12" style="47" customWidth="1"/>
    <col min="2053" max="2053" width="11.85546875" style="47" customWidth="1"/>
    <col min="2054" max="2054" width="64.28515625" style="47" customWidth="1"/>
    <col min="2055" max="2055" width="16.85546875" style="47" customWidth="1"/>
    <col min="2056" max="2056" width="17.7109375" style="47" customWidth="1"/>
    <col min="2057" max="2057" width="12.85546875" style="47" customWidth="1"/>
    <col min="2058" max="2058" width="14.140625" style="47" customWidth="1"/>
    <col min="2059" max="2059" width="10.7109375" style="47" customWidth="1"/>
    <col min="2060" max="2306" width="9.140625" style="47"/>
    <col min="2307" max="2307" width="7.28515625" style="47" customWidth="1"/>
    <col min="2308" max="2308" width="12" style="47" customWidth="1"/>
    <col min="2309" max="2309" width="11.85546875" style="47" customWidth="1"/>
    <col min="2310" max="2310" width="64.28515625" style="47" customWidth="1"/>
    <col min="2311" max="2311" width="16.85546875" style="47" customWidth="1"/>
    <col min="2312" max="2312" width="17.7109375" style="47" customWidth="1"/>
    <col min="2313" max="2313" width="12.85546875" style="47" customWidth="1"/>
    <col min="2314" max="2314" width="14.140625" style="47" customWidth="1"/>
    <col min="2315" max="2315" width="10.7109375" style="47" customWidth="1"/>
    <col min="2316" max="2562" width="9.140625" style="47"/>
    <col min="2563" max="2563" width="7.28515625" style="47" customWidth="1"/>
    <col min="2564" max="2564" width="12" style="47" customWidth="1"/>
    <col min="2565" max="2565" width="11.85546875" style="47" customWidth="1"/>
    <col min="2566" max="2566" width="64.28515625" style="47" customWidth="1"/>
    <col min="2567" max="2567" width="16.85546875" style="47" customWidth="1"/>
    <col min="2568" max="2568" width="17.7109375" style="47" customWidth="1"/>
    <col min="2569" max="2569" width="12.85546875" style="47" customWidth="1"/>
    <col min="2570" max="2570" width="14.140625" style="47" customWidth="1"/>
    <col min="2571" max="2571" width="10.7109375" style="47" customWidth="1"/>
    <col min="2572" max="2818" width="9.140625" style="47"/>
    <col min="2819" max="2819" width="7.28515625" style="47" customWidth="1"/>
    <col min="2820" max="2820" width="12" style="47" customWidth="1"/>
    <col min="2821" max="2821" width="11.85546875" style="47" customWidth="1"/>
    <col min="2822" max="2822" width="64.28515625" style="47" customWidth="1"/>
    <col min="2823" max="2823" width="16.85546875" style="47" customWidth="1"/>
    <col min="2824" max="2824" width="17.7109375" style="47" customWidth="1"/>
    <col min="2825" max="2825" width="12.85546875" style="47" customWidth="1"/>
    <col min="2826" max="2826" width="14.140625" style="47" customWidth="1"/>
    <col min="2827" max="2827" width="10.7109375" style="47" customWidth="1"/>
    <col min="2828" max="3074" width="9.140625" style="47"/>
    <col min="3075" max="3075" width="7.28515625" style="47" customWidth="1"/>
    <col min="3076" max="3076" width="12" style="47" customWidth="1"/>
    <col min="3077" max="3077" width="11.85546875" style="47" customWidth="1"/>
    <col min="3078" max="3078" width="64.28515625" style="47" customWidth="1"/>
    <col min="3079" max="3079" width="16.85546875" style="47" customWidth="1"/>
    <col min="3080" max="3080" width="17.7109375" style="47" customWidth="1"/>
    <col min="3081" max="3081" width="12.85546875" style="47" customWidth="1"/>
    <col min="3082" max="3082" width="14.140625" style="47" customWidth="1"/>
    <col min="3083" max="3083" width="10.7109375" style="47" customWidth="1"/>
    <col min="3084" max="3330" width="9.140625" style="47"/>
    <col min="3331" max="3331" width="7.28515625" style="47" customWidth="1"/>
    <col min="3332" max="3332" width="12" style="47" customWidth="1"/>
    <col min="3333" max="3333" width="11.85546875" style="47" customWidth="1"/>
    <col min="3334" max="3334" width="64.28515625" style="47" customWidth="1"/>
    <col min="3335" max="3335" width="16.85546875" style="47" customWidth="1"/>
    <col min="3336" max="3336" width="17.7109375" style="47" customWidth="1"/>
    <col min="3337" max="3337" width="12.85546875" style="47" customWidth="1"/>
    <col min="3338" max="3338" width="14.140625" style="47" customWidth="1"/>
    <col min="3339" max="3339" width="10.7109375" style="47" customWidth="1"/>
    <col min="3340" max="3586" width="9.140625" style="47"/>
    <col min="3587" max="3587" width="7.28515625" style="47" customWidth="1"/>
    <col min="3588" max="3588" width="12" style="47" customWidth="1"/>
    <col min="3589" max="3589" width="11.85546875" style="47" customWidth="1"/>
    <col min="3590" max="3590" width="64.28515625" style="47" customWidth="1"/>
    <col min="3591" max="3591" width="16.85546875" style="47" customWidth="1"/>
    <col min="3592" max="3592" width="17.7109375" style="47" customWidth="1"/>
    <col min="3593" max="3593" width="12.85546875" style="47" customWidth="1"/>
    <col min="3594" max="3594" width="14.140625" style="47" customWidth="1"/>
    <col min="3595" max="3595" width="10.7109375" style="47" customWidth="1"/>
    <col min="3596" max="3842" width="9.140625" style="47"/>
    <col min="3843" max="3843" width="7.28515625" style="47" customWidth="1"/>
    <col min="3844" max="3844" width="12" style="47" customWidth="1"/>
    <col min="3845" max="3845" width="11.85546875" style="47" customWidth="1"/>
    <col min="3846" max="3846" width="64.28515625" style="47" customWidth="1"/>
    <col min="3847" max="3847" width="16.85546875" style="47" customWidth="1"/>
    <col min="3848" max="3848" width="17.7109375" style="47" customWidth="1"/>
    <col min="3849" max="3849" width="12.85546875" style="47" customWidth="1"/>
    <col min="3850" max="3850" width="14.140625" style="47" customWidth="1"/>
    <col min="3851" max="3851" width="10.7109375" style="47" customWidth="1"/>
    <col min="3852" max="4098" width="9.140625" style="47"/>
    <col min="4099" max="4099" width="7.28515625" style="47" customWidth="1"/>
    <col min="4100" max="4100" width="12" style="47" customWidth="1"/>
    <col min="4101" max="4101" width="11.85546875" style="47" customWidth="1"/>
    <col min="4102" max="4102" width="64.28515625" style="47" customWidth="1"/>
    <col min="4103" max="4103" width="16.85546875" style="47" customWidth="1"/>
    <col min="4104" max="4104" width="17.7109375" style="47" customWidth="1"/>
    <col min="4105" max="4105" width="12.85546875" style="47" customWidth="1"/>
    <col min="4106" max="4106" width="14.140625" style="47" customWidth="1"/>
    <col min="4107" max="4107" width="10.7109375" style="47" customWidth="1"/>
    <col min="4108" max="4354" width="9.140625" style="47"/>
    <col min="4355" max="4355" width="7.28515625" style="47" customWidth="1"/>
    <col min="4356" max="4356" width="12" style="47" customWidth="1"/>
    <col min="4357" max="4357" width="11.85546875" style="47" customWidth="1"/>
    <col min="4358" max="4358" width="64.28515625" style="47" customWidth="1"/>
    <col min="4359" max="4359" width="16.85546875" style="47" customWidth="1"/>
    <col min="4360" max="4360" width="17.7109375" style="47" customWidth="1"/>
    <col min="4361" max="4361" width="12.85546875" style="47" customWidth="1"/>
    <col min="4362" max="4362" width="14.140625" style="47" customWidth="1"/>
    <col min="4363" max="4363" width="10.7109375" style="47" customWidth="1"/>
    <col min="4364" max="4610" width="9.140625" style="47"/>
    <col min="4611" max="4611" width="7.28515625" style="47" customWidth="1"/>
    <col min="4612" max="4612" width="12" style="47" customWidth="1"/>
    <col min="4613" max="4613" width="11.85546875" style="47" customWidth="1"/>
    <col min="4614" max="4614" width="64.28515625" style="47" customWidth="1"/>
    <col min="4615" max="4615" width="16.85546875" style="47" customWidth="1"/>
    <col min="4616" max="4616" width="17.7109375" style="47" customWidth="1"/>
    <col min="4617" max="4617" width="12.85546875" style="47" customWidth="1"/>
    <col min="4618" max="4618" width="14.140625" style="47" customWidth="1"/>
    <col min="4619" max="4619" width="10.7109375" style="47" customWidth="1"/>
    <col min="4620" max="4866" width="9.140625" style="47"/>
    <col min="4867" max="4867" width="7.28515625" style="47" customWidth="1"/>
    <col min="4868" max="4868" width="12" style="47" customWidth="1"/>
    <col min="4869" max="4869" width="11.85546875" style="47" customWidth="1"/>
    <col min="4870" max="4870" width="64.28515625" style="47" customWidth="1"/>
    <col min="4871" max="4871" width="16.85546875" style="47" customWidth="1"/>
    <col min="4872" max="4872" width="17.7109375" style="47" customWidth="1"/>
    <col min="4873" max="4873" width="12.85546875" style="47" customWidth="1"/>
    <col min="4874" max="4874" width="14.140625" style="47" customWidth="1"/>
    <col min="4875" max="4875" width="10.7109375" style="47" customWidth="1"/>
    <col min="4876" max="5122" width="9.140625" style="47"/>
    <col min="5123" max="5123" width="7.28515625" style="47" customWidth="1"/>
    <col min="5124" max="5124" width="12" style="47" customWidth="1"/>
    <col min="5125" max="5125" width="11.85546875" style="47" customWidth="1"/>
    <col min="5126" max="5126" width="64.28515625" style="47" customWidth="1"/>
    <col min="5127" max="5127" width="16.85546875" style="47" customWidth="1"/>
    <col min="5128" max="5128" width="17.7109375" style="47" customWidth="1"/>
    <col min="5129" max="5129" width="12.85546875" style="47" customWidth="1"/>
    <col min="5130" max="5130" width="14.140625" style="47" customWidth="1"/>
    <col min="5131" max="5131" width="10.7109375" style="47" customWidth="1"/>
    <col min="5132" max="5378" width="9.140625" style="47"/>
    <col min="5379" max="5379" width="7.28515625" style="47" customWidth="1"/>
    <col min="5380" max="5380" width="12" style="47" customWidth="1"/>
    <col min="5381" max="5381" width="11.85546875" style="47" customWidth="1"/>
    <col min="5382" max="5382" width="64.28515625" style="47" customWidth="1"/>
    <col min="5383" max="5383" width="16.85546875" style="47" customWidth="1"/>
    <col min="5384" max="5384" width="17.7109375" style="47" customWidth="1"/>
    <col min="5385" max="5385" width="12.85546875" style="47" customWidth="1"/>
    <col min="5386" max="5386" width="14.140625" style="47" customWidth="1"/>
    <col min="5387" max="5387" width="10.7109375" style="47" customWidth="1"/>
    <col min="5388" max="5634" width="9.140625" style="47"/>
    <col min="5635" max="5635" width="7.28515625" style="47" customWidth="1"/>
    <col min="5636" max="5636" width="12" style="47" customWidth="1"/>
    <col min="5637" max="5637" width="11.85546875" style="47" customWidth="1"/>
    <col min="5638" max="5638" width="64.28515625" style="47" customWidth="1"/>
    <col min="5639" max="5639" width="16.85546875" style="47" customWidth="1"/>
    <col min="5640" max="5640" width="17.7109375" style="47" customWidth="1"/>
    <col min="5641" max="5641" width="12.85546875" style="47" customWidth="1"/>
    <col min="5642" max="5642" width="14.140625" style="47" customWidth="1"/>
    <col min="5643" max="5643" width="10.7109375" style="47" customWidth="1"/>
    <col min="5644" max="5890" width="9.140625" style="47"/>
    <col min="5891" max="5891" width="7.28515625" style="47" customWidth="1"/>
    <col min="5892" max="5892" width="12" style="47" customWidth="1"/>
    <col min="5893" max="5893" width="11.85546875" style="47" customWidth="1"/>
    <col min="5894" max="5894" width="64.28515625" style="47" customWidth="1"/>
    <col min="5895" max="5895" width="16.85546875" style="47" customWidth="1"/>
    <col min="5896" max="5896" width="17.7109375" style="47" customWidth="1"/>
    <col min="5897" max="5897" width="12.85546875" style="47" customWidth="1"/>
    <col min="5898" max="5898" width="14.140625" style="47" customWidth="1"/>
    <col min="5899" max="5899" width="10.7109375" style="47" customWidth="1"/>
    <col min="5900" max="6146" width="9.140625" style="47"/>
    <col min="6147" max="6147" width="7.28515625" style="47" customWidth="1"/>
    <col min="6148" max="6148" width="12" style="47" customWidth="1"/>
    <col min="6149" max="6149" width="11.85546875" style="47" customWidth="1"/>
    <col min="6150" max="6150" width="64.28515625" style="47" customWidth="1"/>
    <col min="6151" max="6151" width="16.85546875" style="47" customWidth="1"/>
    <col min="6152" max="6152" width="17.7109375" style="47" customWidth="1"/>
    <col min="6153" max="6153" width="12.85546875" style="47" customWidth="1"/>
    <col min="6154" max="6154" width="14.140625" style="47" customWidth="1"/>
    <col min="6155" max="6155" width="10.7109375" style="47" customWidth="1"/>
    <col min="6156" max="6402" width="9.140625" style="47"/>
    <col min="6403" max="6403" width="7.28515625" style="47" customWidth="1"/>
    <col min="6404" max="6404" width="12" style="47" customWidth="1"/>
    <col min="6405" max="6405" width="11.85546875" style="47" customWidth="1"/>
    <col min="6406" max="6406" width="64.28515625" style="47" customWidth="1"/>
    <col min="6407" max="6407" width="16.85546875" style="47" customWidth="1"/>
    <col min="6408" max="6408" width="17.7109375" style="47" customWidth="1"/>
    <col min="6409" max="6409" width="12.85546875" style="47" customWidth="1"/>
    <col min="6410" max="6410" width="14.140625" style="47" customWidth="1"/>
    <col min="6411" max="6411" width="10.7109375" style="47" customWidth="1"/>
    <col min="6412" max="6658" width="9.140625" style="47"/>
    <col min="6659" max="6659" width="7.28515625" style="47" customWidth="1"/>
    <col min="6660" max="6660" width="12" style="47" customWidth="1"/>
    <col min="6661" max="6661" width="11.85546875" style="47" customWidth="1"/>
    <col min="6662" max="6662" width="64.28515625" style="47" customWidth="1"/>
    <col min="6663" max="6663" width="16.85546875" style="47" customWidth="1"/>
    <col min="6664" max="6664" width="17.7109375" style="47" customWidth="1"/>
    <col min="6665" max="6665" width="12.85546875" style="47" customWidth="1"/>
    <col min="6666" max="6666" width="14.140625" style="47" customWidth="1"/>
    <col min="6667" max="6667" width="10.7109375" style="47" customWidth="1"/>
    <col min="6668" max="6914" width="9.140625" style="47"/>
    <col min="6915" max="6915" width="7.28515625" style="47" customWidth="1"/>
    <col min="6916" max="6916" width="12" style="47" customWidth="1"/>
    <col min="6917" max="6917" width="11.85546875" style="47" customWidth="1"/>
    <col min="6918" max="6918" width="64.28515625" style="47" customWidth="1"/>
    <col min="6919" max="6919" width="16.85546875" style="47" customWidth="1"/>
    <col min="6920" max="6920" width="17.7109375" style="47" customWidth="1"/>
    <col min="6921" max="6921" width="12.85546875" style="47" customWidth="1"/>
    <col min="6922" max="6922" width="14.140625" style="47" customWidth="1"/>
    <col min="6923" max="6923" width="10.7109375" style="47" customWidth="1"/>
    <col min="6924" max="7170" width="9.140625" style="47"/>
    <col min="7171" max="7171" width="7.28515625" style="47" customWidth="1"/>
    <col min="7172" max="7172" width="12" style="47" customWidth="1"/>
    <col min="7173" max="7173" width="11.85546875" style="47" customWidth="1"/>
    <col min="7174" max="7174" width="64.28515625" style="47" customWidth="1"/>
    <col min="7175" max="7175" width="16.85546875" style="47" customWidth="1"/>
    <col min="7176" max="7176" width="17.7109375" style="47" customWidth="1"/>
    <col min="7177" max="7177" width="12.85546875" style="47" customWidth="1"/>
    <col min="7178" max="7178" width="14.140625" style="47" customWidth="1"/>
    <col min="7179" max="7179" width="10.7109375" style="47" customWidth="1"/>
    <col min="7180" max="7426" width="9.140625" style="47"/>
    <col min="7427" max="7427" width="7.28515625" style="47" customWidth="1"/>
    <col min="7428" max="7428" width="12" style="47" customWidth="1"/>
    <col min="7429" max="7429" width="11.85546875" style="47" customWidth="1"/>
    <col min="7430" max="7430" width="64.28515625" style="47" customWidth="1"/>
    <col min="7431" max="7431" width="16.85546875" style="47" customWidth="1"/>
    <col min="7432" max="7432" width="17.7109375" style="47" customWidth="1"/>
    <col min="7433" max="7433" width="12.85546875" style="47" customWidth="1"/>
    <col min="7434" max="7434" width="14.140625" style="47" customWidth="1"/>
    <col min="7435" max="7435" width="10.7109375" style="47" customWidth="1"/>
    <col min="7436" max="7682" width="9.140625" style="47"/>
    <col min="7683" max="7683" width="7.28515625" style="47" customWidth="1"/>
    <col min="7684" max="7684" width="12" style="47" customWidth="1"/>
    <col min="7685" max="7685" width="11.85546875" style="47" customWidth="1"/>
    <col min="7686" max="7686" width="64.28515625" style="47" customWidth="1"/>
    <col min="7687" max="7687" width="16.85546875" style="47" customWidth="1"/>
    <col min="7688" max="7688" width="17.7109375" style="47" customWidth="1"/>
    <col min="7689" max="7689" width="12.85546875" style="47" customWidth="1"/>
    <col min="7690" max="7690" width="14.140625" style="47" customWidth="1"/>
    <col min="7691" max="7691" width="10.7109375" style="47" customWidth="1"/>
    <col min="7692" max="7938" width="9.140625" style="47"/>
    <col min="7939" max="7939" width="7.28515625" style="47" customWidth="1"/>
    <col min="7940" max="7940" width="12" style="47" customWidth="1"/>
    <col min="7941" max="7941" width="11.85546875" style="47" customWidth="1"/>
    <col min="7942" max="7942" width="64.28515625" style="47" customWidth="1"/>
    <col min="7943" max="7943" width="16.85546875" style="47" customWidth="1"/>
    <col min="7944" max="7944" width="17.7109375" style="47" customWidth="1"/>
    <col min="7945" max="7945" width="12.85546875" style="47" customWidth="1"/>
    <col min="7946" max="7946" width="14.140625" style="47" customWidth="1"/>
    <col min="7947" max="7947" width="10.7109375" style="47" customWidth="1"/>
    <col min="7948" max="8194" width="9.140625" style="47"/>
    <col min="8195" max="8195" width="7.28515625" style="47" customWidth="1"/>
    <col min="8196" max="8196" width="12" style="47" customWidth="1"/>
    <col min="8197" max="8197" width="11.85546875" style="47" customWidth="1"/>
    <col min="8198" max="8198" width="64.28515625" style="47" customWidth="1"/>
    <col min="8199" max="8199" width="16.85546875" style="47" customWidth="1"/>
    <col min="8200" max="8200" width="17.7109375" style="47" customWidth="1"/>
    <col min="8201" max="8201" width="12.85546875" style="47" customWidth="1"/>
    <col min="8202" max="8202" width="14.140625" style="47" customWidth="1"/>
    <col min="8203" max="8203" width="10.7109375" style="47" customWidth="1"/>
    <col min="8204" max="8450" width="9.140625" style="47"/>
    <col min="8451" max="8451" width="7.28515625" style="47" customWidth="1"/>
    <col min="8452" max="8452" width="12" style="47" customWidth="1"/>
    <col min="8453" max="8453" width="11.85546875" style="47" customWidth="1"/>
    <col min="8454" max="8454" width="64.28515625" style="47" customWidth="1"/>
    <col min="8455" max="8455" width="16.85546875" style="47" customWidth="1"/>
    <col min="8456" max="8456" width="17.7109375" style="47" customWidth="1"/>
    <col min="8457" max="8457" width="12.85546875" style="47" customWidth="1"/>
    <col min="8458" max="8458" width="14.140625" style="47" customWidth="1"/>
    <col min="8459" max="8459" width="10.7109375" style="47" customWidth="1"/>
    <col min="8460" max="8706" width="9.140625" style="47"/>
    <col min="8707" max="8707" width="7.28515625" style="47" customWidth="1"/>
    <col min="8708" max="8708" width="12" style="47" customWidth="1"/>
    <col min="8709" max="8709" width="11.85546875" style="47" customWidth="1"/>
    <col min="8710" max="8710" width="64.28515625" style="47" customWidth="1"/>
    <col min="8711" max="8711" width="16.85546875" style="47" customWidth="1"/>
    <col min="8712" max="8712" width="17.7109375" style="47" customWidth="1"/>
    <col min="8713" max="8713" width="12.85546875" style="47" customWidth="1"/>
    <col min="8714" max="8714" width="14.140625" style="47" customWidth="1"/>
    <col min="8715" max="8715" width="10.7109375" style="47" customWidth="1"/>
    <col min="8716" max="8962" width="9.140625" style="47"/>
    <col min="8963" max="8963" width="7.28515625" style="47" customWidth="1"/>
    <col min="8964" max="8964" width="12" style="47" customWidth="1"/>
    <col min="8965" max="8965" width="11.85546875" style="47" customWidth="1"/>
    <col min="8966" max="8966" width="64.28515625" style="47" customWidth="1"/>
    <col min="8967" max="8967" width="16.85546875" style="47" customWidth="1"/>
    <col min="8968" max="8968" width="17.7109375" style="47" customWidth="1"/>
    <col min="8969" max="8969" width="12.85546875" style="47" customWidth="1"/>
    <col min="8970" max="8970" width="14.140625" style="47" customWidth="1"/>
    <col min="8971" max="8971" width="10.7109375" style="47" customWidth="1"/>
    <col min="8972" max="9218" width="9.140625" style="47"/>
    <col min="9219" max="9219" width="7.28515625" style="47" customWidth="1"/>
    <col min="9220" max="9220" width="12" style="47" customWidth="1"/>
    <col min="9221" max="9221" width="11.85546875" style="47" customWidth="1"/>
    <col min="9222" max="9222" width="64.28515625" style="47" customWidth="1"/>
    <col min="9223" max="9223" width="16.85546875" style="47" customWidth="1"/>
    <col min="9224" max="9224" width="17.7109375" style="47" customWidth="1"/>
    <col min="9225" max="9225" width="12.85546875" style="47" customWidth="1"/>
    <col min="9226" max="9226" width="14.140625" style="47" customWidth="1"/>
    <col min="9227" max="9227" width="10.7109375" style="47" customWidth="1"/>
    <col min="9228" max="9474" width="9.140625" style="47"/>
    <col min="9475" max="9475" width="7.28515625" style="47" customWidth="1"/>
    <col min="9476" max="9476" width="12" style="47" customWidth="1"/>
    <col min="9477" max="9477" width="11.85546875" style="47" customWidth="1"/>
    <col min="9478" max="9478" width="64.28515625" style="47" customWidth="1"/>
    <col min="9479" max="9479" width="16.85546875" style="47" customWidth="1"/>
    <col min="9480" max="9480" width="17.7109375" style="47" customWidth="1"/>
    <col min="9481" max="9481" width="12.85546875" style="47" customWidth="1"/>
    <col min="9482" max="9482" width="14.140625" style="47" customWidth="1"/>
    <col min="9483" max="9483" width="10.7109375" style="47" customWidth="1"/>
    <col min="9484" max="9730" width="9.140625" style="47"/>
    <col min="9731" max="9731" width="7.28515625" style="47" customWidth="1"/>
    <col min="9732" max="9732" width="12" style="47" customWidth="1"/>
    <col min="9733" max="9733" width="11.85546875" style="47" customWidth="1"/>
    <col min="9734" max="9734" width="64.28515625" style="47" customWidth="1"/>
    <col min="9735" max="9735" width="16.85546875" style="47" customWidth="1"/>
    <col min="9736" max="9736" width="17.7109375" style="47" customWidth="1"/>
    <col min="9737" max="9737" width="12.85546875" style="47" customWidth="1"/>
    <col min="9738" max="9738" width="14.140625" style="47" customWidth="1"/>
    <col min="9739" max="9739" width="10.7109375" style="47" customWidth="1"/>
    <col min="9740" max="9986" width="9.140625" style="47"/>
    <col min="9987" max="9987" width="7.28515625" style="47" customWidth="1"/>
    <col min="9988" max="9988" width="12" style="47" customWidth="1"/>
    <col min="9989" max="9989" width="11.85546875" style="47" customWidth="1"/>
    <col min="9990" max="9990" width="64.28515625" style="47" customWidth="1"/>
    <col min="9991" max="9991" width="16.85546875" style="47" customWidth="1"/>
    <col min="9992" max="9992" width="17.7109375" style="47" customWidth="1"/>
    <col min="9993" max="9993" width="12.85546875" style="47" customWidth="1"/>
    <col min="9994" max="9994" width="14.140625" style="47" customWidth="1"/>
    <col min="9995" max="9995" width="10.7109375" style="47" customWidth="1"/>
    <col min="9996" max="10242" width="9.140625" style="47"/>
    <col min="10243" max="10243" width="7.28515625" style="47" customWidth="1"/>
    <col min="10244" max="10244" width="12" style="47" customWidth="1"/>
    <col min="10245" max="10245" width="11.85546875" style="47" customWidth="1"/>
    <col min="10246" max="10246" width="64.28515625" style="47" customWidth="1"/>
    <col min="10247" max="10247" width="16.85546875" style="47" customWidth="1"/>
    <col min="10248" max="10248" width="17.7109375" style="47" customWidth="1"/>
    <col min="10249" max="10249" width="12.85546875" style="47" customWidth="1"/>
    <col min="10250" max="10250" width="14.140625" style="47" customWidth="1"/>
    <col min="10251" max="10251" width="10.7109375" style="47" customWidth="1"/>
    <col min="10252" max="10498" width="9.140625" style="47"/>
    <col min="10499" max="10499" width="7.28515625" style="47" customWidth="1"/>
    <col min="10500" max="10500" width="12" style="47" customWidth="1"/>
    <col min="10501" max="10501" width="11.85546875" style="47" customWidth="1"/>
    <col min="10502" max="10502" width="64.28515625" style="47" customWidth="1"/>
    <col min="10503" max="10503" width="16.85546875" style="47" customWidth="1"/>
    <col min="10504" max="10504" width="17.7109375" style="47" customWidth="1"/>
    <col min="10505" max="10505" width="12.85546875" style="47" customWidth="1"/>
    <col min="10506" max="10506" width="14.140625" style="47" customWidth="1"/>
    <col min="10507" max="10507" width="10.7109375" style="47" customWidth="1"/>
    <col min="10508" max="10754" width="9.140625" style="47"/>
    <col min="10755" max="10755" width="7.28515625" style="47" customWidth="1"/>
    <col min="10756" max="10756" width="12" style="47" customWidth="1"/>
    <col min="10757" max="10757" width="11.85546875" style="47" customWidth="1"/>
    <col min="10758" max="10758" width="64.28515625" style="47" customWidth="1"/>
    <col min="10759" max="10759" width="16.85546875" style="47" customWidth="1"/>
    <col min="10760" max="10760" width="17.7109375" style="47" customWidth="1"/>
    <col min="10761" max="10761" width="12.85546875" style="47" customWidth="1"/>
    <col min="10762" max="10762" width="14.140625" style="47" customWidth="1"/>
    <col min="10763" max="10763" width="10.7109375" style="47" customWidth="1"/>
    <col min="10764" max="11010" width="9.140625" style="47"/>
    <col min="11011" max="11011" width="7.28515625" style="47" customWidth="1"/>
    <col min="11012" max="11012" width="12" style="47" customWidth="1"/>
    <col min="11013" max="11013" width="11.85546875" style="47" customWidth="1"/>
    <col min="11014" max="11014" width="64.28515625" style="47" customWidth="1"/>
    <col min="11015" max="11015" width="16.85546875" style="47" customWidth="1"/>
    <col min="11016" max="11016" width="17.7109375" style="47" customWidth="1"/>
    <col min="11017" max="11017" width="12.85546875" style="47" customWidth="1"/>
    <col min="11018" max="11018" width="14.140625" style="47" customWidth="1"/>
    <col min="11019" max="11019" width="10.7109375" style="47" customWidth="1"/>
    <col min="11020" max="11266" width="9.140625" style="47"/>
    <col min="11267" max="11267" width="7.28515625" style="47" customWidth="1"/>
    <col min="11268" max="11268" width="12" style="47" customWidth="1"/>
    <col min="11269" max="11269" width="11.85546875" style="47" customWidth="1"/>
    <col min="11270" max="11270" width="64.28515625" style="47" customWidth="1"/>
    <col min="11271" max="11271" width="16.85546875" style="47" customWidth="1"/>
    <col min="11272" max="11272" width="17.7109375" style="47" customWidth="1"/>
    <col min="11273" max="11273" width="12.85546875" style="47" customWidth="1"/>
    <col min="11274" max="11274" width="14.140625" style="47" customWidth="1"/>
    <col min="11275" max="11275" width="10.7109375" style="47" customWidth="1"/>
    <col min="11276" max="11522" width="9.140625" style="47"/>
    <col min="11523" max="11523" width="7.28515625" style="47" customWidth="1"/>
    <col min="11524" max="11524" width="12" style="47" customWidth="1"/>
    <col min="11525" max="11525" width="11.85546875" style="47" customWidth="1"/>
    <col min="11526" max="11526" width="64.28515625" style="47" customWidth="1"/>
    <col min="11527" max="11527" width="16.85546875" style="47" customWidth="1"/>
    <col min="11528" max="11528" width="17.7109375" style="47" customWidth="1"/>
    <col min="11529" max="11529" width="12.85546875" style="47" customWidth="1"/>
    <col min="11530" max="11530" width="14.140625" style="47" customWidth="1"/>
    <col min="11531" max="11531" width="10.7109375" style="47" customWidth="1"/>
    <col min="11532" max="11778" width="9.140625" style="47"/>
    <col min="11779" max="11779" width="7.28515625" style="47" customWidth="1"/>
    <col min="11780" max="11780" width="12" style="47" customWidth="1"/>
    <col min="11781" max="11781" width="11.85546875" style="47" customWidth="1"/>
    <col min="11782" max="11782" width="64.28515625" style="47" customWidth="1"/>
    <col min="11783" max="11783" width="16.85546875" style="47" customWidth="1"/>
    <col min="11784" max="11784" width="17.7109375" style="47" customWidth="1"/>
    <col min="11785" max="11785" width="12.85546875" style="47" customWidth="1"/>
    <col min="11786" max="11786" width="14.140625" style="47" customWidth="1"/>
    <col min="11787" max="11787" width="10.7109375" style="47" customWidth="1"/>
    <col min="11788" max="12034" width="9.140625" style="47"/>
    <col min="12035" max="12035" width="7.28515625" style="47" customWidth="1"/>
    <col min="12036" max="12036" width="12" style="47" customWidth="1"/>
    <col min="12037" max="12037" width="11.85546875" style="47" customWidth="1"/>
    <col min="12038" max="12038" width="64.28515625" style="47" customWidth="1"/>
    <col min="12039" max="12039" width="16.85546875" style="47" customWidth="1"/>
    <col min="12040" max="12040" width="17.7109375" style="47" customWidth="1"/>
    <col min="12041" max="12041" width="12.85546875" style="47" customWidth="1"/>
    <col min="12042" max="12042" width="14.140625" style="47" customWidth="1"/>
    <col min="12043" max="12043" width="10.7109375" style="47" customWidth="1"/>
    <col min="12044" max="12290" width="9.140625" style="47"/>
    <col min="12291" max="12291" width="7.28515625" style="47" customWidth="1"/>
    <col min="12292" max="12292" width="12" style="47" customWidth="1"/>
    <col min="12293" max="12293" width="11.85546875" style="47" customWidth="1"/>
    <col min="12294" max="12294" width="64.28515625" style="47" customWidth="1"/>
    <col min="12295" max="12295" width="16.85546875" style="47" customWidth="1"/>
    <col min="12296" max="12296" width="17.7109375" style="47" customWidth="1"/>
    <col min="12297" max="12297" width="12.85546875" style="47" customWidth="1"/>
    <col min="12298" max="12298" width="14.140625" style="47" customWidth="1"/>
    <col min="12299" max="12299" width="10.7109375" style="47" customWidth="1"/>
    <col min="12300" max="12546" width="9.140625" style="47"/>
    <col min="12547" max="12547" width="7.28515625" style="47" customWidth="1"/>
    <col min="12548" max="12548" width="12" style="47" customWidth="1"/>
    <col min="12549" max="12549" width="11.85546875" style="47" customWidth="1"/>
    <col min="12550" max="12550" width="64.28515625" style="47" customWidth="1"/>
    <col min="12551" max="12551" width="16.85546875" style="47" customWidth="1"/>
    <col min="12552" max="12552" width="17.7109375" style="47" customWidth="1"/>
    <col min="12553" max="12553" width="12.85546875" style="47" customWidth="1"/>
    <col min="12554" max="12554" width="14.140625" style="47" customWidth="1"/>
    <col min="12555" max="12555" width="10.7109375" style="47" customWidth="1"/>
    <col min="12556" max="12802" width="9.140625" style="47"/>
    <col min="12803" max="12803" width="7.28515625" style="47" customWidth="1"/>
    <col min="12804" max="12804" width="12" style="47" customWidth="1"/>
    <col min="12805" max="12805" width="11.85546875" style="47" customWidth="1"/>
    <col min="12806" max="12806" width="64.28515625" style="47" customWidth="1"/>
    <col min="12807" max="12807" width="16.85546875" style="47" customWidth="1"/>
    <col min="12808" max="12808" width="17.7109375" style="47" customWidth="1"/>
    <col min="12809" max="12809" width="12.85546875" style="47" customWidth="1"/>
    <col min="12810" max="12810" width="14.140625" style="47" customWidth="1"/>
    <col min="12811" max="12811" width="10.7109375" style="47" customWidth="1"/>
    <col min="12812" max="13058" width="9.140625" style="47"/>
    <col min="13059" max="13059" width="7.28515625" style="47" customWidth="1"/>
    <col min="13060" max="13060" width="12" style="47" customWidth="1"/>
    <col min="13061" max="13061" width="11.85546875" style="47" customWidth="1"/>
    <col min="13062" max="13062" width="64.28515625" style="47" customWidth="1"/>
    <col min="13063" max="13063" width="16.85546875" style="47" customWidth="1"/>
    <col min="13064" max="13064" width="17.7109375" style="47" customWidth="1"/>
    <col min="13065" max="13065" width="12.85546875" style="47" customWidth="1"/>
    <col min="13066" max="13066" width="14.140625" style="47" customWidth="1"/>
    <col min="13067" max="13067" width="10.7109375" style="47" customWidth="1"/>
    <col min="13068" max="13314" width="9.140625" style="47"/>
    <col min="13315" max="13315" width="7.28515625" style="47" customWidth="1"/>
    <col min="13316" max="13316" width="12" style="47" customWidth="1"/>
    <col min="13317" max="13317" width="11.85546875" style="47" customWidth="1"/>
    <col min="13318" max="13318" width="64.28515625" style="47" customWidth="1"/>
    <col min="13319" max="13319" width="16.85546875" style="47" customWidth="1"/>
    <col min="13320" max="13320" width="17.7109375" style="47" customWidth="1"/>
    <col min="13321" max="13321" width="12.85546875" style="47" customWidth="1"/>
    <col min="13322" max="13322" width="14.140625" style="47" customWidth="1"/>
    <col min="13323" max="13323" width="10.7109375" style="47" customWidth="1"/>
    <col min="13324" max="13570" width="9.140625" style="47"/>
    <col min="13571" max="13571" width="7.28515625" style="47" customWidth="1"/>
    <col min="13572" max="13572" width="12" style="47" customWidth="1"/>
    <col min="13573" max="13573" width="11.85546875" style="47" customWidth="1"/>
    <col min="13574" max="13574" width="64.28515625" style="47" customWidth="1"/>
    <col min="13575" max="13575" width="16.85546875" style="47" customWidth="1"/>
    <col min="13576" max="13576" width="17.7109375" style="47" customWidth="1"/>
    <col min="13577" max="13577" width="12.85546875" style="47" customWidth="1"/>
    <col min="13578" max="13578" width="14.140625" style="47" customWidth="1"/>
    <col min="13579" max="13579" width="10.7109375" style="47" customWidth="1"/>
    <col min="13580" max="13826" width="9.140625" style="47"/>
    <col min="13827" max="13827" width="7.28515625" style="47" customWidth="1"/>
    <col min="13828" max="13828" width="12" style="47" customWidth="1"/>
    <col min="13829" max="13829" width="11.85546875" style="47" customWidth="1"/>
    <col min="13830" max="13830" width="64.28515625" style="47" customWidth="1"/>
    <col min="13831" max="13831" width="16.85546875" style="47" customWidth="1"/>
    <col min="13832" max="13832" width="17.7109375" style="47" customWidth="1"/>
    <col min="13833" max="13833" width="12.85546875" style="47" customWidth="1"/>
    <col min="13834" max="13834" width="14.140625" style="47" customWidth="1"/>
    <col min="13835" max="13835" width="10.7109375" style="47" customWidth="1"/>
    <col min="13836" max="14082" width="9.140625" style="47"/>
    <col min="14083" max="14083" width="7.28515625" style="47" customWidth="1"/>
    <col min="14084" max="14084" width="12" style="47" customWidth="1"/>
    <col min="14085" max="14085" width="11.85546875" style="47" customWidth="1"/>
    <col min="14086" max="14086" width="64.28515625" style="47" customWidth="1"/>
    <col min="14087" max="14087" width="16.85546875" style="47" customWidth="1"/>
    <col min="14088" max="14088" width="17.7109375" style="47" customWidth="1"/>
    <col min="14089" max="14089" width="12.85546875" style="47" customWidth="1"/>
    <col min="14090" max="14090" width="14.140625" style="47" customWidth="1"/>
    <col min="14091" max="14091" width="10.7109375" style="47" customWidth="1"/>
    <col min="14092" max="14338" width="9.140625" style="47"/>
    <col min="14339" max="14339" width="7.28515625" style="47" customWidth="1"/>
    <col min="14340" max="14340" width="12" style="47" customWidth="1"/>
    <col min="14341" max="14341" width="11.85546875" style="47" customWidth="1"/>
    <col min="14342" max="14342" width="64.28515625" style="47" customWidth="1"/>
    <col min="14343" max="14343" width="16.85546875" style="47" customWidth="1"/>
    <col min="14344" max="14344" width="17.7109375" style="47" customWidth="1"/>
    <col min="14345" max="14345" width="12.85546875" style="47" customWidth="1"/>
    <col min="14346" max="14346" width="14.140625" style="47" customWidth="1"/>
    <col min="14347" max="14347" width="10.7109375" style="47" customWidth="1"/>
    <col min="14348" max="14594" width="9.140625" style="47"/>
    <col min="14595" max="14595" width="7.28515625" style="47" customWidth="1"/>
    <col min="14596" max="14596" width="12" style="47" customWidth="1"/>
    <col min="14597" max="14597" width="11.85546875" style="47" customWidth="1"/>
    <col min="14598" max="14598" width="64.28515625" style="47" customWidth="1"/>
    <col min="14599" max="14599" width="16.85546875" style="47" customWidth="1"/>
    <col min="14600" max="14600" width="17.7109375" style="47" customWidth="1"/>
    <col min="14601" max="14601" width="12.85546875" style="47" customWidth="1"/>
    <col min="14602" max="14602" width="14.140625" style="47" customWidth="1"/>
    <col min="14603" max="14603" width="10.7109375" style="47" customWidth="1"/>
    <col min="14604" max="14850" width="9.140625" style="47"/>
    <col min="14851" max="14851" width="7.28515625" style="47" customWidth="1"/>
    <col min="14852" max="14852" width="12" style="47" customWidth="1"/>
    <col min="14853" max="14853" width="11.85546875" style="47" customWidth="1"/>
    <col min="14854" max="14854" width="64.28515625" style="47" customWidth="1"/>
    <col min="14855" max="14855" width="16.85546875" style="47" customWidth="1"/>
    <col min="14856" max="14856" width="17.7109375" style="47" customWidth="1"/>
    <col min="14857" max="14857" width="12.85546875" style="47" customWidth="1"/>
    <col min="14858" max="14858" width="14.140625" style="47" customWidth="1"/>
    <col min="14859" max="14859" width="10.7109375" style="47" customWidth="1"/>
    <col min="14860" max="15106" width="9.140625" style="47"/>
    <col min="15107" max="15107" width="7.28515625" style="47" customWidth="1"/>
    <col min="15108" max="15108" width="12" style="47" customWidth="1"/>
    <col min="15109" max="15109" width="11.85546875" style="47" customWidth="1"/>
    <col min="15110" max="15110" width="64.28515625" style="47" customWidth="1"/>
    <col min="15111" max="15111" width="16.85546875" style="47" customWidth="1"/>
    <col min="15112" max="15112" width="17.7109375" style="47" customWidth="1"/>
    <col min="15113" max="15113" width="12.85546875" style="47" customWidth="1"/>
    <col min="15114" max="15114" width="14.140625" style="47" customWidth="1"/>
    <col min="15115" max="15115" width="10.7109375" style="47" customWidth="1"/>
    <col min="15116" max="15362" width="9.140625" style="47"/>
    <col min="15363" max="15363" width="7.28515625" style="47" customWidth="1"/>
    <col min="15364" max="15364" width="12" style="47" customWidth="1"/>
    <col min="15365" max="15365" width="11.85546875" style="47" customWidth="1"/>
    <col min="15366" max="15366" width="64.28515625" style="47" customWidth="1"/>
    <col min="15367" max="15367" width="16.85546875" style="47" customWidth="1"/>
    <col min="15368" max="15368" width="17.7109375" style="47" customWidth="1"/>
    <col min="15369" max="15369" width="12.85546875" style="47" customWidth="1"/>
    <col min="15370" max="15370" width="14.140625" style="47" customWidth="1"/>
    <col min="15371" max="15371" width="10.7109375" style="47" customWidth="1"/>
    <col min="15372" max="15618" width="9.140625" style="47"/>
    <col min="15619" max="15619" width="7.28515625" style="47" customWidth="1"/>
    <col min="15620" max="15620" width="12" style="47" customWidth="1"/>
    <col min="15621" max="15621" width="11.85546875" style="47" customWidth="1"/>
    <col min="15622" max="15622" width="64.28515625" style="47" customWidth="1"/>
    <col min="15623" max="15623" width="16.85546875" style="47" customWidth="1"/>
    <col min="15624" max="15624" width="17.7109375" style="47" customWidth="1"/>
    <col min="15625" max="15625" width="12.85546875" style="47" customWidth="1"/>
    <col min="15626" max="15626" width="14.140625" style="47" customWidth="1"/>
    <col min="15627" max="15627" width="10.7109375" style="47" customWidth="1"/>
    <col min="15628" max="15874" width="9.140625" style="47"/>
    <col min="15875" max="15875" width="7.28515625" style="47" customWidth="1"/>
    <col min="15876" max="15876" width="12" style="47" customWidth="1"/>
    <col min="15877" max="15877" width="11.85546875" style="47" customWidth="1"/>
    <col min="15878" max="15878" width="64.28515625" style="47" customWidth="1"/>
    <col min="15879" max="15879" width="16.85546875" style="47" customWidth="1"/>
    <col min="15880" max="15880" width="17.7109375" style="47" customWidth="1"/>
    <col min="15881" max="15881" width="12.85546875" style="47" customWidth="1"/>
    <col min="15882" max="15882" width="14.140625" style="47" customWidth="1"/>
    <col min="15883" max="15883" width="10.7109375" style="47" customWidth="1"/>
    <col min="15884" max="16130" width="9.140625" style="47"/>
    <col min="16131" max="16131" width="7.28515625" style="47" customWidth="1"/>
    <col min="16132" max="16132" width="12" style="47" customWidth="1"/>
    <col min="16133" max="16133" width="11.85546875" style="47" customWidth="1"/>
    <col min="16134" max="16134" width="64.28515625" style="47" customWidth="1"/>
    <col min="16135" max="16135" width="16.85546875" style="47" customWidth="1"/>
    <col min="16136" max="16136" width="17.7109375" style="47" customWidth="1"/>
    <col min="16137" max="16137" width="12.85546875" style="47" customWidth="1"/>
    <col min="16138" max="16138" width="14.140625" style="47" customWidth="1"/>
    <col min="16139" max="16139" width="10.7109375" style="47" customWidth="1"/>
    <col min="16140" max="16384" width="9.140625" style="47"/>
  </cols>
  <sheetData>
    <row r="1" spans="1:8">
      <c r="G1" s="48" t="s">
        <v>73</v>
      </c>
      <c r="H1" s="48"/>
    </row>
    <row r="2" spans="1:8">
      <c r="G2" s="48" t="s">
        <v>88</v>
      </c>
      <c r="H2" s="49"/>
    </row>
    <row r="3" spans="1:8">
      <c r="G3" s="48" t="s">
        <v>1</v>
      </c>
      <c r="H3" s="49"/>
    </row>
    <row r="5" spans="1:8" ht="79.5" customHeight="1">
      <c r="A5" s="172" t="s">
        <v>118</v>
      </c>
      <c r="B5" s="172"/>
      <c r="C5" s="172"/>
      <c r="D5" s="172"/>
      <c r="E5" s="172"/>
      <c r="F5" s="172"/>
      <c r="G5" s="172"/>
      <c r="H5" s="1"/>
    </row>
    <row r="7" spans="1:8">
      <c r="G7" s="47" t="s">
        <v>117</v>
      </c>
    </row>
    <row r="8" spans="1:8" s="50" customFormat="1" ht="51" customHeight="1">
      <c r="B8" s="173" t="s">
        <v>74</v>
      </c>
      <c r="C8" s="174"/>
      <c r="D8" s="175" t="s">
        <v>75</v>
      </c>
      <c r="E8" s="178" t="s">
        <v>95</v>
      </c>
      <c r="F8" s="179"/>
      <c r="G8" s="180"/>
    </row>
    <row r="9" spans="1:8" s="50" customFormat="1" ht="35.25" customHeight="1">
      <c r="B9" s="51" t="s">
        <v>77</v>
      </c>
      <c r="C9" s="51" t="s">
        <v>78</v>
      </c>
      <c r="D9" s="176"/>
      <c r="E9" s="88" t="s">
        <v>68</v>
      </c>
      <c r="F9" s="52" t="s">
        <v>61</v>
      </c>
      <c r="G9" s="52" t="s">
        <v>76</v>
      </c>
    </row>
    <row r="10" spans="1:8" s="50" customFormat="1" ht="18" customHeight="1">
      <c r="B10" s="53"/>
      <c r="C10" s="53"/>
      <c r="D10" s="54" t="s">
        <v>79</v>
      </c>
      <c r="E10" s="55">
        <f>+E12</f>
        <v>42920</v>
      </c>
      <c r="F10" s="55">
        <f t="shared" ref="F10:G10" si="0">+F12</f>
        <v>42920</v>
      </c>
      <c r="G10" s="55">
        <f t="shared" si="0"/>
        <v>42920</v>
      </c>
    </row>
    <row r="11" spans="1:8" s="50" customFormat="1" ht="24.75" customHeight="1">
      <c r="B11" s="170" t="s">
        <v>80</v>
      </c>
      <c r="C11" s="177"/>
      <c r="D11" s="177"/>
      <c r="E11" s="177"/>
      <c r="F11" s="177"/>
      <c r="G11" s="171"/>
    </row>
    <row r="12" spans="1:8" s="50" customFormat="1" ht="22.5" customHeight="1">
      <c r="B12" s="167" t="s">
        <v>81</v>
      </c>
      <c r="C12" s="168"/>
      <c r="D12" s="169"/>
      <c r="E12" s="56">
        <f>+E14</f>
        <v>42920</v>
      </c>
      <c r="F12" s="56">
        <f t="shared" ref="F12:G12" si="1">+F14</f>
        <v>42920</v>
      </c>
      <c r="G12" s="56">
        <f t="shared" si="1"/>
        <v>42920</v>
      </c>
    </row>
    <row r="13" spans="1:8" s="50" customFormat="1" ht="19.5" customHeight="1">
      <c r="B13" s="167" t="s">
        <v>80</v>
      </c>
      <c r="C13" s="168"/>
      <c r="D13" s="168"/>
      <c r="E13" s="168"/>
      <c r="F13" s="168"/>
      <c r="G13" s="169"/>
    </row>
    <row r="14" spans="1:8" s="50" customFormat="1" ht="20.25" customHeight="1">
      <c r="B14" s="57" t="s">
        <v>85</v>
      </c>
      <c r="C14" s="170" t="s">
        <v>33</v>
      </c>
      <c r="D14" s="171"/>
      <c r="E14" s="58">
        <f t="shared" ref="E14:F14" si="2">E15</f>
        <v>42920</v>
      </c>
      <c r="F14" s="58">
        <f t="shared" si="2"/>
        <v>42920</v>
      </c>
      <c r="G14" s="58">
        <f>G15</f>
        <v>42920</v>
      </c>
    </row>
    <row r="15" spans="1:8" s="50" customFormat="1" ht="69">
      <c r="B15" s="59"/>
      <c r="C15" s="59" t="s">
        <v>86</v>
      </c>
      <c r="D15" s="60" t="str">
        <f>+Հ2!F42</f>
        <v>Պատերազմի արդյունքում ժամանակավորապես Հայաստանի Հանրապետությունում գտնվող քաղաքացիներին մշտական բնակության վայր տեղափոխում</v>
      </c>
      <c r="E15" s="58">
        <f t="shared" ref="E15:F15" si="3">+E16</f>
        <v>42920</v>
      </c>
      <c r="F15" s="58">
        <f t="shared" si="3"/>
        <v>42920</v>
      </c>
      <c r="G15" s="58">
        <f>+G16</f>
        <v>42920</v>
      </c>
    </row>
    <row r="16" spans="1:8" s="50" customFormat="1" ht="34.5">
      <c r="B16" s="61"/>
      <c r="C16" s="62"/>
      <c r="D16" s="62" t="s">
        <v>81</v>
      </c>
      <c r="E16" s="58">
        <f>+Հ2!G50</f>
        <v>42920</v>
      </c>
      <c r="F16" s="58">
        <f>+Հ2!H50</f>
        <v>42920</v>
      </c>
      <c r="G16" s="58">
        <f>+Հ2!I50</f>
        <v>42920</v>
      </c>
    </row>
    <row r="17" s="50" customFormat="1" ht="15.75"/>
    <row r="18" s="50" customFormat="1" ht="15.75"/>
    <row r="19" s="50" customFormat="1" ht="19.5" customHeight="1"/>
    <row r="20" s="50" customFormat="1" ht="15.75"/>
    <row r="21" s="50" customFormat="1" ht="15.75"/>
    <row r="22" s="50" customFormat="1" ht="17.25" customHeight="1"/>
    <row r="23" s="50" customFormat="1" ht="14.25" customHeight="1"/>
    <row r="24" ht="15" customHeight="1"/>
    <row r="25" ht="17.25" customHeight="1"/>
    <row r="26" s="50" customFormat="1" ht="15.75"/>
    <row r="27" s="50" customFormat="1" ht="15.75"/>
    <row r="28" s="50" customFormat="1" ht="15.75"/>
    <row r="29" s="50" customFormat="1" ht="15.75"/>
    <row r="30" s="50" customFormat="1" ht="18.600000000000001" customHeight="1"/>
    <row r="31" s="50" customFormat="1" ht="19.899999999999999" customHeight="1"/>
    <row r="32" s="50" customFormat="1" ht="15.75"/>
    <row r="33" ht="22.9" customHeight="1"/>
  </sheetData>
  <mergeCells count="8">
    <mergeCell ref="B13:G13"/>
    <mergeCell ref="C14:D14"/>
    <mergeCell ref="A5:G5"/>
    <mergeCell ref="B8:C8"/>
    <mergeCell ref="D8:D9"/>
    <mergeCell ref="B11:G11"/>
    <mergeCell ref="B12:D12"/>
    <mergeCell ref="E8:G8"/>
  </mergeCells>
  <pageMargins left="0.31496062992126" right="0" top="0.35433070866141703" bottom="0.35433070866141703" header="0.31496062992126" footer="0.31496062992126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Normal="100" zoomScaleSheetLayoutView="100" workbookViewId="0">
      <selection activeCell="O6" sqref="O6"/>
    </sheetView>
  </sheetViews>
  <sheetFormatPr defaultRowHeight="17.25"/>
  <cols>
    <col min="1" max="1" width="4.7109375" style="3" customWidth="1"/>
    <col min="2" max="2" width="26.140625" style="3" customWidth="1"/>
    <col min="3" max="3" width="59.42578125" style="3" customWidth="1"/>
    <col min="4" max="4" width="12.7109375" style="3" bestFit="1" customWidth="1"/>
    <col min="5" max="6" width="12.140625" style="3" customWidth="1"/>
    <col min="7" max="9" width="9" style="3" customWidth="1"/>
    <col min="10" max="253" width="9.140625" style="3"/>
    <col min="254" max="254" width="4.7109375" style="3" customWidth="1"/>
    <col min="255" max="255" width="19.85546875" style="3" customWidth="1"/>
    <col min="256" max="256" width="72.140625" style="3" customWidth="1"/>
    <col min="257" max="257" width="0" style="3" hidden="1" customWidth="1"/>
    <col min="258" max="258" width="18.28515625" style="3" customWidth="1"/>
    <col min="259" max="259" width="17.5703125" style="3" customWidth="1"/>
    <col min="260" max="265" width="9" style="3" customWidth="1"/>
    <col min="266" max="509" width="9.140625" style="3"/>
    <col min="510" max="510" width="4.7109375" style="3" customWidth="1"/>
    <col min="511" max="511" width="19.85546875" style="3" customWidth="1"/>
    <col min="512" max="512" width="72.140625" style="3" customWidth="1"/>
    <col min="513" max="513" width="0" style="3" hidden="1" customWidth="1"/>
    <col min="514" max="514" width="18.28515625" style="3" customWidth="1"/>
    <col min="515" max="515" width="17.5703125" style="3" customWidth="1"/>
    <col min="516" max="521" width="9" style="3" customWidth="1"/>
    <col min="522" max="765" width="9.140625" style="3"/>
    <col min="766" max="766" width="4.7109375" style="3" customWidth="1"/>
    <col min="767" max="767" width="19.85546875" style="3" customWidth="1"/>
    <col min="768" max="768" width="72.140625" style="3" customWidth="1"/>
    <col min="769" max="769" width="0" style="3" hidden="1" customWidth="1"/>
    <col min="770" max="770" width="18.28515625" style="3" customWidth="1"/>
    <col min="771" max="771" width="17.5703125" style="3" customWidth="1"/>
    <col min="772" max="777" width="9" style="3" customWidth="1"/>
    <col min="778" max="1021" width="9.140625" style="3"/>
    <col min="1022" max="1022" width="4.7109375" style="3" customWidth="1"/>
    <col min="1023" max="1023" width="19.85546875" style="3" customWidth="1"/>
    <col min="1024" max="1024" width="72.140625" style="3" customWidth="1"/>
    <col min="1025" max="1025" width="0" style="3" hidden="1" customWidth="1"/>
    <col min="1026" max="1026" width="18.28515625" style="3" customWidth="1"/>
    <col min="1027" max="1027" width="17.5703125" style="3" customWidth="1"/>
    <col min="1028" max="1033" width="9" style="3" customWidth="1"/>
    <col min="1034" max="1277" width="9.140625" style="3"/>
    <col min="1278" max="1278" width="4.7109375" style="3" customWidth="1"/>
    <col min="1279" max="1279" width="19.85546875" style="3" customWidth="1"/>
    <col min="1280" max="1280" width="72.140625" style="3" customWidth="1"/>
    <col min="1281" max="1281" width="0" style="3" hidden="1" customWidth="1"/>
    <col min="1282" max="1282" width="18.28515625" style="3" customWidth="1"/>
    <col min="1283" max="1283" width="17.5703125" style="3" customWidth="1"/>
    <col min="1284" max="1289" width="9" style="3" customWidth="1"/>
    <col min="1290" max="1533" width="9.140625" style="3"/>
    <col min="1534" max="1534" width="4.7109375" style="3" customWidth="1"/>
    <col min="1535" max="1535" width="19.85546875" style="3" customWidth="1"/>
    <col min="1536" max="1536" width="72.140625" style="3" customWidth="1"/>
    <col min="1537" max="1537" width="0" style="3" hidden="1" customWidth="1"/>
    <col min="1538" max="1538" width="18.28515625" style="3" customWidth="1"/>
    <col min="1539" max="1539" width="17.5703125" style="3" customWidth="1"/>
    <col min="1540" max="1545" width="9" style="3" customWidth="1"/>
    <col min="1546" max="1789" width="9.140625" style="3"/>
    <col min="1790" max="1790" width="4.7109375" style="3" customWidth="1"/>
    <col min="1791" max="1791" width="19.85546875" style="3" customWidth="1"/>
    <col min="1792" max="1792" width="72.140625" style="3" customWidth="1"/>
    <col min="1793" max="1793" width="0" style="3" hidden="1" customWidth="1"/>
    <col min="1794" max="1794" width="18.28515625" style="3" customWidth="1"/>
    <col min="1795" max="1795" width="17.5703125" style="3" customWidth="1"/>
    <col min="1796" max="1801" width="9" style="3" customWidth="1"/>
    <col min="1802" max="2045" width="9.140625" style="3"/>
    <col min="2046" max="2046" width="4.7109375" style="3" customWidth="1"/>
    <col min="2047" max="2047" width="19.85546875" style="3" customWidth="1"/>
    <col min="2048" max="2048" width="72.140625" style="3" customWidth="1"/>
    <col min="2049" max="2049" width="0" style="3" hidden="1" customWidth="1"/>
    <col min="2050" max="2050" width="18.28515625" style="3" customWidth="1"/>
    <col min="2051" max="2051" width="17.5703125" style="3" customWidth="1"/>
    <col min="2052" max="2057" width="9" style="3" customWidth="1"/>
    <col min="2058" max="2301" width="9.140625" style="3"/>
    <col min="2302" max="2302" width="4.7109375" style="3" customWidth="1"/>
    <col min="2303" max="2303" width="19.85546875" style="3" customWidth="1"/>
    <col min="2304" max="2304" width="72.140625" style="3" customWidth="1"/>
    <col min="2305" max="2305" width="0" style="3" hidden="1" customWidth="1"/>
    <col min="2306" max="2306" width="18.28515625" style="3" customWidth="1"/>
    <col min="2307" max="2307" width="17.5703125" style="3" customWidth="1"/>
    <col min="2308" max="2313" width="9" style="3" customWidth="1"/>
    <col min="2314" max="2557" width="9.140625" style="3"/>
    <col min="2558" max="2558" width="4.7109375" style="3" customWidth="1"/>
    <col min="2559" max="2559" width="19.85546875" style="3" customWidth="1"/>
    <col min="2560" max="2560" width="72.140625" style="3" customWidth="1"/>
    <col min="2561" max="2561" width="0" style="3" hidden="1" customWidth="1"/>
    <col min="2562" max="2562" width="18.28515625" style="3" customWidth="1"/>
    <col min="2563" max="2563" width="17.5703125" style="3" customWidth="1"/>
    <col min="2564" max="2569" width="9" style="3" customWidth="1"/>
    <col min="2570" max="2813" width="9.140625" style="3"/>
    <col min="2814" max="2814" width="4.7109375" style="3" customWidth="1"/>
    <col min="2815" max="2815" width="19.85546875" style="3" customWidth="1"/>
    <col min="2816" max="2816" width="72.140625" style="3" customWidth="1"/>
    <col min="2817" max="2817" width="0" style="3" hidden="1" customWidth="1"/>
    <col min="2818" max="2818" width="18.28515625" style="3" customWidth="1"/>
    <col min="2819" max="2819" width="17.5703125" style="3" customWidth="1"/>
    <col min="2820" max="2825" width="9" style="3" customWidth="1"/>
    <col min="2826" max="3069" width="9.140625" style="3"/>
    <col min="3070" max="3070" width="4.7109375" style="3" customWidth="1"/>
    <col min="3071" max="3071" width="19.85546875" style="3" customWidth="1"/>
    <col min="3072" max="3072" width="72.140625" style="3" customWidth="1"/>
    <col min="3073" max="3073" width="0" style="3" hidden="1" customWidth="1"/>
    <col min="3074" max="3074" width="18.28515625" style="3" customWidth="1"/>
    <col min="3075" max="3075" width="17.5703125" style="3" customWidth="1"/>
    <col min="3076" max="3081" width="9" style="3" customWidth="1"/>
    <col min="3082" max="3325" width="9.140625" style="3"/>
    <col min="3326" max="3326" width="4.7109375" style="3" customWidth="1"/>
    <col min="3327" max="3327" width="19.85546875" style="3" customWidth="1"/>
    <col min="3328" max="3328" width="72.140625" style="3" customWidth="1"/>
    <col min="3329" max="3329" width="0" style="3" hidden="1" customWidth="1"/>
    <col min="3330" max="3330" width="18.28515625" style="3" customWidth="1"/>
    <col min="3331" max="3331" width="17.5703125" style="3" customWidth="1"/>
    <col min="3332" max="3337" width="9" style="3" customWidth="1"/>
    <col min="3338" max="3581" width="9.140625" style="3"/>
    <col min="3582" max="3582" width="4.7109375" style="3" customWidth="1"/>
    <col min="3583" max="3583" width="19.85546875" style="3" customWidth="1"/>
    <col min="3584" max="3584" width="72.140625" style="3" customWidth="1"/>
    <col min="3585" max="3585" width="0" style="3" hidden="1" customWidth="1"/>
    <col min="3586" max="3586" width="18.28515625" style="3" customWidth="1"/>
    <col min="3587" max="3587" width="17.5703125" style="3" customWidth="1"/>
    <col min="3588" max="3593" width="9" style="3" customWidth="1"/>
    <col min="3594" max="3837" width="9.140625" style="3"/>
    <col min="3838" max="3838" width="4.7109375" style="3" customWidth="1"/>
    <col min="3839" max="3839" width="19.85546875" style="3" customWidth="1"/>
    <col min="3840" max="3840" width="72.140625" style="3" customWidth="1"/>
    <col min="3841" max="3841" width="0" style="3" hidden="1" customWidth="1"/>
    <col min="3842" max="3842" width="18.28515625" style="3" customWidth="1"/>
    <col min="3843" max="3843" width="17.5703125" style="3" customWidth="1"/>
    <col min="3844" max="3849" width="9" style="3" customWidth="1"/>
    <col min="3850" max="4093" width="9.140625" style="3"/>
    <col min="4094" max="4094" width="4.7109375" style="3" customWidth="1"/>
    <col min="4095" max="4095" width="19.85546875" style="3" customWidth="1"/>
    <col min="4096" max="4096" width="72.140625" style="3" customWidth="1"/>
    <col min="4097" max="4097" width="0" style="3" hidden="1" customWidth="1"/>
    <col min="4098" max="4098" width="18.28515625" style="3" customWidth="1"/>
    <col min="4099" max="4099" width="17.5703125" style="3" customWidth="1"/>
    <col min="4100" max="4105" width="9" style="3" customWidth="1"/>
    <col min="4106" max="4349" width="9.140625" style="3"/>
    <col min="4350" max="4350" width="4.7109375" style="3" customWidth="1"/>
    <col min="4351" max="4351" width="19.85546875" style="3" customWidth="1"/>
    <col min="4352" max="4352" width="72.140625" style="3" customWidth="1"/>
    <col min="4353" max="4353" width="0" style="3" hidden="1" customWidth="1"/>
    <col min="4354" max="4354" width="18.28515625" style="3" customWidth="1"/>
    <col min="4355" max="4355" width="17.5703125" style="3" customWidth="1"/>
    <col min="4356" max="4361" width="9" style="3" customWidth="1"/>
    <col min="4362" max="4605" width="9.140625" style="3"/>
    <col min="4606" max="4606" width="4.7109375" style="3" customWidth="1"/>
    <col min="4607" max="4607" width="19.85546875" style="3" customWidth="1"/>
    <col min="4608" max="4608" width="72.140625" style="3" customWidth="1"/>
    <col min="4609" max="4609" width="0" style="3" hidden="1" customWidth="1"/>
    <col min="4610" max="4610" width="18.28515625" style="3" customWidth="1"/>
    <col min="4611" max="4611" width="17.5703125" style="3" customWidth="1"/>
    <col min="4612" max="4617" width="9" style="3" customWidth="1"/>
    <col min="4618" max="4861" width="9.140625" style="3"/>
    <col min="4862" max="4862" width="4.7109375" style="3" customWidth="1"/>
    <col min="4863" max="4863" width="19.85546875" style="3" customWidth="1"/>
    <col min="4864" max="4864" width="72.140625" style="3" customWidth="1"/>
    <col min="4865" max="4865" width="0" style="3" hidden="1" customWidth="1"/>
    <col min="4866" max="4866" width="18.28515625" style="3" customWidth="1"/>
    <col min="4867" max="4867" width="17.5703125" style="3" customWidth="1"/>
    <col min="4868" max="4873" width="9" style="3" customWidth="1"/>
    <col min="4874" max="5117" width="9.140625" style="3"/>
    <col min="5118" max="5118" width="4.7109375" style="3" customWidth="1"/>
    <col min="5119" max="5119" width="19.85546875" style="3" customWidth="1"/>
    <col min="5120" max="5120" width="72.140625" style="3" customWidth="1"/>
    <col min="5121" max="5121" width="0" style="3" hidden="1" customWidth="1"/>
    <col min="5122" max="5122" width="18.28515625" style="3" customWidth="1"/>
    <col min="5123" max="5123" width="17.5703125" style="3" customWidth="1"/>
    <col min="5124" max="5129" width="9" style="3" customWidth="1"/>
    <col min="5130" max="5373" width="9.140625" style="3"/>
    <col min="5374" max="5374" width="4.7109375" style="3" customWidth="1"/>
    <col min="5375" max="5375" width="19.85546875" style="3" customWidth="1"/>
    <col min="5376" max="5376" width="72.140625" style="3" customWidth="1"/>
    <col min="5377" max="5377" width="0" style="3" hidden="1" customWidth="1"/>
    <col min="5378" max="5378" width="18.28515625" style="3" customWidth="1"/>
    <col min="5379" max="5379" width="17.5703125" style="3" customWidth="1"/>
    <col min="5380" max="5385" width="9" style="3" customWidth="1"/>
    <col min="5386" max="5629" width="9.140625" style="3"/>
    <col min="5630" max="5630" width="4.7109375" style="3" customWidth="1"/>
    <col min="5631" max="5631" width="19.85546875" style="3" customWidth="1"/>
    <col min="5632" max="5632" width="72.140625" style="3" customWidth="1"/>
    <col min="5633" max="5633" width="0" style="3" hidden="1" customWidth="1"/>
    <col min="5634" max="5634" width="18.28515625" style="3" customWidth="1"/>
    <col min="5635" max="5635" width="17.5703125" style="3" customWidth="1"/>
    <col min="5636" max="5641" width="9" style="3" customWidth="1"/>
    <col min="5642" max="5885" width="9.140625" style="3"/>
    <col min="5886" max="5886" width="4.7109375" style="3" customWidth="1"/>
    <col min="5887" max="5887" width="19.85546875" style="3" customWidth="1"/>
    <col min="5888" max="5888" width="72.140625" style="3" customWidth="1"/>
    <col min="5889" max="5889" width="0" style="3" hidden="1" customWidth="1"/>
    <col min="5890" max="5890" width="18.28515625" style="3" customWidth="1"/>
    <col min="5891" max="5891" width="17.5703125" style="3" customWidth="1"/>
    <col min="5892" max="5897" width="9" style="3" customWidth="1"/>
    <col min="5898" max="6141" width="9.140625" style="3"/>
    <col min="6142" max="6142" width="4.7109375" style="3" customWidth="1"/>
    <col min="6143" max="6143" width="19.85546875" style="3" customWidth="1"/>
    <col min="6144" max="6144" width="72.140625" style="3" customWidth="1"/>
    <col min="6145" max="6145" width="0" style="3" hidden="1" customWidth="1"/>
    <col min="6146" max="6146" width="18.28515625" style="3" customWidth="1"/>
    <col min="6147" max="6147" width="17.5703125" style="3" customWidth="1"/>
    <col min="6148" max="6153" width="9" style="3" customWidth="1"/>
    <col min="6154" max="6397" width="9.140625" style="3"/>
    <col min="6398" max="6398" width="4.7109375" style="3" customWidth="1"/>
    <col min="6399" max="6399" width="19.85546875" style="3" customWidth="1"/>
    <col min="6400" max="6400" width="72.140625" style="3" customWidth="1"/>
    <col min="6401" max="6401" width="0" style="3" hidden="1" customWidth="1"/>
    <col min="6402" max="6402" width="18.28515625" style="3" customWidth="1"/>
    <col min="6403" max="6403" width="17.5703125" style="3" customWidth="1"/>
    <col min="6404" max="6409" width="9" style="3" customWidth="1"/>
    <col min="6410" max="6653" width="9.140625" style="3"/>
    <col min="6654" max="6654" width="4.7109375" style="3" customWidth="1"/>
    <col min="6655" max="6655" width="19.85546875" style="3" customWidth="1"/>
    <col min="6656" max="6656" width="72.140625" style="3" customWidth="1"/>
    <col min="6657" max="6657" width="0" style="3" hidden="1" customWidth="1"/>
    <col min="6658" max="6658" width="18.28515625" style="3" customWidth="1"/>
    <col min="6659" max="6659" width="17.5703125" style="3" customWidth="1"/>
    <col min="6660" max="6665" width="9" style="3" customWidth="1"/>
    <col min="6666" max="6909" width="9.140625" style="3"/>
    <col min="6910" max="6910" width="4.7109375" style="3" customWidth="1"/>
    <col min="6911" max="6911" width="19.85546875" style="3" customWidth="1"/>
    <col min="6912" max="6912" width="72.140625" style="3" customWidth="1"/>
    <col min="6913" max="6913" width="0" style="3" hidden="1" customWidth="1"/>
    <col min="6914" max="6914" width="18.28515625" style="3" customWidth="1"/>
    <col min="6915" max="6915" width="17.5703125" style="3" customWidth="1"/>
    <col min="6916" max="6921" width="9" style="3" customWidth="1"/>
    <col min="6922" max="7165" width="9.140625" style="3"/>
    <col min="7166" max="7166" width="4.7109375" style="3" customWidth="1"/>
    <col min="7167" max="7167" width="19.85546875" style="3" customWidth="1"/>
    <col min="7168" max="7168" width="72.140625" style="3" customWidth="1"/>
    <col min="7169" max="7169" width="0" style="3" hidden="1" customWidth="1"/>
    <col min="7170" max="7170" width="18.28515625" style="3" customWidth="1"/>
    <col min="7171" max="7171" width="17.5703125" style="3" customWidth="1"/>
    <col min="7172" max="7177" width="9" style="3" customWidth="1"/>
    <col min="7178" max="7421" width="9.140625" style="3"/>
    <col min="7422" max="7422" width="4.7109375" style="3" customWidth="1"/>
    <col min="7423" max="7423" width="19.85546875" style="3" customWidth="1"/>
    <col min="7424" max="7424" width="72.140625" style="3" customWidth="1"/>
    <col min="7425" max="7425" width="0" style="3" hidden="1" customWidth="1"/>
    <col min="7426" max="7426" width="18.28515625" style="3" customWidth="1"/>
    <col min="7427" max="7427" width="17.5703125" style="3" customWidth="1"/>
    <col min="7428" max="7433" width="9" style="3" customWidth="1"/>
    <col min="7434" max="7677" width="9.140625" style="3"/>
    <col min="7678" max="7678" width="4.7109375" style="3" customWidth="1"/>
    <col min="7679" max="7679" width="19.85546875" style="3" customWidth="1"/>
    <col min="7680" max="7680" width="72.140625" style="3" customWidth="1"/>
    <col min="7681" max="7681" width="0" style="3" hidden="1" customWidth="1"/>
    <col min="7682" max="7682" width="18.28515625" style="3" customWidth="1"/>
    <col min="7683" max="7683" width="17.5703125" style="3" customWidth="1"/>
    <col min="7684" max="7689" width="9" style="3" customWidth="1"/>
    <col min="7690" max="7933" width="9.140625" style="3"/>
    <col min="7934" max="7934" width="4.7109375" style="3" customWidth="1"/>
    <col min="7935" max="7935" width="19.85546875" style="3" customWidth="1"/>
    <col min="7936" max="7936" width="72.140625" style="3" customWidth="1"/>
    <col min="7937" max="7937" width="0" style="3" hidden="1" customWidth="1"/>
    <col min="7938" max="7938" width="18.28515625" style="3" customWidth="1"/>
    <col min="7939" max="7939" width="17.5703125" style="3" customWidth="1"/>
    <col min="7940" max="7945" width="9" style="3" customWidth="1"/>
    <col min="7946" max="8189" width="9.140625" style="3"/>
    <col min="8190" max="8190" width="4.7109375" style="3" customWidth="1"/>
    <col min="8191" max="8191" width="19.85546875" style="3" customWidth="1"/>
    <col min="8192" max="8192" width="72.140625" style="3" customWidth="1"/>
    <col min="8193" max="8193" width="0" style="3" hidden="1" customWidth="1"/>
    <col min="8194" max="8194" width="18.28515625" style="3" customWidth="1"/>
    <col min="8195" max="8195" width="17.5703125" style="3" customWidth="1"/>
    <col min="8196" max="8201" width="9" style="3" customWidth="1"/>
    <col min="8202" max="8445" width="9.140625" style="3"/>
    <col min="8446" max="8446" width="4.7109375" style="3" customWidth="1"/>
    <col min="8447" max="8447" width="19.85546875" style="3" customWidth="1"/>
    <col min="8448" max="8448" width="72.140625" style="3" customWidth="1"/>
    <col min="8449" max="8449" width="0" style="3" hidden="1" customWidth="1"/>
    <col min="8450" max="8450" width="18.28515625" style="3" customWidth="1"/>
    <col min="8451" max="8451" width="17.5703125" style="3" customWidth="1"/>
    <col min="8452" max="8457" width="9" style="3" customWidth="1"/>
    <col min="8458" max="8701" width="9.140625" style="3"/>
    <col min="8702" max="8702" width="4.7109375" style="3" customWidth="1"/>
    <col min="8703" max="8703" width="19.85546875" style="3" customWidth="1"/>
    <col min="8704" max="8704" width="72.140625" style="3" customWidth="1"/>
    <col min="8705" max="8705" width="0" style="3" hidden="1" customWidth="1"/>
    <col min="8706" max="8706" width="18.28515625" style="3" customWidth="1"/>
    <col min="8707" max="8707" width="17.5703125" style="3" customWidth="1"/>
    <col min="8708" max="8713" width="9" style="3" customWidth="1"/>
    <col min="8714" max="8957" width="9.140625" style="3"/>
    <col min="8958" max="8958" width="4.7109375" style="3" customWidth="1"/>
    <col min="8959" max="8959" width="19.85546875" style="3" customWidth="1"/>
    <col min="8960" max="8960" width="72.140625" style="3" customWidth="1"/>
    <col min="8961" max="8961" width="0" style="3" hidden="1" customWidth="1"/>
    <col min="8962" max="8962" width="18.28515625" style="3" customWidth="1"/>
    <col min="8963" max="8963" width="17.5703125" style="3" customWidth="1"/>
    <col min="8964" max="8969" width="9" style="3" customWidth="1"/>
    <col min="8970" max="9213" width="9.140625" style="3"/>
    <col min="9214" max="9214" width="4.7109375" style="3" customWidth="1"/>
    <col min="9215" max="9215" width="19.85546875" style="3" customWidth="1"/>
    <col min="9216" max="9216" width="72.140625" style="3" customWidth="1"/>
    <col min="9217" max="9217" width="0" style="3" hidden="1" customWidth="1"/>
    <col min="9218" max="9218" width="18.28515625" style="3" customWidth="1"/>
    <col min="9219" max="9219" width="17.5703125" style="3" customWidth="1"/>
    <col min="9220" max="9225" width="9" style="3" customWidth="1"/>
    <col min="9226" max="9469" width="9.140625" style="3"/>
    <col min="9470" max="9470" width="4.7109375" style="3" customWidth="1"/>
    <col min="9471" max="9471" width="19.85546875" style="3" customWidth="1"/>
    <col min="9472" max="9472" width="72.140625" style="3" customWidth="1"/>
    <col min="9473" max="9473" width="0" style="3" hidden="1" customWidth="1"/>
    <col min="9474" max="9474" width="18.28515625" style="3" customWidth="1"/>
    <col min="9475" max="9475" width="17.5703125" style="3" customWidth="1"/>
    <col min="9476" max="9481" width="9" style="3" customWidth="1"/>
    <col min="9482" max="9725" width="9.140625" style="3"/>
    <col min="9726" max="9726" width="4.7109375" style="3" customWidth="1"/>
    <col min="9727" max="9727" width="19.85546875" style="3" customWidth="1"/>
    <col min="9728" max="9728" width="72.140625" style="3" customWidth="1"/>
    <col min="9729" max="9729" width="0" style="3" hidden="1" customWidth="1"/>
    <col min="9730" max="9730" width="18.28515625" style="3" customWidth="1"/>
    <col min="9731" max="9731" width="17.5703125" style="3" customWidth="1"/>
    <col min="9732" max="9737" width="9" style="3" customWidth="1"/>
    <col min="9738" max="9981" width="9.140625" style="3"/>
    <col min="9982" max="9982" width="4.7109375" style="3" customWidth="1"/>
    <col min="9983" max="9983" width="19.85546875" style="3" customWidth="1"/>
    <col min="9984" max="9984" width="72.140625" style="3" customWidth="1"/>
    <col min="9985" max="9985" width="0" style="3" hidden="1" customWidth="1"/>
    <col min="9986" max="9986" width="18.28515625" style="3" customWidth="1"/>
    <col min="9987" max="9987" width="17.5703125" style="3" customWidth="1"/>
    <col min="9988" max="9993" width="9" style="3" customWidth="1"/>
    <col min="9994" max="10237" width="9.140625" style="3"/>
    <col min="10238" max="10238" width="4.7109375" style="3" customWidth="1"/>
    <col min="10239" max="10239" width="19.85546875" style="3" customWidth="1"/>
    <col min="10240" max="10240" width="72.140625" style="3" customWidth="1"/>
    <col min="10241" max="10241" width="0" style="3" hidden="1" customWidth="1"/>
    <col min="10242" max="10242" width="18.28515625" style="3" customWidth="1"/>
    <col min="10243" max="10243" width="17.5703125" style="3" customWidth="1"/>
    <col min="10244" max="10249" width="9" style="3" customWidth="1"/>
    <col min="10250" max="10493" width="9.140625" style="3"/>
    <col min="10494" max="10494" width="4.7109375" style="3" customWidth="1"/>
    <col min="10495" max="10495" width="19.85546875" style="3" customWidth="1"/>
    <col min="10496" max="10496" width="72.140625" style="3" customWidth="1"/>
    <col min="10497" max="10497" width="0" style="3" hidden="1" customWidth="1"/>
    <col min="10498" max="10498" width="18.28515625" style="3" customWidth="1"/>
    <col min="10499" max="10499" width="17.5703125" style="3" customWidth="1"/>
    <col min="10500" max="10505" width="9" style="3" customWidth="1"/>
    <col min="10506" max="10749" width="9.140625" style="3"/>
    <col min="10750" max="10750" width="4.7109375" style="3" customWidth="1"/>
    <col min="10751" max="10751" width="19.85546875" style="3" customWidth="1"/>
    <col min="10752" max="10752" width="72.140625" style="3" customWidth="1"/>
    <col min="10753" max="10753" width="0" style="3" hidden="1" customWidth="1"/>
    <col min="10754" max="10754" width="18.28515625" style="3" customWidth="1"/>
    <col min="10755" max="10755" width="17.5703125" style="3" customWidth="1"/>
    <col min="10756" max="10761" width="9" style="3" customWidth="1"/>
    <col min="10762" max="11005" width="9.140625" style="3"/>
    <col min="11006" max="11006" width="4.7109375" style="3" customWidth="1"/>
    <col min="11007" max="11007" width="19.85546875" style="3" customWidth="1"/>
    <col min="11008" max="11008" width="72.140625" style="3" customWidth="1"/>
    <col min="11009" max="11009" width="0" style="3" hidden="1" customWidth="1"/>
    <col min="11010" max="11010" width="18.28515625" style="3" customWidth="1"/>
    <col min="11011" max="11011" width="17.5703125" style="3" customWidth="1"/>
    <col min="11012" max="11017" width="9" style="3" customWidth="1"/>
    <col min="11018" max="11261" width="9.140625" style="3"/>
    <col min="11262" max="11262" width="4.7109375" style="3" customWidth="1"/>
    <col min="11263" max="11263" width="19.85546875" style="3" customWidth="1"/>
    <col min="11264" max="11264" width="72.140625" style="3" customWidth="1"/>
    <col min="11265" max="11265" width="0" style="3" hidden="1" customWidth="1"/>
    <col min="11266" max="11266" width="18.28515625" style="3" customWidth="1"/>
    <col min="11267" max="11267" width="17.5703125" style="3" customWidth="1"/>
    <col min="11268" max="11273" width="9" style="3" customWidth="1"/>
    <col min="11274" max="11517" width="9.140625" style="3"/>
    <col min="11518" max="11518" width="4.7109375" style="3" customWidth="1"/>
    <col min="11519" max="11519" width="19.85546875" style="3" customWidth="1"/>
    <col min="11520" max="11520" width="72.140625" style="3" customWidth="1"/>
    <col min="11521" max="11521" width="0" style="3" hidden="1" customWidth="1"/>
    <col min="11522" max="11522" width="18.28515625" style="3" customWidth="1"/>
    <col min="11523" max="11523" width="17.5703125" style="3" customWidth="1"/>
    <col min="11524" max="11529" width="9" style="3" customWidth="1"/>
    <col min="11530" max="11773" width="9.140625" style="3"/>
    <col min="11774" max="11774" width="4.7109375" style="3" customWidth="1"/>
    <col min="11775" max="11775" width="19.85546875" style="3" customWidth="1"/>
    <col min="11776" max="11776" width="72.140625" style="3" customWidth="1"/>
    <col min="11777" max="11777" width="0" style="3" hidden="1" customWidth="1"/>
    <col min="11778" max="11778" width="18.28515625" style="3" customWidth="1"/>
    <col min="11779" max="11779" width="17.5703125" style="3" customWidth="1"/>
    <col min="11780" max="11785" width="9" style="3" customWidth="1"/>
    <col min="11786" max="12029" width="9.140625" style="3"/>
    <col min="12030" max="12030" width="4.7109375" style="3" customWidth="1"/>
    <col min="12031" max="12031" width="19.85546875" style="3" customWidth="1"/>
    <col min="12032" max="12032" width="72.140625" style="3" customWidth="1"/>
    <col min="12033" max="12033" width="0" style="3" hidden="1" customWidth="1"/>
    <col min="12034" max="12034" width="18.28515625" style="3" customWidth="1"/>
    <col min="12035" max="12035" width="17.5703125" style="3" customWidth="1"/>
    <col min="12036" max="12041" width="9" style="3" customWidth="1"/>
    <col min="12042" max="12285" width="9.140625" style="3"/>
    <col min="12286" max="12286" width="4.7109375" style="3" customWidth="1"/>
    <col min="12287" max="12287" width="19.85546875" style="3" customWidth="1"/>
    <col min="12288" max="12288" width="72.140625" style="3" customWidth="1"/>
    <col min="12289" max="12289" width="0" style="3" hidden="1" customWidth="1"/>
    <col min="12290" max="12290" width="18.28515625" style="3" customWidth="1"/>
    <col min="12291" max="12291" width="17.5703125" style="3" customWidth="1"/>
    <col min="12292" max="12297" width="9" style="3" customWidth="1"/>
    <col min="12298" max="12541" width="9.140625" style="3"/>
    <col min="12542" max="12542" width="4.7109375" style="3" customWidth="1"/>
    <col min="12543" max="12543" width="19.85546875" style="3" customWidth="1"/>
    <col min="12544" max="12544" width="72.140625" style="3" customWidth="1"/>
    <col min="12545" max="12545" width="0" style="3" hidden="1" customWidth="1"/>
    <col min="12546" max="12546" width="18.28515625" style="3" customWidth="1"/>
    <col min="12547" max="12547" width="17.5703125" style="3" customWidth="1"/>
    <col min="12548" max="12553" width="9" style="3" customWidth="1"/>
    <col min="12554" max="12797" width="9.140625" style="3"/>
    <col min="12798" max="12798" width="4.7109375" style="3" customWidth="1"/>
    <col min="12799" max="12799" width="19.85546875" style="3" customWidth="1"/>
    <col min="12800" max="12800" width="72.140625" style="3" customWidth="1"/>
    <col min="12801" max="12801" width="0" style="3" hidden="1" customWidth="1"/>
    <col min="12802" max="12802" width="18.28515625" style="3" customWidth="1"/>
    <col min="12803" max="12803" width="17.5703125" style="3" customWidth="1"/>
    <col min="12804" max="12809" width="9" style="3" customWidth="1"/>
    <col min="12810" max="13053" width="9.140625" style="3"/>
    <col min="13054" max="13054" width="4.7109375" style="3" customWidth="1"/>
    <col min="13055" max="13055" width="19.85546875" style="3" customWidth="1"/>
    <col min="13056" max="13056" width="72.140625" style="3" customWidth="1"/>
    <col min="13057" max="13057" width="0" style="3" hidden="1" customWidth="1"/>
    <col min="13058" max="13058" width="18.28515625" style="3" customWidth="1"/>
    <col min="13059" max="13059" width="17.5703125" style="3" customWidth="1"/>
    <col min="13060" max="13065" width="9" style="3" customWidth="1"/>
    <col min="13066" max="13309" width="9.140625" style="3"/>
    <col min="13310" max="13310" width="4.7109375" style="3" customWidth="1"/>
    <col min="13311" max="13311" width="19.85546875" style="3" customWidth="1"/>
    <col min="13312" max="13312" width="72.140625" style="3" customWidth="1"/>
    <col min="13313" max="13313" width="0" style="3" hidden="1" customWidth="1"/>
    <col min="13314" max="13314" width="18.28515625" style="3" customWidth="1"/>
    <col min="13315" max="13315" width="17.5703125" style="3" customWidth="1"/>
    <col min="13316" max="13321" width="9" style="3" customWidth="1"/>
    <col min="13322" max="13565" width="9.140625" style="3"/>
    <col min="13566" max="13566" width="4.7109375" style="3" customWidth="1"/>
    <col min="13567" max="13567" width="19.85546875" style="3" customWidth="1"/>
    <col min="13568" max="13568" width="72.140625" style="3" customWidth="1"/>
    <col min="13569" max="13569" width="0" style="3" hidden="1" customWidth="1"/>
    <col min="13570" max="13570" width="18.28515625" style="3" customWidth="1"/>
    <col min="13571" max="13571" width="17.5703125" style="3" customWidth="1"/>
    <col min="13572" max="13577" width="9" style="3" customWidth="1"/>
    <col min="13578" max="13821" width="9.140625" style="3"/>
    <col min="13822" max="13822" width="4.7109375" style="3" customWidth="1"/>
    <col min="13823" max="13823" width="19.85546875" style="3" customWidth="1"/>
    <col min="13824" max="13824" width="72.140625" style="3" customWidth="1"/>
    <col min="13825" max="13825" width="0" style="3" hidden="1" customWidth="1"/>
    <col min="13826" max="13826" width="18.28515625" style="3" customWidth="1"/>
    <col min="13827" max="13827" width="17.5703125" style="3" customWidth="1"/>
    <col min="13828" max="13833" width="9" style="3" customWidth="1"/>
    <col min="13834" max="14077" width="9.140625" style="3"/>
    <col min="14078" max="14078" width="4.7109375" style="3" customWidth="1"/>
    <col min="14079" max="14079" width="19.85546875" style="3" customWidth="1"/>
    <col min="14080" max="14080" width="72.140625" style="3" customWidth="1"/>
    <col min="14081" max="14081" width="0" style="3" hidden="1" customWidth="1"/>
    <col min="14082" max="14082" width="18.28515625" style="3" customWidth="1"/>
    <col min="14083" max="14083" width="17.5703125" style="3" customWidth="1"/>
    <col min="14084" max="14089" width="9" style="3" customWidth="1"/>
    <col min="14090" max="14333" width="9.140625" style="3"/>
    <col min="14334" max="14334" width="4.7109375" style="3" customWidth="1"/>
    <col min="14335" max="14335" width="19.85546875" style="3" customWidth="1"/>
    <col min="14336" max="14336" width="72.140625" style="3" customWidth="1"/>
    <col min="14337" max="14337" width="0" style="3" hidden="1" customWidth="1"/>
    <col min="14338" max="14338" width="18.28515625" style="3" customWidth="1"/>
    <col min="14339" max="14339" width="17.5703125" style="3" customWidth="1"/>
    <col min="14340" max="14345" width="9" style="3" customWidth="1"/>
    <col min="14346" max="14589" width="9.140625" style="3"/>
    <col min="14590" max="14590" width="4.7109375" style="3" customWidth="1"/>
    <col min="14591" max="14591" width="19.85546875" style="3" customWidth="1"/>
    <col min="14592" max="14592" width="72.140625" style="3" customWidth="1"/>
    <col min="14593" max="14593" width="0" style="3" hidden="1" customWidth="1"/>
    <col min="14594" max="14594" width="18.28515625" style="3" customWidth="1"/>
    <col min="14595" max="14595" width="17.5703125" style="3" customWidth="1"/>
    <col min="14596" max="14601" width="9" style="3" customWidth="1"/>
    <col min="14602" max="14845" width="9.140625" style="3"/>
    <col min="14846" max="14846" width="4.7109375" style="3" customWidth="1"/>
    <col min="14847" max="14847" width="19.85546875" style="3" customWidth="1"/>
    <col min="14848" max="14848" width="72.140625" style="3" customWidth="1"/>
    <col min="14849" max="14849" width="0" style="3" hidden="1" customWidth="1"/>
    <col min="14850" max="14850" width="18.28515625" style="3" customWidth="1"/>
    <col min="14851" max="14851" width="17.5703125" style="3" customWidth="1"/>
    <col min="14852" max="14857" width="9" style="3" customWidth="1"/>
    <col min="14858" max="15101" width="9.140625" style="3"/>
    <col min="15102" max="15102" width="4.7109375" style="3" customWidth="1"/>
    <col min="15103" max="15103" width="19.85546875" style="3" customWidth="1"/>
    <col min="15104" max="15104" width="72.140625" style="3" customWidth="1"/>
    <col min="15105" max="15105" width="0" style="3" hidden="1" customWidth="1"/>
    <col min="15106" max="15106" width="18.28515625" style="3" customWidth="1"/>
    <col min="15107" max="15107" width="17.5703125" style="3" customWidth="1"/>
    <col min="15108" max="15113" width="9" style="3" customWidth="1"/>
    <col min="15114" max="15357" width="9.140625" style="3"/>
    <col min="15358" max="15358" width="4.7109375" style="3" customWidth="1"/>
    <col min="15359" max="15359" width="19.85546875" style="3" customWidth="1"/>
    <col min="15360" max="15360" width="72.140625" style="3" customWidth="1"/>
    <col min="15361" max="15361" width="0" style="3" hidden="1" customWidth="1"/>
    <col min="15362" max="15362" width="18.28515625" style="3" customWidth="1"/>
    <col min="15363" max="15363" width="17.5703125" style="3" customWidth="1"/>
    <col min="15364" max="15369" width="9" style="3" customWidth="1"/>
    <col min="15370" max="15613" width="9.140625" style="3"/>
    <col min="15614" max="15614" width="4.7109375" style="3" customWidth="1"/>
    <col min="15615" max="15615" width="19.85546875" style="3" customWidth="1"/>
    <col min="15616" max="15616" width="72.140625" style="3" customWidth="1"/>
    <col min="15617" max="15617" width="0" style="3" hidden="1" customWidth="1"/>
    <col min="15618" max="15618" width="18.28515625" style="3" customWidth="1"/>
    <col min="15619" max="15619" width="17.5703125" style="3" customWidth="1"/>
    <col min="15620" max="15625" width="9" style="3" customWidth="1"/>
    <col min="15626" max="15869" width="9.140625" style="3"/>
    <col min="15870" max="15870" width="4.7109375" style="3" customWidth="1"/>
    <col min="15871" max="15871" width="19.85546875" style="3" customWidth="1"/>
    <col min="15872" max="15872" width="72.140625" style="3" customWidth="1"/>
    <col min="15873" max="15873" width="0" style="3" hidden="1" customWidth="1"/>
    <col min="15874" max="15874" width="18.28515625" style="3" customWidth="1"/>
    <col min="15875" max="15875" width="17.5703125" style="3" customWidth="1"/>
    <col min="15876" max="15881" width="9" style="3" customWidth="1"/>
    <col min="15882" max="16125" width="9.140625" style="3"/>
    <col min="16126" max="16126" width="4.7109375" style="3" customWidth="1"/>
    <col min="16127" max="16127" width="19.85546875" style="3" customWidth="1"/>
    <col min="16128" max="16128" width="72.140625" style="3" customWidth="1"/>
    <col min="16129" max="16129" width="0" style="3" hidden="1" customWidth="1"/>
    <col min="16130" max="16130" width="18.28515625" style="3" customWidth="1"/>
    <col min="16131" max="16131" width="17.5703125" style="3" customWidth="1"/>
    <col min="16132" max="16137" width="9" style="3" customWidth="1"/>
    <col min="16138" max="16384" width="9.140625" style="3"/>
  </cols>
  <sheetData>
    <row r="1" spans="1:6">
      <c r="F1" s="4" t="s">
        <v>54</v>
      </c>
    </row>
    <row r="2" spans="1:6">
      <c r="F2" s="4" t="s">
        <v>88</v>
      </c>
    </row>
    <row r="3" spans="1:6">
      <c r="F3" s="4" t="s">
        <v>1</v>
      </c>
    </row>
    <row r="5" spans="1:6" s="21" customFormat="1" ht="44.25" customHeight="1">
      <c r="A5" s="181" t="s">
        <v>121</v>
      </c>
      <c r="B5" s="181"/>
      <c r="C5" s="181"/>
      <c r="D5" s="181"/>
      <c r="E5" s="181"/>
      <c r="F5" s="181"/>
    </row>
    <row r="6" spans="1:6" s="21" customFormat="1"/>
    <row r="7" spans="1:6" s="21" customFormat="1">
      <c r="B7" s="182" t="s">
        <v>109</v>
      </c>
      <c r="C7" s="182"/>
      <c r="D7" s="182"/>
      <c r="E7" s="182"/>
      <c r="F7" s="182"/>
    </row>
    <row r="8" spans="1:6" s="21" customFormat="1">
      <c r="B8" s="98"/>
      <c r="C8" s="98"/>
      <c r="D8" s="98"/>
      <c r="E8" s="98"/>
      <c r="F8" s="98"/>
    </row>
    <row r="9" spans="1:6">
      <c r="B9" s="3" t="s">
        <v>53</v>
      </c>
    </row>
    <row r="10" spans="1:6" ht="4.5" customHeight="1"/>
    <row r="11" spans="1:6" s="21" customFormat="1">
      <c r="B11" s="23" t="s">
        <v>56</v>
      </c>
      <c r="C11" s="23" t="s">
        <v>57</v>
      </c>
      <c r="D11" s="45"/>
    </row>
    <row r="12" spans="1:6" s="21" customFormat="1" ht="27" customHeight="1">
      <c r="B12" s="24">
        <v>1139</v>
      </c>
      <c r="C12" s="25" t="s">
        <v>112</v>
      </c>
      <c r="D12" s="46"/>
    </row>
    <row r="13" spans="1:6" s="21" customFormat="1">
      <c r="B13" s="26"/>
    </row>
    <row r="14" spans="1:6" s="21" customFormat="1">
      <c r="B14" s="27" t="s">
        <v>58</v>
      </c>
    </row>
    <row r="15" spans="1:6" s="21" customFormat="1">
      <c r="B15" s="26"/>
    </row>
    <row r="16" spans="1:6" s="21" customFormat="1" ht="56.25" customHeight="1">
      <c r="B16" s="23" t="s">
        <v>59</v>
      </c>
      <c r="C16" s="24" t="s">
        <v>113</v>
      </c>
      <c r="D16" s="189" t="s">
        <v>90</v>
      </c>
      <c r="E16" s="190"/>
      <c r="F16" s="191"/>
    </row>
    <row r="17" spans="2:6" s="21" customFormat="1" ht="38.25" customHeight="1">
      <c r="B17" s="23" t="s">
        <v>60</v>
      </c>
      <c r="C17" s="24" t="s">
        <v>114</v>
      </c>
      <c r="D17" s="28" t="s">
        <v>68</v>
      </c>
      <c r="E17" s="28" t="s">
        <v>61</v>
      </c>
      <c r="F17" s="28" t="s">
        <v>76</v>
      </c>
    </row>
    <row r="18" spans="2:6" s="21" customFormat="1" ht="34.5">
      <c r="B18" s="29" t="s">
        <v>62</v>
      </c>
      <c r="C18" s="24" t="s">
        <v>112</v>
      </c>
      <c r="D18" s="192"/>
      <c r="E18" s="192"/>
      <c r="F18" s="192"/>
    </row>
    <row r="19" spans="2:6" s="21" customFormat="1" ht="86.25">
      <c r="B19" s="29" t="s">
        <v>63</v>
      </c>
      <c r="C19" s="24" t="s">
        <v>115</v>
      </c>
      <c r="D19" s="193"/>
      <c r="E19" s="193"/>
      <c r="F19" s="193"/>
    </row>
    <row r="20" spans="2:6" s="21" customFormat="1" ht="18" customHeight="1">
      <c r="B20" s="29" t="s">
        <v>64</v>
      </c>
      <c r="C20" s="24" t="s">
        <v>94</v>
      </c>
      <c r="D20" s="193"/>
      <c r="E20" s="193"/>
      <c r="F20" s="193"/>
    </row>
    <row r="21" spans="2:6" s="21" customFormat="1" ht="51.75">
      <c r="B21" s="31" t="s">
        <v>65</v>
      </c>
      <c r="C21" s="24" t="s">
        <v>116</v>
      </c>
      <c r="D21" s="193"/>
      <c r="E21" s="193"/>
      <c r="F21" s="193"/>
    </row>
    <row r="22" spans="2:6" s="21" customFormat="1">
      <c r="B22" s="32"/>
      <c r="C22" s="33" t="s">
        <v>0</v>
      </c>
      <c r="D22" s="194"/>
      <c r="E22" s="194"/>
      <c r="F22" s="194"/>
    </row>
    <row r="23" spans="2:6" s="21" customFormat="1">
      <c r="B23" s="35" t="s">
        <v>66</v>
      </c>
      <c r="C23" s="36"/>
      <c r="D23" s="37">
        <f>-D43</f>
        <v>-42920</v>
      </c>
      <c r="E23" s="37">
        <f>-E43</f>
        <v>-42920</v>
      </c>
      <c r="F23" s="37">
        <f>-F43</f>
        <v>-42920</v>
      </c>
    </row>
    <row r="26" spans="2:6">
      <c r="B26" s="188" t="s">
        <v>37</v>
      </c>
      <c r="C26" s="188"/>
      <c r="D26" s="188"/>
      <c r="E26" s="188"/>
      <c r="F26" s="188"/>
    </row>
    <row r="27" spans="2:6">
      <c r="B27" s="2"/>
      <c r="C27" s="2"/>
      <c r="D27" s="2"/>
    </row>
    <row r="28" spans="2:6">
      <c r="B28" s="3" t="s">
        <v>53</v>
      </c>
    </row>
    <row r="29" spans="2:6" ht="4.5" customHeight="1"/>
    <row r="30" spans="2:6">
      <c r="B30" s="5" t="s">
        <v>38</v>
      </c>
      <c r="C30" s="5" t="s">
        <v>39</v>
      </c>
    </row>
    <row r="31" spans="2:6">
      <c r="B31" s="40">
        <v>1212</v>
      </c>
      <c r="C31" s="41" t="s">
        <v>40</v>
      </c>
    </row>
    <row r="32" spans="2:6">
      <c r="B32" s="10"/>
      <c r="C32" s="10"/>
    </row>
    <row r="33" spans="2:6">
      <c r="B33" s="11" t="s">
        <v>41</v>
      </c>
      <c r="C33" s="12"/>
    </row>
    <row r="34" spans="2:6" ht="52.5" customHeight="1">
      <c r="B34" s="5" t="s">
        <v>42</v>
      </c>
      <c r="C34" s="42" t="s">
        <v>43</v>
      </c>
      <c r="D34" s="185" t="s">
        <v>95</v>
      </c>
      <c r="E34" s="186"/>
      <c r="F34" s="187"/>
    </row>
    <row r="35" spans="2:6" ht="39.75" customHeight="1">
      <c r="B35" s="5" t="s">
        <v>44</v>
      </c>
      <c r="C35" s="42">
        <v>12017</v>
      </c>
      <c r="D35" s="13" t="s">
        <v>68</v>
      </c>
      <c r="E35" s="13" t="s">
        <v>61</v>
      </c>
      <c r="F35" s="14" t="s">
        <v>76</v>
      </c>
    </row>
    <row r="36" spans="2:6" ht="77.25" customHeight="1">
      <c r="B36" s="5" t="s">
        <v>45</v>
      </c>
      <c r="C36" s="42" t="str">
        <f>+Հ1!C21</f>
        <v>Պատերազմի արդյունքում ժամանակավորապես Հայաստանի Հանրապետությունում գտնվող քաղաքացիներին մշտական բնակության վայր տեղափոխում</v>
      </c>
      <c r="D36" s="43"/>
      <c r="E36" s="43"/>
      <c r="F36" s="43"/>
    </row>
    <row r="37" spans="2:6" ht="56.25" customHeight="1">
      <c r="B37" s="15" t="s">
        <v>46</v>
      </c>
      <c r="C37" s="42" t="str">
        <f>+Հ1!C23</f>
        <v>Ադրբեջանի կողմից սանձազերծված պատերազմի արդյունքում Արցախի Հանրապետությունից Հայաստանի Հանրապետություն ժամանակավորապես ժամանած քաղաքացիներին Արցախի Հանրապետություն ուղարկելու նպատակով` Երևանի քաղաքապետարանի և ՀՀ մարզպետարանների կողմից կազմակերպված ուղևորափոխադրումների փոխհատուցում</v>
      </c>
      <c r="D37" s="44"/>
      <c r="E37" s="44"/>
      <c r="F37" s="44"/>
    </row>
    <row r="38" spans="2:6" ht="34.5">
      <c r="B38" s="15" t="s">
        <v>47</v>
      </c>
      <c r="C38" s="42" t="s">
        <v>48</v>
      </c>
      <c r="D38" s="44"/>
      <c r="E38" s="44"/>
      <c r="F38" s="44"/>
    </row>
    <row r="39" spans="2:6" ht="51.75">
      <c r="B39" s="15" t="s">
        <v>49</v>
      </c>
      <c r="C39" s="42" t="s">
        <v>72</v>
      </c>
      <c r="D39" s="17"/>
      <c r="E39" s="17"/>
      <c r="F39" s="17"/>
    </row>
    <row r="40" spans="2:6">
      <c r="B40" s="183" t="s">
        <v>0</v>
      </c>
      <c r="C40" s="184"/>
      <c r="D40" s="17"/>
      <c r="E40" s="17"/>
      <c r="F40" s="17"/>
    </row>
    <row r="41" spans="2:6">
      <c r="B41" s="93" t="s">
        <v>96</v>
      </c>
      <c r="C41" s="95"/>
      <c r="D41" s="90">
        <f>+Հ5!D40</f>
        <v>6102</v>
      </c>
      <c r="E41" s="90">
        <f>+Հ5!E40</f>
        <v>6102</v>
      </c>
      <c r="F41" s="90">
        <f>+Հ5!F40</f>
        <v>6102</v>
      </c>
    </row>
    <row r="42" spans="2:6">
      <c r="B42" s="97" t="s">
        <v>97</v>
      </c>
      <c r="C42" s="89"/>
      <c r="D42" s="90">
        <f>+Հ5!D41</f>
        <v>148</v>
      </c>
      <c r="E42" s="90">
        <f>+Հ5!E41</f>
        <v>148</v>
      </c>
      <c r="F42" s="90">
        <f>+Հ5!F41</f>
        <v>148</v>
      </c>
    </row>
    <row r="43" spans="2:6">
      <c r="B43" s="94" t="s">
        <v>50</v>
      </c>
      <c r="C43" s="96"/>
      <c r="D43" s="20">
        <f>+Հ5!D42</f>
        <v>42920</v>
      </c>
      <c r="E43" s="20">
        <f>+Հ5!E42</f>
        <v>42920</v>
      </c>
      <c r="F43" s="20">
        <f>+Հ5!F42</f>
        <v>42920</v>
      </c>
    </row>
    <row r="44" spans="2:6" s="21" customFormat="1"/>
  </sheetData>
  <mergeCells count="9">
    <mergeCell ref="A5:F5"/>
    <mergeCell ref="B7:F7"/>
    <mergeCell ref="B40:C40"/>
    <mergeCell ref="D34:F34"/>
    <mergeCell ref="B26:F26"/>
    <mergeCell ref="D16:F16"/>
    <mergeCell ref="D18:D22"/>
    <mergeCell ref="E18:E22"/>
    <mergeCell ref="F18:F2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zoomScaleNormal="100" workbookViewId="0">
      <selection activeCell="K15" sqref="K15"/>
    </sheetView>
  </sheetViews>
  <sheetFormatPr defaultRowHeight="17.25"/>
  <cols>
    <col min="1" max="1" width="4.7109375" style="3" customWidth="1"/>
    <col min="2" max="2" width="26.140625" style="3" customWidth="1"/>
    <col min="3" max="3" width="67.85546875" style="3" customWidth="1"/>
    <col min="4" max="4" width="13.7109375" style="3" customWidth="1"/>
    <col min="5" max="5" width="12.42578125" style="3" bestFit="1" customWidth="1"/>
    <col min="6" max="6" width="15" style="3" customWidth="1"/>
    <col min="7" max="8" width="9" style="3" customWidth="1"/>
    <col min="9" max="252" width="9.140625" style="3"/>
    <col min="253" max="253" width="4.7109375" style="3" customWidth="1"/>
    <col min="254" max="254" width="19.85546875" style="3" customWidth="1"/>
    <col min="255" max="255" width="72.140625" style="3" customWidth="1"/>
    <col min="256" max="256" width="0" style="3" hidden="1" customWidth="1"/>
    <col min="257" max="257" width="18.28515625" style="3" customWidth="1"/>
    <col min="258" max="258" width="17.5703125" style="3" customWidth="1"/>
    <col min="259" max="264" width="9" style="3" customWidth="1"/>
    <col min="265" max="508" width="9.140625" style="3"/>
    <col min="509" max="509" width="4.7109375" style="3" customWidth="1"/>
    <col min="510" max="510" width="19.85546875" style="3" customWidth="1"/>
    <col min="511" max="511" width="72.140625" style="3" customWidth="1"/>
    <col min="512" max="512" width="0" style="3" hidden="1" customWidth="1"/>
    <col min="513" max="513" width="18.28515625" style="3" customWidth="1"/>
    <col min="514" max="514" width="17.5703125" style="3" customWidth="1"/>
    <col min="515" max="520" width="9" style="3" customWidth="1"/>
    <col min="521" max="764" width="9.140625" style="3"/>
    <col min="765" max="765" width="4.7109375" style="3" customWidth="1"/>
    <col min="766" max="766" width="19.85546875" style="3" customWidth="1"/>
    <col min="767" max="767" width="72.140625" style="3" customWidth="1"/>
    <col min="768" max="768" width="0" style="3" hidden="1" customWidth="1"/>
    <col min="769" max="769" width="18.28515625" style="3" customWidth="1"/>
    <col min="770" max="770" width="17.5703125" style="3" customWidth="1"/>
    <col min="771" max="776" width="9" style="3" customWidth="1"/>
    <col min="777" max="1020" width="9.140625" style="3"/>
    <col min="1021" max="1021" width="4.7109375" style="3" customWidth="1"/>
    <col min="1022" max="1022" width="19.85546875" style="3" customWidth="1"/>
    <col min="1023" max="1023" width="72.140625" style="3" customWidth="1"/>
    <col min="1024" max="1024" width="0" style="3" hidden="1" customWidth="1"/>
    <col min="1025" max="1025" width="18.28515625" style="3" customWidth="1"/>
    <col min="1026" max="1026" width="17.5703125" style="3" customWidth="1"/>
    <col min="1027" max="1032" width="9" style="3" customWidth="1"/>
    <col min="1033" max="1276" width="9.140625" style="3"/>
    <col min="1277" max="1277" width="4.7109375" style="3" customWidth="1"/>
    <col min="1278" max="1278" width="19.85546875" style="3" customWidth="1"/>
    <col min="1279" max="1279" width="72.140625" style="3" customWidth="1"/>
    <col min="1280" max="1280" width="0" style="3" hidden="1" customWidth="1"/>
    <col min="1281" max="1281" width="18.28515625" style="3" customWidth="1"/>
    <col min="1282" max="1282" width="17.5703125" style="3" customWidth="1"/>
    <col min="1283" max="1288" width="9" style="3" customWidth="1"/>
    <col min="1289" max="1532" width="9.140625" style="3"/>
    <col min="1533" max="1533" width="4.7109375" style="3" customWidth="1"/>
    <col min="1534" max="1534" width="19.85546875" style="3" customWidth="1"/>
    <col min="1535" max="1535" width="72.140625" style="3" customWidth="1"/>
    <col min="1536" max="1536" width="0" style="3" hidden="1" customWidth="1"/>
    <col min="1537" max="1537" width="18.28515625" style="3" customWidth="1"/>
    <col min="1538" max="1538" width="17.5703125" style="3" customWidth="1"/>
    <col min="1539" max="1544" width="9" style="3" customWidth="1"/>
    <col min="1545" max="1788" width="9.140625" style="3"/>
    <col min="1789" max="1789" width="4.7109375" style="3" customWidth="1"/>
    <col min="1790" max="1790" width="19.85546875" style="3" customWidth="1"/>
    <col min="1791" max="1791" width="72.140625" style="3" customWidth="1"/>
    <col min="1792" max="1792" width="0" style="3" hidden="1" customWidth="1"/>
    <col min="1793" max="1793" width="18.28515625" style="3" customWidth="1"/>
    <col min="1794" max="1794" width="17.5703125" style="3" customWidth="1"/>
    <col min="1795" max="1800" width="9" style="3" customWidth="1"/>
    <col min="1801" max="2044" width="9.140625" style="3"/>
    <col min="2045" max="2045" width="4.7109375" style="3" customWidth="1"/>
    <col min="2046" max="2046" width="19.85546875" style="3" customWidth="1"/>
    <col min="2047" max="2047" width="72.140625" style="3" customWidth="1"/>
    <col min="2048" max="2048" width="0" style="3" hidden="1" customWidth="1"/>
    <col min="2049" max="2049" width="18.28515625" style="3" customWidth="1"/>
    <col min="2050" max="2050" width="17.5703125" style="3" customWidth="1"/>
    <col min="2051" max="2056" width="9" style="3" customWidth="1"/>
    <col min="2057" max="2300" width="9.140625" style="3"/>
    <col min="2301" max="2301" width="4.7109375" style="3" customWidth="1"/>
    <col min="2302" max="2302" width="19.85546875" style="3" customWidth="1"/>
    <col min="2303" max="2303" width="72.140625" style="3" customWidth="1"/>
    <col min="2304" max="2304" width="0" style="3" hidden="1" customWidth="1"/>
    <col min="2305" max="2305" width="18.28515625" style="3" customWidth="1"/>
    <col min="2306" max="2306" width="17.5703125" style="3" customWidth="1"/>
    <col min="2307" max="2312" width="9" style="3" customWidth="1"/>
    <col min="2313" max="2556" width="9.140625" style="3"/>
    <col min="2557" max="2557" width="4.7109375" style="3" customWidth="1"/>
    <col min="2558" max="2558" width="19.85546875" style="3" customWidth="1"/>
    <col min="2559" max="2559" width="72.140625" style="3" customWidth="1"/>
    <col min="2560" max="2560" width="0" style="3" hidden="1" customWidth="1"/>
    <col min="2561" max="2561" width="18.28515625" style="3" customWidth="1"/>
    <col min="2562" max="2562" width="17.5703125" style="3" customWidth="1"/>
    <col min="2563" max="2568" width="9" style="3" customWidth="1"/>
    <col min="2569" max="2812" width="9.140625" style="3"/>
    <col min="2813" max="2813" width="4.7109375" style="3" customWidth="1"/>
    <col min="2814" max="2814" width="19.85546875" style="3" customWidth="1"/>
    <col min="2815" max="2815" width="72.140625" style="3" customWidth="1"/>
    <col min="2816" max="2816" width="0" style="3" hidden="1" customWidth="1"/>
    <col min="2817" max="2817" width="18.28515625" style="3" customWidth="1"/>
    <col min="2818" max="2818" width="17.5703125" style="3" customWidth="1"/>
    <col min="2819" max="2824" width="9" style="3" customWidth="1"/>
    <col min="2825" max="3068" width="9.140625" style="3"/>
    <col min="3069" max="3069" width="4.7109375" style="3" customWidth="1"/>
    <col min="3070" max="3070" width="19.85546875" style="3" customWidth="1"/>
    <col min="3071" max="3071" width="72.140625" style="3" customWidth="1"/>
    <col min="3072" max="3072" width="0" style="3" hidden="1" customWidth="1"/>
    <col min="3073" max="3073" width="18.28515625" style="3" customWidth="1"/>
    <col min="3074" max="3074" width="17.5703125" style="3" customWidth="1"/>
    <col min="3075" max="3080" width="9" style="3" customWidth="1"/>
    <col min="3081" max="3324" width="9.140625" style="3"/>
    <col min="3325" max="3325" width="4.7109375" style="3" customWidth="1"/>
    <col min="3326" max="3326" width="19.85546875" style="3" customWidth="1"/>
    <col min="3327" max="3327" width="72.140625" style="3" customWidth="1"/>
    <col min="3328" max="3328" width="0" style="3" hidden="1" customWidth="1"/>
    <col min="3329" max="3329" width="18.28515625" style="3" customWidth="1"/>
    <col min="3330" max="3330" width="17.5703125" style="3" customWidth="1"/>
    <col min="3331" max="3336" width="9" style="3" customWidth="1"/>
    <col min="3337" max="3580" width="9.140625" style="3"/>
    <col min="3581" max="3581" width="4.7109375" style="3" customWidth="1"/>
    <col min="3582" max="3582" width="19.85546875" style="3" customWidth="1"/>
    <col min="3583" max="3583" width="72.140625" style="3" customWidth="1"/>
    <col min="3584" max="3584" width="0" style="3" hidden="1" customWidth="1"/>
    <col min="3585" max="3585" width="18.28515625" style="3" customWidth="1"/>
    <col min="3586" max="3586" width="17.5703125" style="3" customWidth="1"/>
    <col min="3587" max="3592" width="9" style="3" customWidth="1"/>
    <col min="3593" max="3836" width="9.140625" style="3"/>
    <col min="3837" max="3837" width="4.7109375" style="3" customWidth="1"/>
    <col min="3838" max="3838" width="19.85546875" style="3" customWidth="1"/>
    <col min="3839" max="3839" width="72.140625" style="3" customWidth="1"/>
    <col min="3840" max="3840" width="0" style="3" hidden="1" customWidth="1"/>
    <col min="3841" max="3841" width="18.28515625" style="3" customWidth="1"/>
    <col min="3842" max="3842" width="17.5703125" style="3" customWidth="1"/>
    <col min="3843" max="3848" width="9" style="3" customWidth="1"/>
    <col min="3849" max="4092" width="9.140625" style="3"/>
    <col min="4093" max="4093" width="4.7109375" style="3" customWidth="1"/>
    <col min="4094" max="4094" width="19.85546875" style="3" customWidth="1"/>
    <col min="4095" max="4095" width="72.140625" style="3" customWidth="1"/>
    <col min="4096" max="4096" width="0" style="3" hidden="1" customWidth="1"/>
    <col min="4097" max="4097" width="18.28515625" style="3" customWidth="1"/>
    <col min="4098" max="4098" width="17.5703125" style="3" customWidth="1"/>
    <col min="4099" max="4104" width="9" style="3" customWidth="1"/>
    <col min="4105" max="4348" width="9.140625" style="3"/>
    <col min="4349" max="4349" width="4.7109375" style="3" customWidth="1"/>
    <col min="4350" max="4350" width="19.85546875" style="3" customWidth="1"/>
    <col min="4351" max="4351" width="72.140625" style="3" customWidth="1"/>
    <col min="4352" max="4352" width="0" style="3" hidden="1" customWidth="1"/>
    <col min="4353" max="4353" width="18.28515625" style="3" customWidth="1"/>
    <col min="4354" max="4354" width="17.5703125" style="3" customWidth="1"/>
    <col min="4355" max="4360" width="9" style="3" customWidth="1"/>
    <col min="4361" max="4604" width="9.140625" style="3"/>
    <col min="4605" max="4605" width="4.7109375" style="3" customWidth="1"/>
    <col min="4606" max="4606" width="19.85546875" style="3" customWidth="1"/>
    <col min="4607" max="4607" width="72.140625" style="3" customWidth="1"/>
    <col min="4608" max="4608" width="0" style="3" hidden="1" customWidth="1"/>
    <col min="4609" max="4609" width="18.28515625" style="3" customWidth="1"/>
    <col min="4610" max="4610" width="17.5703125" style="3" customWidth="1"/>
    <col min="4611" max="4616" width="9" style="3" customWidth="1"/>
    <col min="4617" max="4860" width="9.140625" style="3"/>
    <col min="4861" max="4861" width="4.7109375" style="3" customWidth="1"/>
    <col min="4862" max="4862" width="19.85546875" style="3" customWidth="1"/>
    <col min="4863" max="4863" width="72.140625" style="3" customWidth="1"/>
    <col min="4864" max="4864" width="0" style="3" hidden="1" customWidth="1"/>
    <col min="4865" max="4865" width="18.28515625" style="3" customWidth="1"/>
    <col min="4866" max="4866" width="17.5703125" style="3" customWidth="1"/>
    <col min="4867" max="4872" width="9" style="3" customWidth="1"/>
    <col min="4873" max="5116" width="9.140625" style="3"/>
    <col min="5117" max="5117" width="4.7109375" style="3" customWidth="1"/>
    <col min="5118" max="5118" width="19.85546875" style="3" customWidth="1"/>
    <col min="5119" max="5119" width="72.140625" style="3" customWidth="1"/>
    <col min="5120" max="5120" width="0" style="3" hidden="1" customWidth="1"/>
    <col min="5121" max="5121" width="18.28515625" style="3" customWidth="1"/>
    <col min="5122" max="5122" width="17.5703125" style="3" customWidth="1"/>
    <col min="5123" max="5128" width="9" style="3" customWidth="1"/>
    <col min="5129" max="5372" width="9.140625" style="3"/>
    <col min="5373" max="5373" width="4.7109375" style="3" customWidth="1"/>
    <col min="5374" max="5374" width="19.85546875" style="3" customWidth="1"/>
    <col min="5375" max="5375" width="72.140625" style="3" customWidth="1"/>
    <col min="5376" max="5376" width="0" style="3" hidden="1" customWidth="1"/>
    <col min="5377" max="5377" width="18.28515625" style="3" customWidth="1"/>
    <col min="5378" max="5378" width="17.5703125" style="3" customWidth="1"/>
    <col min="5379" max="5384" width="9" style="3" customWidth="1"/>
    <col min="5385" max="5628" width="9.140625" style="3"/>
    <col min="5629" max="5629" width="4.7109375" style="3" customWidth="1"/>
    <col min="5630" max="5630" width="19.85546875" style="3" customWidth="1"/>
    <col min="5631" max="5631" width="72.140625" style="3" customWidth="1"/>
    <col min="5632" max="5632" width="0" style="3" hidden="1" customWidth="1"/>
    <col min="5633" max="5633" width="18.28515625" style="3" customWidth="1"/>
    <col min="5634" max="5634" width="17.5703125" style="3" customWidth="1"/>
    <col min="5635" max="5640" width="9" style="3" customWidth="1"/>
    <col min="5641" max="5884" width="9.140625" style="3"/>
    <col min="5885" max="5885" width="4.7109375" style="3" customWidth="1"/>
    <col min="5886" max="5886" width="19.85546875" style="3" customWidth="1"/>
    <col min="5887" max="5887" width="72.140625" style="3" customWidth="1"/>
    <col min="5888" max="5888" width="0" style="3" hidden="1" customWidth="1"/>
    <col min="5889" max="5889" width="18.28515625" style="3" customWidth="1"/>
    <col min="5890" max="5890" width="17.5703125" style="3" customWidth="1"/>
    <col min="5891" max="5896" width="9" style="3" customWidth="1"/>
    <col min="5897" max="6140" width="9.140625" style="3"/>
    <col min="6141" max="6141" width="4.7109375" style="3" customWidth="1"/>
    <col min="6142" max="6142" width="19.85546875" style="3" customWidth="1"/>
    <col min="6143" max="6143" width="72.140625" style="3" customWidth="1"/>
    <col min="6144" max="6144" width="0" style="3" hidden="1" customWidth="1"/>
    <col min="6145" max="6145" width="18.28515625" style="3" customWidth="1"/>
    <col min="6146" max="6146" width="17.5703125" style="3" customWidth="1"/>
    <col min="6147" max="6152" width="9" style="3" customWidth="1"/>
    <col min="6153" max="6396" width="9.140625" style="3"/>
    <col min="6397" max="6397" width="4.7109375" style="3" customWidth="1"/>
    <col min="6398" max="6398" width="19.85546875" style="3" customWidth="1"/>
    <col min="6399" max="6399" width="72.140625" style="3" customWidth="1"/>
    <col min="6400" max="6400" width="0" style="3" hidden="1" customWidth="1"/>
    <col min="6401" max="6401" width="18.28515625" style="3" customWidth="1"/>
    <col min="6402" max="6402" width="17.5703125" style="3" customWidth="1"/>
    <col min="6403" max="6408" width="9" style="3" customWidth="1"/>
    <col min="6409" max="6652" width="9.140625" style="3"/>
    <col min="6653" max="6653" width="4.7109375" style="3" customWidth="1"/>
    <col min="6654" max="6654" width="19.85546875" style="3" customWidth="1"/>
    <col min="6655" max="6655" width="72.140625" style="3" customWidth="1"/>
    <col min="6656" max="6656" width="0" style="3" hidden="1" customWidth="1"/>
    <col min="6657" max="6657" width="18.28515625" style="3" customWidth="1"/>
    <col min="6658" max="6658" width="17.5703125" style="3" customWidth="1"/>
    <col min="6659" max="6664" width="9" style="3" customWidth="1"/>
    <col min="6665" max="6908" width="9.140625" style="3"/>
    <col min="6909" max="6909" width="4.7109375" style="3" customWidth="1"/>
    <col min="6910" max="6910" width="19.85546875" style="3" customWidth="1"/>
    <col min="6911" max="6911" width="72.140625" style="3" customWidth="1"/>
    <col min="6912" max="6912" width="0" style="3" hidden="1" customWidth="1"/>
    <col min="6913" max="6913" width="18.28515625" style="3" customWidth="1"/>
    <col min="6914" max="6914" width="17.5703125" style="3" customWidth="1"/>
    <col min="6915" max="6920" width="9" style="3" customWidth="1"/>
    <col min="6921" max="7164" width="9.140625" style="3"/>
    <col min="7165" max="7165" width="4.7109375" style="3" customWidth="1"/>
    <col min="7166" max="7166" width="19.85546875" style="3" customWidth="1"/>
    <col min="7167" max="7167" width="72.140625" style="3" customWidth="1"/>
    <col min="7168" max="7168" width="0" style="3" hidden="1" customWidth="1"/>
    <col min="7169" max="7169" width="18.28515625" style="3" customWidth="1"/>
    <col min="7170" max="7170" width="17.5703125" style="3" customWidth="1"/>
    <col min="7171" max="7176" width="9" style="3" customWidth="1"/>
    <col min="7177" max="7420" width="9.140625" style="3"/>
    <col min="7421" max="7421" width="4.7109375" style="3" customWidth="1"/>
    <col min="7422" max="7422" width="19.85546875" style="3" customWidth="1"/>
    <col min="7423" max="7423" width="72.140625" style="3" customWidth="1"/>
    <col min="7424" max="7424" width="0" style="3" hidden="1" customWidth="1"/>
    <col min="7425" max="7425" width="18.28515625" style="3" customWidth="1"/>
    <col min="7426" max="7426" width="17.5703125" style="3" customWidth="1"/>
    <col min="7427" max="7432" width="9" style="3" customWidth="1"/>
    <col min="7433" max="7676" width="9.140625" style="3"/>
    <col min="7677" max="7677" width="4.7109375" style="3" customWidth="1"/>
    <col min="7678" max="7678" width="19.85546875" style="3" customWidth="1"/>
    <col min="7679" max="7679" width="72.140625" style="3" customWidth="1"/>
    <col min="7680" max="7680" width="0" style="3" hidden="1" customWidth="1"/>
    <col min="7681" max="7681" width="18.28515625" style="3" customWidth="1"/>
    <col min="7682" max="7682" width="17.5703125" style="3" customWidth="1"/>
    <col min="7683" max="7688" width="9" style="3" customWidth="1"/>
    <col min="7689" max="7932" width="9.140625" style="3"/>
    <col min="7933" max="7933" width="4.7109375" style="3" customWidth="1"/>
    <col min="7934" max="7934" width="19.85546875" style="3" customWidth="1"/>
    <col min="7935" max="7935" width="72.140625" style="3" customWidth="1"/>
    <col min="7936" max="7936" width="0" style="3" hidden="1" customWidth="1"/>
    <col min="7937" max="7937" width="18.28515625" style="3" customWidth="1"/>
    <col min="7938" max="7938" width="17.5703125" style="3" customWidth="1"/>
    <col min="7939" max="7944" width="9" style="3" customWidth="1"/>
    <col min="7945" max="8188" width="9.140625" style="3"/>
    <col min="8189" max="8189" width="4.7109375" style="3" customWidth="1"/>
    <col min="8190" max="8190" width="19.85546875" style="3" customWidth="1"/>
    <col min="8191" max="8191" width="72.140625" style="3" customWidth="1"/>
    <col min="8192" max="8192" width="0" style="3" hidden="1" customWidth="1"/>
    <col min="8193" max="8193" width="18.28515625" style="3" customWidth="1"/>
    <col min="8194" max="8194" width="17.5703125" style="3" customWidth="1"/>
    <col min="8195" max="8200" width="9" style="3" customWidth="1"/>
    <col min="8201" max="8444" width="9.140625" style="3"/>
    <col min="8445" max="8445" width="4.7109375" style="3" customWidth="1"/>
    <col min="8446" max="8446" width="19.85546875" style="3" customWidth="1"/>
    <col min="8447" max="8447" width="72.140625" style="3" customWidth="1"/>
    <col min="8448" max="8448" width="0" style="3" hidden="1" customWidth="1"/>
    <col min="8449" max="8449" width="18.28515625" style="3" customWidth="1"/>
    <col min="8450" max="8450" width="17.5703125" style="3" customWidth="1"/>
    <col min="8451" max="8456" width="9" style="3" customWidth="1"/>
    <col min="8457" max="8700" width="9.140625" style="3"/>
    <col min="8701" max="8701" width="4.7109375" style="3" customWidth="1"/>
    <col min="8702" max="8702" width="19.85546875" style="3" customWidth="1"/>
    <col min="8703" max="8703" width="72.140625" style="3" customWidth="1"/>
    <col min="8704" max="8704" width="0" style="3" hidden="1" customWidth="1"/>
    <col min="8705" max="8705" width="18.28515625" style="3" customWidth="1"/>
    <col min="8706" max="8706" width="17.5703125" style="3" customWidth="1"/>
    <col min="8707" max="8712" width="9" style="3" customWidth="1"/>
    <col min="8713" max="8956" width="9.140625" style="3"/>
    <col min="8957" max="8957" width="4.7109375" style="3" customWidth="1"/>
    <col min="8958" max="8958" width="19.85546875" style="3" customWidth="1"/>
    <col min="8959" max="8959" width="72.140625" style="3" customWidth="1"/>
    <col min="8960" max="8960" width="0" style="3" hidden="1" customWidth="1"/>
    <col min="8961" max="8961" width="18.28515625" style="3" customWidth="1"/>
    <col min="8962" max="8962" width="17.5703125" style="3" customWidth="1"/>
    <col min="8963" max="8968" width="9" style="3" customWidth="1"/>
    <col min="8969" max="9212" width="9.140625" style="3"/>
    <col min="9213" max="9213" width="4.7109375" style="3" customWidth="1"/>
    <col min="9214" max="9214" width="19.85546875" style="3" customWidth="1"/>
    <col min="9215" max="9215" width="72.140625" style="3" customWidth="1"/>
    <col min="9216" max="9216" width="0" style="3" hidden="1" customWidth="1"/>
    <col min="9217" max="9217" width="18.28515625" style="3" customWidth="1"/>
    <col min="9218" max="9218" width="17.5703125" style="3" customWidth="1"/>
    <col min="9219" max="9224" width="9" style="3" customWidth="1"/>
    <col min="9225" max="9468" width="9.140625" style="3"/>
    <col min="9469" max="9469" width="4.7109375" style="3" customWidth="1"/>
    <col min="9470" max="9470" width="19.85546875" style="3" customWidth="1"/>
    <col min="9471" max="9471" width="72.140625" style="3" customWidth="1"/>
    <col min="9472" max="9472" width="0" style="3" hidden="1" customWidth="1"/>
    <col min="9473" max="9473" width="18.28515625" style="3" customWidth="1"/>
    <col min="9474" max="9474" width="17.5703125" style="3" customWidth="1"/>
    <col min="9475" max="9480" width="9" style="3" customWidth="1"/>
    <col min="9481" max="9724" width="9.140625" style="3"/>
    <col min="9725" max="9725" width="4.7109375" style="3" customWidth="1"/>
    <col min="9726" max="9726" width="19.85546875" style="3" customWidth="1"/>
    <col min="9727" max="9727" width="72.140625" style="3" customWidth="1"/>
    <col min="9728" max="9728" width="0" style="3" hidden="1" customWidth="1"/>
    <col min="9729" max="9729" width="18.28515625" style="3" customWidth="1"/>
    <col min="9730" max="9730" width="17.5703125" style="3" customWidth="1"/>
    <col min="9731" max="9736" width="9" style="3" customWidth="1"/>
    <col min="9737" max="9980" width="9.140625" style="3"/>
    <col min="9981" max="9981" width="4.7109375" style="3" customWidth="1"/>
    <col min="9982" max="9982" width="19.85546875" style="3" customWidth="1"/>
    <col min="9983" max="9983" width="72.140625" style="3" customWidth="1"/>
    <col min="9984" max="9984" width="0" style="3" hidden="1" customWidth="1"/>
    <col min="9985" max="9985" width="18.28515625" style="3" customWidth="1"/>
    <col min="9986" max="9986" width="17.5703125" style="3" customWidth="1"/>
    <col min="9987" max="9992" width="9" style="3" customWidth="1"/>
    <col min="9993" max="10236" width="9.140625" style="3"/>
    <col min="10237" max="10237" width="4.7109375" style="3" customWidth="1"/>
    <col min="10238" max="10238" width="19.85546875" style="3" customWidth="1"/>
    <col min="10239" max="10239" width="72.140625" style="3" customWidth="1"/>
    <col min="10240" max="10240" width="0" style="3" hidden="1" customWidth="1"/>
    <col min="10241" max="10241" width="18.28515625" style="3" customWidth="1"/>
    <col min="10242" max="10242" width="17.5703125" style="3" customWidth="1"/>
    <col min="10243" max="10248" width="9" style="3" customWidth="1"/>
    <col min="10249" max="10492" width="9.140625" style="3"/>
    <col min="10493" max="10493" width="4.7109375" style="3" customWidth="1"/>
    <col min="10494" max="10494" width="19.85546875" style="3" customWidth="1"/>
    <col min="10495" max="10495" width="72.140625" style="3" customWidth="1"/>
    <col min="10496" max="10496" width="0" style="3" hidden="1" customWidth="1"/>
    <col min="10497" max="10497" width="18.28515625" style="3" customWidth="1"/>
    <col min="10498" max="10498" width="17.5703125" style="3" customWidth="1"/>
    <col min="10499" max="10504" width="9" style="3" customWidth="1"/>
    <col min="10505" max="10748" width="9.140625" style="3"/>
    <col min="10749" max="10749" width="4.7109375" style="3" customWidth="1"/>
    <col min="10750" max="10750" width="19.85546875" style="3" customWidth="1"/>
    <col min="10751" max="10751" width="72.140625" style="3" customWidth="1"/>
    <col min="10752" max="10752" width="0" style="3" hidden="1" customWidth="1"/>
    <col min="10753" max="10753" width="18.28515625" style="3" customWidth="1"/>
    <col min="10754" max="10754" width="17.5703125" style="3" customWidth="1"/>
    <col min="10755" max="10760" width="9" style="3" customWidth="1"/>
    <col min="10761" max="11004" width="9.140625" style="3"/>
    <col min="11005" max="11005" width="4.7109375" style="3" customWidth="1"/>
    <col min="11006" max="11006" width="19.85546875" style="3" customWidth="1"/>
    <col min="11007" max="11007" width="72.140625" style="3" customWidth="1"/>
    <col min="11008" max="11008" width="0" style="3" hidden="1" customWidth="1"/>
    <col min="11009" max="11009" width="18.28515625" style="3" customWidth="1"/>
    <col min="11010" max="11010" width="17.5703125" style="3" customWidth="1"/>
    <col min="11011" max="11016" width="9" style="3" customWidth="1"/>
    <col min="11017" max="11260" width="9.140625" style="3"/>
    <col min="11261" max="11261" width="4.7109375" style="3" customWidth="1"/>
    <col min="11262" max="11262" width="19.85546875" style="3" customWidth="1"/>
    <col min="11263" max="11263" width="72.140625" style="3" customWidth="1"/>
    <col min="11264" max="11264" width="0" style="3" hidden="1" customWidth="1"/>
    <col min="11265" max="11265" width="18.28515625" style="3" customWidth="1"/>
    <col min="11266" max="11266" width="17.5703125" style="3" customWidth="1"/>
    <col min="11267" max="11272" width="9" style="3" customWidth="1"/>
    <col min="11273" max="11516" width="9.140625" style="3"/>
    <col min="11517" max="11517" width="4.7109375" style="3" customWidth="1"/>
    <col min="11518" max="11518" width="19.85546875" style="3" customWidth="1"/>
    <col min="11519" max="11519" width="72.140625" style="3" customWidth="1"/>
    <col min="11520" max="11520" width="0" style="3" hidden="1" customWidth="1"/>
    <col min="11521" max="11521" width="18.28515625" style="3" customWidth="1"/>
    <col min="11522" max="11522" width="17.5703125" style="3" customWidth="1"/>
    <col min="11523" max="11528" width="9" style="3" customWidth="1"/>
    <col min="11529" max="11772" width="9.140625" style="3"/>
    <col min="11773" max="11773" width="4.7109375" style="3" customWidth="1"/>
    <col min="11774" max="11774" width="19.85546875" style="3" customWidth="1"/>
    <col min="11775" max="11775" width="72.140625" style="3" customWidth="1"/>
    <col min="11776" max="11776" width="0" style="3" hidden="1" customWidth="1"/>
    <col min="11777" max="11777" width="18.28515625" style="3" customWidth="1"/>
    <col min="11778" max="11778" width="17.5703125" style="3" customWidth="1"/>
    <col min="11779" max="11784" width="9" style="3" customWidth="1"/>
    <col min="11785" max="12028" width="9.140625" style="3"/>
    <col min="12029" max="12029" width="4.7109375" style="3" customWidth="1"/>
    <col min="12030" max="12030" width="19.85546875" style="3" customWidth="1"/>
    <col min="12031" max="12031" width="72.140625" style="3" customWidth="1"/>
    <col min="12032" max="12032" width="0" style="3" hidden="1" customWidth="1"/>
    <col min="12033" max="12033" width="18.28515625" style="3" customWidth="1"/>
    <col min="12034" max="12034" width="17.5703125" style="3" customWidth="1"/>
    <col min="12035" max="12040" width="9" style="3" customWidth="1"/>
    <col min="12041" max="12284" width="9.140625" style="3"/>
    <col min="12285" max="12285" width="4.7109375" style="3" customWidth="1"/>
    <col min="12286" max="12286" width="19.85546875" style="3" customWidth="1"/>
    <col min="12287" max="12287" width="72.140625" style="3" customWidth="1"/>
    <col min="12288" max="12288" width="0" style="3" hidden="1" customWidth="1"/>
    <col min="12289" max="12289" width="18.28515625" style="3" customWidth="1"/>
    <col min="12290" max="12290" width="17.5703125" style="3" customWidth="1"/>
    <col min="12291" max="12296" width="9" style="3" customWidth="1"/>
    <col min="12297" max="12540" width="9.140625" style="3"/>
    <col min="12541" max="12541" width="4.7109375" style="3" customWidth="1"/>
    <col min="12542" max="12542" width="19.85546875" style="3" customWidth="1"/>
    <col min="12543" max="12543" width="72.140625" style="3" customWidth="1"/>
    <col min="12544" max="12544" width="0" style="3" hidden="1" customWidth="1"/>
    <col min="12545" max="12545" width="18.28515625" style="3" customWidth="1"/>
    <col min="12546" max="12546" width="17.5703125" style="3" customWidth="1"/>
    <col min="12547" max="12552" width="9" style="3" customWidth="1"/>
    <col min="12553" max="12796" width="9.140625" style="3"/>
    <col min="12797" max="12797" width="4.7109375" style="3" customWidth="1"/>
    <col min="12798" max="12798" width="19.85546875" style="3" customWidth="1"/>
    <col min="12799" max="12799" width="72.140625" style="3" customWidth="1"/>
    <col min="12800" max="12800" width="0" style="3" hidden="1" customWidth="1"/>
    <col min="12801" max="12801" width="18.28515625" style="3" customWidth="1"/>
    <col min="12802" max="12802" width="17.5703125" style="3" customWidth="1"/>
    <col min="12803" max="12808" width="9" style="3" customWidth="1"/>
    <col min="12809" max="13052" width="9.140625" style="3"/>
    <col min="13053" max="13053" width="4.7109375" style="3" customWidth="1"/>
    <col min="13054" max="13054" width="19.85546875" style="3" customWidth="1"/>
    <col min="13055" max="13055" width="72.140625" style="3" customWidth="1"/>
    <col min="13056" max="13056" width="0" style="3" hidden="1" customWidth="1"/>
    <col min="13057" max="13057" width="18.28515625" style="3" customWidth="1"/>
    <col min="13058" max="13058" width="17.5703125" style="3" customWidth="1"/>
    <col min="13059" max="13064" width="9" style="3" customWidth="1"/>
    <col min="13065" max="13308" width="9.140625" style="3"/>
    <col min="13309" max="13309" width="4.7109375" style="3" customWidth="1"/>
    <col min="13310" max="13310" width="19.85546875" style="3" customWidth="1"/>
    <col min="13311" max="13311" width="72.140625" style="3" customWidth="1"/>
    <col min="13312" max="13312" width="0" style="3" hidden="1" customWidth="1"/>
    <col min="13313" max="13313" width="18.28515625" style="3" customWidth="1"/>
    <col min="13314" max="13314" width="17.5703125" style="3" customWidth="1"/>
    <col min="13315" max="13320" width="9" style="3" customWidth="1"/>
    <col min="13321" max="13564" width="9.140625" style="3"/>
    <col min="13565" max="13565" width="4.7109375" style="3" customWidth="1"/>
    <col min="13566" max="13566" width="19.85546875" style="3" customWidth="1"/>
    <col min="13567" max="13567" width="72.140625" style="3" customWidth="1"/>
    <col min="13568" max="13568" width="0" style="3" hidden="1" customWidth="1"/>
    <col min="13569" max="13569" width="18.28515625" style="3" customWidth="1"/>
    <col min="13570" max="13570" width="17.5703125" style="3" customWidth="1"/>
    <col min="13571" max="13576" width="9" style="3" customWidth="1"/>
    <col min="13577" max="13820" width="9.140625" style="3"/>
    <col min="13821" max="13821" width="4.7109375" style="3" customWidth="1"/>
    <col min="13822" max="13822" width="19.85546875" style="3" customWidth="1"/>
    <col min="13823" max="13823" width="72.140625" style="3" customWidth="1"/>
    <col min="13824" max="13824" width="0" style="3" hidden="1" customWidth="1"/>
    <col min="13825" max="13825" width="18.28515625" style="3" customWidth="1"/>
    <col min="13826" max="13826" width="17.5703125" style="3" customWidth="1"/>
    <col min="13827" max="13832" width="9" style="3" customWidth="1"/>
    <col min="13833" max="14076" width="9.140625" style="3"/>
    <col min="14077" max="14077" width="4.7109375" style="3" customWidth="1"/>
    <col min="14078" max="14078" width="19.85546875" style="3" customWidth="1"/>
    <col min="14079" max="14079" width="72.140625" style="3" customWidth="1"/>
    <col min="14080" max="14080" width="0" style="3" hidden="1" customWidth="1"/>
    <col min="14081" max="14081" width="18.28515625" style="3" customWidth="1"/>
    <col min="14082" max="14082" width="17.5703125" style="3" customWidth="1"/>
    <col min="14083" max="14088" width="9" style="3" customWidth="1"/>
    <col min="14089" max="14332" width="9.140625" style="3"/>
    <col min="14333" max="14333" width="4.7109375" style="3" customWidth="1"/>
    <col min="14334" max="14334" width="19.85546875" style="3" customWidth="1"/>
    <col min="14335" max="14335" width="72.140625" style="3" customWidth="1"/>
    <col min="14336" max="14336" width="0" style="3" hidden="1" customWidth="1"/>
    <col min="14337" max="14337" width="18.28515625" style="3" customWidth="1"/>
    <col min="14338" max="14338" width="17.5703125" style="3" customWidth="1"/>
    <col min="14339" max="14344" width="9" style="3" customWidth="1"/>
    <col min="14345" max="14588" width="9.140625" style="3"/>
    <col min="14589" max="14589" width="4.7109375" style="3" customWidth="1"/>
    <col min="14590" max="14590" width="19.85546875" style="3" customWidth="1"/>
    <col min="14591" max="14591" width="72.140625" style="3" customWidth="1"/>
    <col min="14592" max="14592" width="0" style="3" hidden="1" customWidth="1"/>
    <col min="14593" max="14593" width="18.28515625" style="3" customWidth="1"/>
    <col min="14594" max="14594" width="17.5703125" style="3" customWidth="1"/>
    <col min="14595" max="14600" width="9" style="3" customWidth="1"/>
    <col min="14601" max="14844" width="9.140625" style="3"/>
    <col min="14845" max="14845" width="4.7109375" style="3" customWidth="1"/>
    <col min="14846" max="14846" width="19.85546875" style="3" customWidth="1"/>
    <col min="14847" max="14847" width="72.140625" style="3" customWidth="1"/>
    <col min="14848" max="14848" width="0" style="3" hidden="1" customWidth="1"/>
    <col min="14849" max="14849" width="18.28515625" style="3" customWidth="1"/>
    <col min="14850" max="14850" width="17.5703125" style="3" customWidth="1"/>
    <col min="14851" max="14856" width="9" style="3" customWidth="1"/>
    <col min="14857" max="15100" width="9.140625" style="3"/>
    <col min="15101" max="15101" width="4.7109375" style="3" customWidth="1"/>
    <col min="15102" max="15102" width="19.85546875" style="3" customWidth="1"/>
    <col min="15103" max="15103" width="72.140625" style="3" customWidth="1"/>
    <col min="15104" max="15104" width="0" style="3" hidden="1" customWidth="1"/>
    <col min="15105" max="15105" width="18.28515625" style="3" customWidth="1"/>
    <col min="15106" max="15106" width="17.5703125" style="3" customWidth="1"/>
    <col min="15107" max="15112" width="9" style="3" customWidth="1"/>
    <col min="15113" max="15356" width="9.140625" style="3"/>
    <col min="15357" max="15357" width="4.7109375" style="3" customWidth="1"/>
    <col min="15358" max="15358" width="19.85546875" style="3" customWidth="1"/>
    <col min="15359" max="15359" width="72.140625" style="3" customWidth="1"/>
    <col min="15360" max="15360" width="0" style="3" hidden="1" customWidth="1"/>
    <col min="15361" max="15361" width="18.28515625" style="3" customWidth="1"/>
    <col min="15362" max="15362" width="17.5703125" style="3" customWidth="1"/>
    <col min="15363" max="15368" width="9" style="3" customWidth="1"/>
    <col min="15369" max="15612" width="9.140625" style="3"/>
    <col min="15613" max="15613" width="4.7109375" style="3" customWidth="1"/>
    <col min="15614" max="15614" width="19.85546875" style="3" customWidth="1"/>
    <col min="15615" max="15615" width="72.140625" style="3" customWidth="1"/>
    <col min="15616" max="15616" width="0" style="3" hidden="1" customWidth="1"/>
    <col min="15617" max="15617" width="18.28515625" style="3" customWidth="1"/>
    <col min="15618" max="15618" width="17.5703125" style="3" customWidth="1"/>
    <col min="15619" max="15624" width="9" style="3" customWidth="1"/>
    <col min="15625" max="15868" width="9.140625" style="3"/>
    <col min="15869" max="15869" width="4.7109375" style="3" customWidth="1"/>
    <col min="15870" max="15870" width="19.85546875" style="3" customWidth="1"/>
    <col min="15871" max="15871" width="72.140625" style="3" customWidth="1"/>
    <col min="15872" max="15872" width="0" style="3" hidden="1" customWidth="1"/>
    <col min="15873" max="15873" width="18.28515625" style="3" customWidth="1"/>
    <col min="15874" max="15874" width="17.5703125" style="3" customWidth="1"/>
    <col min="15875" max="15880" width="9" style="3" customWidth="1"/>
    <col min="15881" max="16124" width="9.140625" style="3"/>
    <col min="16125" max="16125" width="4.7109375" style="3" customWidth="1"/>
    <col min="16126" max="16126" width="19.85546875" style="3" customWidth="1"/>
    <col min="16127" max="16127" width="72.140625" style="3" customWidth="1"/>
    <col min="16128" max="16128" width="0" style="3" hidden="1" customWidth="1"/>
    <col min="16129" max="16129" width="18.28515625" style="3" customWidth="1"/>
    <col min="16130" max="16130" width="17.5703125" style="3" customWidth="1"/>
    <col min="16131" max="16136" width="9" style="3" customWidth="1"/>
    <col min="16137" max="16384" width="9.140625" style="3"/>
  </cols>
  <sheetData>
    <row r="1" spans="1:6">
      <c r="F1" s="4" t="s">
        <v>82</v>
      </c>
    </row>
    <row r="2" spans="1:6">
      <c r="F2" s="4" t="s">
        <v>88</v>
      </c>
    </row>
    <row r="3" spans="1:6">
      <c r="F3" s="4" t="s">
        <v>1</v>
      </c>
    </row>
    <row r="5" spans="1:6" s="21" customFormat="1" ht="44.25" customHeight="1">
      <c r="A5" s="181" t="s">
        <v>122</v>
      </c>
      <c r="B5" s="181"/>
      <c r="C5" s="181"/>
      <c r="D5" s="181"/>
      <c r="E5" s="181"/>
      <c r="F5" s="181"/>
    </row>
    <row r="6" spans="1:6" s="21" customFormat="1"/>
    <row r="7" spans="1:6" s="21" customFormat="1">
      <c r="B7" s="182" t="s">
        <v>109</v>
      </c>
      <c r="C7" s="182"/>
      <c r="D7" s="182"/>
      <c r="E7" s="182"/>
      <c r="F7" s="182"/>
    </row>
    <row r="8" spans="1:6" s="21" customFormat="1"/>
    <row r="9" spans="1:6" s="21" customFormat="1">
      <c r="B9" s="22" t="s">
        <v>67</v>
      </c>
    </row>
    <row r="10" spans="1:6" s="21" customFormat="1"/>
    <row r="11" spans="1:6" s="21" customFormat="1">
      <c r="B11" s="23" t="s">
        <v>56</v>
      </c>
      <c r="C11" s="23" t="s">
        <v>57</v>
      </c>
    </row>
    <row r="12" spans="1:6" s="21" customFormat="1">
      <c r="B12" s="24">
        <v>1139</v>
      </c>
      <c r="C12" s="25" t="s">
        <v>112</v>
      </c>
    </row>
    <row r="13" spans="1:6" s="21" customFormat="1">
      <c r="B13" s="26"/>
    </row>
    <row r="14" spans="1:6" s="21" customFormat="1">
      <c r="B14" s="27" t="s">
        <v>58</v>
      </c>
    </row>
    <row r="15" spans="1:6" s="21" customFormat="1">
      <c r="B15" s="26"/>
    </row>
    <row r="16" spans="1:6" s="21" customFormat="1" ht="54.75" customHeight="1">
      <c r="B16" s="23" t="s">
        <v>59</v>
      </c>
      <c r="C16" s="24" t="s">
        <v>113</v>
      </c>
      <c r="D16" s="195" t="s">
        <v>90</v>
      </c>
      <c r="E16" s="195"/>
      <c r="F16" s="196"/>
    </row>
    <row r="17" spans="2:6" s="21" customFormat="1" ht="34.5">
      <c r="B17" s="23" t="s">
        <v>60</v>
      </c>
      <c r="C17" s="24" t="s">
        <v>114</v>
      </c>
      <c r="D17" s="28" t="s">
        <v>91</v>
      </c>
      <c r="E17" s="28" t="s">
        <v>92</v>
      </c>
      <c r="F17" s="28" t="s">
        <v>93</v>
      </c>
    </row>
    <row r="18" spans="2:6" s="21" customFormat="1" ht="34.5">
      <c r="B18" s="29" t="s">
        <v>62</v>
      </c>
      <c r="C18" s="24" t="s">
        <v>112</v>
      </c>
      <c r="D18" s="30"/>
      <c r="E18" s="30"/>
      <c r="F18" s="30"/>
    </row>
    <row r="19" spans="2:6" s="21" customFormat="1" ht="69">
      <c r="B19" s="29" t="s">
        <v>63</v>
      </c>
      <c r="C19" s="24" t="s">
        <v>115</v>
      </c>
      <c r="D19" s="30"/>
      <c r="E19" s="30"/>
      <c r="F19" s="30"/>
    </row>
    <row r="20" spans="2:6" s="21" customFormat="1" ht="34.5">
      <c r="B20" s="29" t="s">
        <v>64</v>
      </c>
      <c r="C20" s="24" t="s">
        <v>94</v>
      </c>
      <c r="D20" s="30"/>
      <c r="E20" s="30"/>
      <c r="F20" s="30"/>
    </row>
    <row r="21" spans="2:6" s="21" customFormat="1" ht="51.75">
      <c r="B21" s="31" t="s">
        <v>65</v>
      </c>
      <c r="C21" s="24" t="s">
        <v>116</v>
      </c>
      <c r="D21" s="30"/>
      <c r="E21" s="30"/>
      <c r="F21" s="30"/>
    </row>
    <row r="22" spans="2:6" s="21" customFormat="1">
      <c r="B22" s="32"/>
      <c r="C22" s="33" t="s">
        <v>0</v>
      </c>
      <c r="D22" s="34"/>
      <c r="E22" s="34"/>
      <c r="F22" s="34"/>
    </row>
    <row r="23" spans="2:6" s="21" customFormat="1">
      <c r="B23" s="35" t="s">
        <v>66</v>
      </c>
      <c r="C23" s="36"/>
      <c r="D23" s="37">
        <f>-D42</f>
        <v>-42920</v>
      </c>
      <c r="E23" s="37">
        <f t="shared" ref="E23:F23" si="0">-E42</f>
        <v>-42920</v>
      </c>
      <c r="F23" s="37">
        <f t="shared" si="0"/>
        <v>-42920</v>
      </c>
    </row>
    <row r="24" spans="2:6" s="21" customFormat="1">
      <c r="B24" s="38"/>
      <c r="C24" s="38"/>
      <c r="D24" s="39"/>
      <c r="E24" s="39"/>
      <c r="F24" s="39"/>
    </row>
    <row r="26" spans="2:6" ht="23.25" customHeight="1">
      <c r="B26" s="188" t="s">
        <v>37</v>
      </c>
      <c r="C26" s="188"/>
      <c r="D26" s="188"/>
      <c r="E26" s="188"/>
      <c r="F26" s="188"/>
    </row>
    <row r="27" spans="2:6" ht="23.25" customHeight="1">
      <c r="B27" s="3" t="s">
        <v>51</v>
      </c>
    </row>
    <row r="29" spans="2:6">
      <c r="B29" s="5" t="s">
        <v>38</v>
      </c>
      <c r="C29" s="5" t="s">
        <v>39</v>
      </c>
      <c r="D29" s="6"/>
      <c r="E29" s="6"/>
    </row>
    <row r="30" spans="2:6">
      <c r="B30" s="7">
        <v>1212</v>
      </c>
      <c r="C30" s="8" t="s">
        <v>40</v>
      </c>
      <c r="D30" s="9"/>
      <c r="E30" s="9"/>
    </row>
    <row r="31" spans="2:6">
      <c r="B31" s="10"/>
      <c r="C31" s="10"/>
      <c r="D31" s="10"/>
      <c r="E31" s="10"/>
    </row>
    <row r="32" spans="2:6">
      <c r="B32" s="11" t="s">
        <v>41</v>
      </c>
      <c r="C32" s="12"/>
      <c r="D32" s="12"/>
      <c r="E32" s="12"/>
    </row>
    <row r="33" spans="2:6" ht="54.75" customHeight="1">
      <c r="B33" s="5" t="s">
        <v>42</v>
      </c>
      <c r="C33" s="13" t="s">
        <v>43</v>
      </c>
      <c r="D33" s="185" t="s">
        <v>95</v>
      </c>
      <c r="E33" s="186"/>
      <c r="F33" s="187"/>
    </row>
    <row r="34" spans="2:6" ht="34.5">
      <c r="B34" s="5" t="s">
        <v>44</v>
      </c>
      <c r="C34" s="13">
        <v>12017</v>
      </c>
      <c r="D34" s="87" t="s">
        <v>68</v>
      </c>
      <c r="E34" s="13" t="s">
        <v>61</v>
      </c>
      <c r="F34" s="14" t="s">
        <v>76</v>
      </c>
    </row>
    <row r="35" spans="2:6" ht="51.75">
      <c r="B35" s="5" t="s">
        <v>45</v>
      </c>
      <c r="C35" s="13" t="s">
        <v>83</v>
      </c>
      <c r="D35" s="197"/>
      <c r="E35" s="197"/>
      <c r="F35" s="197"/>
    </row>
    <row r="36" spans="2:6" ht="120.75">
      <c r="B36" s="15" t="s">
        <v>46</v>
      </c>
      <c r="C36" s="13" t="s">
        <v>84</v>
      </c>
      <c r="D36" s="198"/>
      <c r="E36" s="198"/>
      <c r="F36" s="198"/>
    </row>
    <row r="37" spans="2:6" ht="34.5">
      <c r="B37" s="15" t="s">
        <v>47</v>
      </c>
      <c r="C37" s="13" t="s">
        <v>48</v>
      </c>
      <c r="D37" s="198"/>
      <c r="E37" s="198"/>
      <c r="F37" s="198"/>
    </row>
    <row r="38" spans="2:6" ht="51.75">
      <c r="B38" s="15" t="s">
        <v>49</v>
      </c>
      <c r="C38" s="13" t="s">
        <v>72</v>
      </c>
      <c r="D38" s="199"/>
      <c r="E38" s="199"/>
      <c r="F38" s="199"/>
    </row>
    <row r="39" spans="2:6">
      <c r="B39" s="183" t="s">
        <v>0</v>
      </c>
      <c r="C39" s="184"/>
      <c r="D39" s="16"/>
      <c r="E39" s="16"/>
      <c r="F39" s="17"/>
    </row>
    <row r="40" spans="2:6">
      <c r="B40" s="91" t="s">
        <v>96</v>
      </c>
      <c r="C40" s="89"/>
      <c r="D40" s="90">
        <v>6102</v>
      </c>
      <c r="E40" s="90">
        <v>6102</v>
      </c>
      <c r="F40" s="90">
        <v>6102</v>
      </c>
    </row>
    <row r="41" spans="2:6">
      <c r="B41" s="92" t="s">
        <v>97</v>
      </c>
      <c r="C41" s="89"/>
      <c r="D41" s="90">
        <v>148</v>
      </c>
      <c r="E41" s="90">
        <v>148</v>
      </c>
      <c r="F41" s="90">
        <v>148</v>
      </c>
    </row>
    <row r="42" spans="2:6">
      <c r="B42" s="18" t="s">
        <v>50</v>
      </c>
      <c r="C42" s="19"/>
      <c r="D42" s="20">
        <v>42920</v>
      </c>
      <c r="E42" s="20">
        <v>42920</v>
      </c>
      <c r="F42" s="20">
        <v>42920</v>
      </c>
    </row>
  </sheetData>
  <mergeCells count="9">
    <mergeCell ref="B39:C39"/>
    <mergeCell ref="D33:F33"/>
    <mergeCell ref="D35:D38"/>
    <mergeCell ref="E35:E38"/>
    <mergeCell ref="A5:F5"/>
    <mergeCell ref="B7:F7"/>
    <mergeCell ref="D16:F16"/>
    <mergeCell ref="B26:F26"/>
    <mergeCell ref="F35:F38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Հ1</vt:lpstr>
      <vt:lpstr>Հ2</vt:lpstr>
      <vt:lpstr>Հ3</vt:lpstr>
      <vt:lpstr>Հ4</vt:lpstr>
      <vt:lpstr>Հ5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https://mul2-mta.gov.am/tasks/909767/oneclick/Havelvacner.xlsx?token=c5712d228fdb6c8aacb56da5eccb52cf</cp:keywords>
  <cp:lastModifiedBy>Ashot Pirumyan</cp:lastModifiedBy>
  <cp:lastPrinted>2021-04-07T09:04:05Z</cp:lastPrinted>
  <dcterms:created xsi:type="dcterms:W3CDTF">2020-05-26T05:50:11Z</dcterms:created>
  <dcterms:modified xsi:type="dcterms:W3CDTF">2021-06-03T13:22:30Z</dcterms:modified>
</cp:coreProperties>
</file>