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0730" windowHeight="8085" activeTab="4"/>
  </bookViews>
  <sheets>
    <sheet name="1" sheetId="45" r:id="rId1"/>
    <sheet name="2" sheetId="38" r:id="rId2"/>
    <sheet name="3" sheetId="27" r:id="rId3"/>
    <sheet name="4" sheetId="44" r:id="rId4"/>
    <sheet name="5" sheetId="42" r:id="rId5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davit" localSheetId="3">#REF!</definedName>
    <definedName name="davit">#REF!</definedName>
    <definedName name="Functional1" localSheetId="1">#REF!</definedName>
    <definedName name="Functional1" localSheetId="3">#REF!</definedName>
    <definedName name="Functional1">#REF!</definedName>
    <definedName name="ggg" localSheetId="1">#REF!</definedName>
    <definedName name="ggg" localSheetId="3">#REF!</definedName>
    <definedName name="ggg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  <definedName name="_xlnm.Print_Area" localSheetId="1">'2'!$A$1:$H$32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1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9" i="42" l="1"/>
  <c r="E11" i="45"/>
  <c r="H12" i="38" l="1"/>
  <c r="G12" i="38"/>
  <c r="H18" i="38"/>
  <c r="G18" i="38"/>
  <c r="E13" i="45" l="1"/>
  <c r="F13" i="45"/>
  <c r="G13" i="45"/>
  <c r="H13" i="45"/>
  <c r="D13" i="45"/>
  <c r="G12" i="42" l="1"/>
  <c r="G11" i="42" l="1"/>
  <c r="E26" i="44" l="1"/>
  <c r="D26" i="44"/>
  <c r="D15" i="45" l="1"/>
  <c r="H31" i="38" l="1"/>
  <c r="H29" i="38"/>
  <c r="G29" i="38"/>
  <c r="G31" i="38"/>
  <c r="G28" i="38" l="1"/>
  <c r="G27" i="38" s="1"/>
  <c r="G26" i="38" s="1"/>
  <c r="G24" i="38" s="1"/>
  <c r="G22" i="38" s="1"/>
  <c r="H28" i="38"/>
  <c r="H27" i="38" s="1"/>
  <c r="H26" i="38" s="1"/>
  <c r="H24" i="38" s="1"/>
  <c r="H22" i="38" s="1"/>
  <c r="G20" i="38" l="1"/>
  <c r="G16" i="38" s="1"/>
  <c r="G14" i="38" s="1"/>
  <c r="G11" i="38" s="1"/>
  <c r="H20" i="38"/>
  <c r="D11" i="45" l="1"/>
  <c r="G11" i="45"/>
  <c r="H11" i="45"/>
  <c r="F11" i="45"/>
  <c r="H16" i="38" l="1"/>
  <c r="H14" i="38" s="1"/>
  <c r="H11" i="38" s="1"/>
</calcChain>
</file>

<file path=xl/sharedStrings.xml><?xml version="1.0" encoding="utf-8"?>
<sst xmlns="http://schemas.openxmlformats.org/spreadsheetml/2006/main" count="142" uniqueCount="101">
  <si>
    <t>Ծրագրի դասիչը</t>
  </si>
  <si>
    <t>Ծրագրի անվանումը</t>
  </si>
  <si>
    <t>Ծրագրի դասիչը՝</t>
  </si>
  <si>
    <t>Միջոցառման վրա կատարվող ծախսը (հազար դրամ)</t>
  </si>
  <si>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</si>
  <si>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</si>
  <si>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</si>
  <si>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</si>
  <si>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</si>
  <si>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</si>
  <si>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</si>
  <si>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</si>
  <si>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</si>
  <si>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</si>
  <si>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</si>
  <si>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</si>
  <si>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</si>
  <si>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</si>
  <si>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</si>
  <si>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Կոդը</t>
  </si>
  <si>
    <t>Անվանումը</t>
  </si>
  <si>
    <t>Քանակը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</si>
  <si>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</si>
  <si>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</si>
  <si>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</si>
  <si>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</si>
  <si>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</si>
  <si>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</si>
  <si>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</si>
  <si>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Հավելված N 1</t>
  </si>
  <si>
    <t>Հավելված N 3</t>
  </si>
  <si>
    <t>ՀՀ քաղաքաշինության կոմիտե</t>
  </si>
  <si>
    <t>01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</si>
  <si>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</si>
  <si>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</si>
  <si>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</si>
  <si>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</si>
  <si>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</si>
  <si>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</si>
  <si>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</si>
  <si>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</si>
  <si>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</si>
  <si>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>ՈՉ ՖԻՆԱՆՍԱԿԱՆ ԱԿՏԻՎՆԵՐԻ ԳԾՈՎ ԾԱԽՍԵՐ</t>
  </si>
  <si>
    <t xml:space="preserve">          ՄԱՍ 1. ՊԵՏԱԿԱՆ ՄԱՐՄՆԻ ԳԾՈՎ ԱՐԴՅՈՒՆՔԱՅԻՆ (ԿԱՏԱՐՈՂԱԿԱՆ) ՑՈՒՑԱՆԻՇՆԵՐԸ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</si>
  <si>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</si>
  <si>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</si>
  <si>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ՀՀ   քաղաքաշինության կոմիտե</t>
  </si>
  <si>
    <t>այդ թվում՝</t>
  </si>
  <si>
    <t>ԸՆԴԱՄԵՆԸ ԾԱԽՍԵՐ</t>
  </si>
  <si>
    <t>Ցուցանիշների փոփոխությունները (ավելացումները նշված են դրական նշանով)</t>
  </si>
  <si>
    <t xml:space="preserve"> Պետական մարմինների կողմից օգտագործվող ոչ ֆինանսական ակտիվների հետ գործառնություններ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</si>
  <si>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</si>
  <si>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կոմիտեի շենքային պայմանների ապահովում_x000D_
 </t>
  </si>
  <si>
    <t xml:space="preserve"> ՀՀ արդարադատության նախարարություն</t>
  </si>
  <si>
    <t xml:space="preserve">այդ թվում՝ </t>
  </si>
  <si>
    <t>03</t>
  </si>
  <si>
    <t xml:space="preserve"> ՀԱՍԱՐԱԿԱԿԱՆ ԿԱՐԳ,  ԱՆՎՏԱՆԳՈՒԹՅՈՒՆ ԵՎ ԴԱՏԱԿԱՆ ԳՈՐԾՈՒՆԵՈՒԹՅՈՒՆ</t>
  </si>
  <si>
    <t>07</t>
  </si>
  <si>
    <t xml:space="preserve"> Նախաքննություն</t>
  </si>
  <si>
    <t>Հավելված N 4</t>
  </si>
  <si>
    <t xml:space="preserve"> Ինն ամիս</t>
  </si>
  <si>
    <t xml:space="preserve"> - Շենքերի և շինությունների շինարարություն</t>
  </si>
  <si>
    <t xml:space="preserve"> ՀԻՄՆԱԿԱՆ ՄԻՋՈՑՆԵՐ</t>
  </si>
  <si>
    <t xml:space="preserve"> ՇԵՆՔԵՐ ԵՎ ՇԻՆՈՒԹՅՈՒՆՆԵՐ</t>
  </si>
  <si>
    <t xml:space="preserve"> ԱՅԼ ՀԻՄՆԱԿԱՆ ՄԻՋՈՑՆԵՐ</t>
  </si>
  <si>
    <t xml:space="preserve"> - Նախագծահետազոտական ծախսեր</t>
  </si>
  <si>
    <t>ՀԱՅԱՍՏԱՆԻ ՀԱՆՐԱՊԵՏՈՒԹՅԱՆ ԿԱՌԱՎԱՐՈՒԹՅԱՆ 2020 ԹՎԱԿԱՆԻ ԴԵԿՏԵՄԲԵՐԻ 30-Ի N 2215-Ն ՈՐՈՇՄԱՆ N 3  և N 4 ՀԱՎԵԼՎԱԾՆԵՐՈՒՄ ԿԱՏԱՐՎՈՂ  ՓՈՓՈԽՈՒԹՅՈՒՆՆԵՐԸ  ԵՎ  ԼՐԱՑՈՒՄՆԵՐԸ</t>
  </si>
  <si>
    <t xml:space="preserve">ՀՀ կառավարության  2021 թվականի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</si>
  <si>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</si>
  <si>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Ակտիվն օգտագործող կազմակերպության(ների) անվանում(ներ)ը </t>
  </si>
  <si>
    <t xml:space="preserve"> Հակակոռուպցիոն կոմիտե 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</si>
  <si>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</si>
  <si>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</si>
  <si>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</si>
  <si>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</si>
  <si>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</si>
  <si>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</si>
  <si>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>Քաղաքաշինության կոմիտե</t>
  </si>
  <si>
    <t xml:space="preserve"> 1228  31001</t>
  </si>
  <si>
    <t xml:space="preserve"> Հակակոռուպցիոն կոմիտեի շենքային պայմանների ապահովում</t>
  </si>
  <si>
    <t xml:space="preserve"> ՄԱՍ III.  ԾԱՌԱՅՈՒԹՅՈՒՆՆԵՐ</t>
  </si>
  <si>
    <t>հազ. դրամ</t>
  </si>
  <si>
    <t>/հազ դրամ/</t>
  </si>
  <si>
    <t>ՀԱՅԱՍՏԱՆԻ ՀԱՆՐԱՊԵՏՈՒԹՅԱՆ 2021 ԹՎԱԿԱՆԻ ՊԵՏԱԿԱՆ ԲՅՈՒՋԵԻ ՄԱՍԻՆ ՕՐԵՆՔԻ N 1 ՀԱՎԵԼՎԱԾԻ N  3 ԱՂՅՈՒՍԱԿՈՒՄ ԿԱՏԱՐՎՈՂ  ՓՈՓՈԽՈՒԹՅՈՒՆՆԵՐԸ</t>
  </si>
  <si>
    <t xml:space="preserve">ՀԱՅԱՍՏԱՆԻ ՀԱՆՐԱՊԵՏՈՒԹՅԱՆ ԿԱՌԱՎԱՐՈՒԹՅԱՆ 2020 ԹՎԱԿԱՆԻ ԴԵԿՏԵՄԲԵՐԻ 30-Ի 
N 2215-Ն ՈՐՈՇՄԱՆ N 10 ՀԱՎԵԼՎԱԾՈՒՄ ԿԱՏԱՐՎՈՂ ՓՈՓՈԽՈՒԹՅՈՒՆՆԵՐԸ ԵՎ ԼՐԱՑՈՒՄՆԵՐԸ
</t>
  </si>
  <si>
    <t>Գումարը (հազ. դրամ)</t>
  </si>
  <si>
    <t>Միավորի գինը                 (ՀՀ դրամ)</t>
  </si>
  <si>
    <t>Գնման ձևը (ընթացակարգը)</t>
  </si>
  <si>
    <t>Չափի միավորը</t>
  </si>
  <si>
    <t xml:space="preserve">Խումբ N 07 </t>
  </si>
  <si>
    <t xml:space="preserve">Դաս N 01  </t>
  </si>
  <si>
    <t>Նախաքննություն</t>
  </si>
  <si>
    <t xml:space="preserve">Բաժին N 03  </t>
  </si>
  <si>
    <t xml:space="preserve"> Նախագծվող մակերես, քմ </t>
  </si>
  <si>
    <t>ՀԱՅԱՍՏԱՆԻ ՀԱՆՐԱՊԵՏՈՒԹՅԱՆ ԿԱՌԱՎԱՐՈՒԹՅԱՆ 2020 ԹՎԱԿԱՆԻ ԴԵԿՏԵՄԲԵՐԻ 30-Ի ԹԻՎ 2215-Ն ՈՐՈՇՄԱՆ N 9 ՀԱՎԵԼՎԱԾԻ  9․10 ԱՂՅՈՒՍԱԿՈՒՄ ԿԱՏԱՐՎՈՂ ՓՈՓՈԽՈՒԹՅՈՒՆՆԵՐԸ  ԵՎ  ԼՐԱՑՈՒՄՆԵՐԸ</t>
  </si>
  <si>
    <t>ՀԱՅԱՍՏԱՆԻ ՀԱՆՐԱՊԵՏՈՒԹՅԱՆ ԿԱՌԱՎԱՐՈՒԹՅԱՆ 2020 ԹՎԱԿԱՆԻ ԴԵԿՏԵՄԲԵՐԻ 30-Ի N 2215-Ն ՈՐՈՇՄԱՆ N 9.1 ՀԱՎԵԼՎԱԾԻ  N  9․1․42 ԱՂՅՈՒՍԱԿՈՒՄ ԿԱՏԱՐՎՈՂ ՓՈՓՈԽՈՒԹՅՈՒՆՆԵՐԸ</t>
  </si>
  <si>
    <t>Հավելված N 2</t>
  </si>
  <si>
    <t xml:space="preserve"> 71241200-1</t>
  </si>
  <si>
    <t xml:space="preserve">  նախագծերի պատրաստում, ծախսերի գնահատում</t>
  </si>
  <si>
    <t xml:space="preserve">    Հավելված N 5                                                    ՀՀ կառավարության                                                        2021 թվականի ___________  ___-ի                                      N _______ -Ն    որոշման                       </t>
  </si>
  <si>
    <t xml:space="preserve"> Կառուցապատվող մակերես, քմ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</si>
</sst>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.0_);_(* \(#,##0.0\);_(* &quot;-&quot;?_);_(@_)"/>
    <numFmt numFmtId="171" formatCode="0.0_);\(0.0\)"/>
  </numFmts>
  <fonts count="3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2"/>
      <color rgb="FF000000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2" fillId="0" borderId="0"/>
    <xf numFmtId="166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1" fillId="0" borderId="0"/>
    <xf numFmtId="167" fontId="19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0" fontId="20" fillId="0" borderId="0"/>
    <xf numFmtId="0" fontId="16" fillId="0" borderId="0"/>
    <xf numFmtId="165" fontId="16" fillId="0" borderId="0" applyFont="0" applyFill="0" applyBorder="0" applyAlignment="0" applyProtection="0"/>
    <xf numFmtId="0" fontId="16" fillId="0" borderId="0"/>
    <xf numFmtId="0" fontId="21" fillId="0" borderId="0"/>
    <xf numFmtId="0" fontId="6" fillId="0" borderId="0"/>
    <xf numFmtId="0" fontId="12" fillId="0" borderId="0"/>
    <xf numFmtId="165" fontId="12" fillId="0" borderId="0" applyFont="0" applyFill="0" applyBorder="0" applyAlignment="0" applyProtection="0"/>
    <xf numFmtId="0" fontId="22" fillId="0" borderId="0"/>
    <xf numFmtId="0" fontId="13" fillId="0" borderId="0"/>
    <xf numFmtId="166" fontId="12" fillId="0" borderId="0" applyFont="0" applyFill="0" applyBorder="0" applyAlignment="0" applyProtection="0"/>
    <xf numFmtId="0" fontId="12" fillId="0" borderId="0"/>
    <xf numFmtId="0" fontId="25" fillId="0" borderId="0"/>
  </cellStyleXfs>
  <cellXfs count="173">
    <xf numFmtId="0" fontId="0" fillId="0" borderId="0" xfId="0"/>
    <xf numFmtId="0" fontId="9" fillId="0" borderId="0" xfId="0" applyFont="1"/>
    <xf numFmtId="0" fontId="14" fillId="2" borderId="0" xfId="0" applyFont="1" applyFill="1" applyBorder="1" applyAlignment="1">
      <alignment horizontal="left" vertical="center" wrapText="1"/>
    </xf>
    <xf numFmtId="0" fontId="9" fillId="0" borderId="0" xfId="0" applyFont="1" applyFill="1"/>
    <xf numFmtId="0" fontId="9" fillId="0" borderId="0" xfId="0" applyFont="1" applyAlignment="1">
      <alignment horizontal="right"/>
    </xf>
    <xf numFmtId="0" fontId="15" fillId="0" borderId="0" xfId="0" applyFont="1"/>
    <xf numFmtId="169" fontId="14" fillId="0" borderId="0" xfId="8" applyNumberFormat="1" applyFont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Fill="1" applyAlignment="1">
      <alignment horizontal="right"/>
    </xf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left" vertical="top" wrapText="1"/>
    </xf>
    <xf numFmtId="0" fontId="14" fillId="2" borderId="0" xfId="14" applyFont="1" applyFill="1">
      <alignment horizontal="left" vertical="top" wrapText="1"/>
    </xf>
    <xf numFmtId="0" fontId="9" fillId="0" borderId="0" xfId="0" applyFont="1" applyFill="1" applyAlignment="1"/>
    <xf numFmtId="0" fontId="9" fillId="0" borderId="0" xfId="0" applyFont="1" applyFill="1" applyAlignment="1">
      <alignment horizontal="right"/>
    </xf>
    <xf numFmtId="0" fontId="17" fillId="0" borderId="0" xfId="31" applyFont="1"/>
    <xf numFmtId="0" fontId="24" fillId="0" borderId="0" xfId="0" applyFont="1"/>
    <xf numFmtId="0" fontId="10" fillId="0" borderId="0" xfId="0" applyFont="1" applyFill="1" applyAlignment="1">
      <alignment horizontal="center" wrapText="1"/>
    </xf>
    <xf numFmtId="0" fontId="24" fillId="0" borderId="6" xfId="0" applyFont="1" applyBorder="1" applyAlignment="1">
      <alignment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5" xfId="0" applyFont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169" fontId="10" fillId="0" borderId="6" xfId="8" applyNumberFormat="1" applyFont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 wrapText="1"/>
    </xf>
    <xf numFmtId="169" fontId="10" fillId="0" borderId="2" xfId="8" applyNumberFormat="1" applyFont="1" applyBorder="1" applyAlignment="1">
      <alignment horizontal="center" vertical="center" wrapText="1"/>
    </xf>
    <xf numFmtId="0" fontId="26" fillId="2" borderId="11" xfId="14" applyFont="1" applyFill="1" applyBorder="1">
      <alignment horizontal="left" vertical="top" wrapText="1"/>
    </xf>
    <xf numFmtId="0" fontId="23" fillId="0" borderId="0" xfId="0" applyFont="1" applyAlignment="1">
      <alignment horizontal="left" vertical="top" wrapText="1"/>
    </xf>
    <xf numFmtId="43" fontId="24" fillId="0" borderId="11" xfId="8" applyFont="1" applyBorder="1"/>
    <xf numFmtId="0" fontId="26" fillId="2" borderId="3" xfId="14" applyFont="1" applyFill="1" applyBorder="1" applyAlignment="1">
      <alignment horizontal="left" vertical="top" wrapText="1"/>
    </xf>
    <xf numFmtId="0" fontId="24" fillId="0" borderId="11" xfId="0" applyFont="1" applyBorder="1"/>
    <xf numFmtId="0" fontId="23" fillId="0" borderId="11" xfId="0" applyFont="1" applyBorder="1" applyAlignment="1">
      <alignment horizontal="left" vertical="top" wrapTex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24" fillId="0" borderId="7" xfId="0" applyFont="1" applyFill="1" applyBorder="1" applyAlignment="1">
      <alignment horizontal="center" vertical="top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top" wrapText="1"/>
    </xf>
    <xf numFmtId="0" fontId="24" fillId="0" borderId="7" xfId="0" applyFont="1" applyFill="1" applyBorder="1" applyAlignment="1">
      <alignment horizontal="center" vertical="top" wrapText="1"/>
    </xf>
    <xf numFmtId="0" fontId="23" fillId="2" borderId="11" xfId="0" applyFont="1" applyFill="1" applyBorder="1" applyAlignment="1">
      <alignment horizontal="left" vertical="center" wrapText="1"/>
    </xf>
    <xf numFmtId="43" fontId="23" fillId="2" borderId="11" xfId="0" applyNumberFormat="1" applyFont="1" applyFill="1" applyBorder="1" applyAlignment="1">
      <alignment horizontal="left" vertical="center" wrapText="1"/>
    </xf>
    <xf numFmtId="0" fontId="27" fillId="2" borderId="11" xfId="0" applyFont="1" applyFill="1" applyBorder="1" applyAlignment="1">
      <alignment horizontal="left" vertical="center" wrapText="1"/>
    </xf>
    <xf numFmtId="169" fontId="26" fillId="2" borderId="10" xfId="8" applyNumberFormat="1" applyFont="1" applyFill="1" applyBorder="1" applyAlignment="1">
      <alignment horizontal="center" vertical="center" wrapText="1"/>
    </xf>
    <xf numFmtId="49" fontId="23" fillId="2" borderId="7" xfId="14" applyNumberFormat="1" applyFont="1" applyFill="1" applyBorder="1" applyAlignment="1">
      <alignment vertical="top" wrapText="1"/>
    </xf>
    <xf numFmtId="0" fontId="23" fillId="2" borderId="11" xfId="0" applyFont="1" applyFill="1" applyBorder="1" applyAlignment="1">
      <alignment horizontal="left" vertical="top" wrapText="1"/>
    </xf>
    <xf numFmtId="49" fontId="23" fillId="2" borderId="1" xfId="14" applyNumberFormat="1" applyFont="1" applyFill="1" applyBorder="1" applyAlignment="1">
      <alignment vertical="top" wrapText="1"/>
    </xf>
    <xf numFmtId="169" fontId="23" fillId="2" borderId="11" xfId="0" applyNumberFormat="1" applyFont="1" applyFill="1" applyBorder="1" applyAlignment="1">
      <alignment horizontal="left" vertical="center" wrapText="1"/>
    </xf>
    <xf numFmtId="0" fontId="26" fillId="2" borderId="11" xfId="0" applyFont="1" applyFill="1" applyBorder="1" applyAlignment="1">
      <alignment vertical="center"/>
    </xf>
    <xf numFmtId="169" fontId="26" fillId="2" borderId="11" xfId="8" applyNumberFormat="1" applyFont="1" applyFill="1" applyBorder="1" applyAlignment="1">
      <alignment horizontal="center" vertical="center"/>
    </xf>
    <xf numFmtId="0" fontId="28" fillId="2" borderId="11" xfId="0" applyFont="1" applyFill="1" applyBorder="1" applyAlignment="1">
      <alignment horizontal="left" vertical="top" wrapText="1"/>
    </xf>
    <xf numFmtId="0" fontId="26" fillId="2" borderId="11" xfId="0" applyFont="1" applyFill="1" applyBorder="1" applyAlignment="1">
      <alignment wrapText="1"/>
    </xf>
    <xf numFmtId="0" fontId="26" fillId="2" borderId="1" xfId="14" applyFont="1" applyFill="1" applyBorder="1" applyAlignment="1">
      <alignment horizontal="center" vertical="top" wrapText="1"/>
    </xf>
    <xf numFmtId="0" fontId="24" fillId="0" borderId="1" xfId="0" applyFont="1" applyFill="1" applyBorder="1" applyAlignment="1">
      <alignment horizontal="center" vertical="top" wrapText="1"/>
    </xf>
    <xf numFmtId="0" fontId="26" fillId="2" borderId="7" xfId="14" applyFont="1" applyFill="1" applyBorder="1" applyAlignment="1">
      <alignment horizontal="center" vertical="top" wrapText="1"/>
    </xf>
    <xf numFmtId="168" fontId="26" fillId="2" borderId="11" xfId="14" applyNumberFormat="1" applyFont="1" applyFill="1" applyBorder="1" applyAlignment="1">
      <alignment horizontal="center" vertical="center" wrapText="1"/>
    </xf>
    <xf numFmtId="170" fontId="23" fillId="2" borderId="11" xfId="0" applyNumberFormat="1" applyFont="1" applyFill="1" applyBorder="1" applyAlignment="1">
      <alignment horizontal="left" vertical="top" wrapText="1"/>
    </xf>
    <xf numFmtId="169" fontId="23" fillId="2" borderId="10" xfId="8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top" wrapText="1"/>
    </xf>
    <xf numFmtId="168" fontId="23" fillId="2" borderId="10" xfId="17" applyNumberFormat="1" applyFont="1" applyFill="1" applyBorder="1" applyAlignment="1">
      <alignment horizontal="center" vertical="center"/>
    </xf>
    <xf numFmtId="170" fontId="23" fillId="2" borderId="11" xfId="0" applyNumberFormat="1" applyFont="1" applyFill="1" applyBorder="1" applyAlignment="1">
      <alignment horizontal="left" vertical="center" wrapText="1"/>
    </xf>
    <xf numFmtId="0" fontId="28" fillId="2" borderId="11" xfId="0" applyFont="1" applyFill="1" applyBorder="1"/>
    <xf numFmtId="0" fontId="24" fillId="0" borderId="0" xfId="0" applyFont="1" applyBorder="1" applyAlignment="1">
      <alignment horizontal="left" vertical="top" wrapText="1"/>
    </xf>
    <xf numFmtId="0" fontId="24" fillId="0" borderId="4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43" fontId="23" fillId="0" borderId="11" xfId="0" applyNumberFormat="1" applyFont="1" applyFill="1" applyBorder="1" applyAlignment="1">
      <alignment horizontal="left" vertical="top" wrapText="1"/>
    </xf>
    <xf numFmtId="0" fontId="23" fillId="0" borderId="12" xfId="0" applyFont="1" applyFill="1" applyBorder="1" applyAlignment="1">
      <alignment horizontal="left" vertical="top" wrapText="1"/>
    </xf>
    <xf numFmtId="0" fontId="24" fillId="0" borderId="0" xfId="0" applyFont="1" applyBorder="1"/>
    <xf numFmtId="0" fontId="24" fillId="0" borderId="8" xfId="0" applyFont="1" applyBorder="1"/>
    <xf numFmtId="49" fontId="23" fillId="2" borderId="9" xfId="14" applyNumberFormat="1" applyFont="1" applyFill="1" applyBorder="1" applyAlignment="1">
      <alignment vertical="top" wrapText="1"/>
    </xf>
    <xf numFmtId="0" fontId="24" fillId="0" borderId="1" xfId="0" applyFont="1" applyBorder="1" applyAlignment="1">
      <alignment horizontal="left" vertical="top" wrapText="1"/>
    </xf>
    <xf numFmtId="0" fontId="24" fillId="0" borderId="1" xfId="0" applyFont="1" applyBorder="1"/>
    <xf numFmtId="0" fontId="24" fillId="0" borderId="2" xfId="0" applyFont="1" applyBorder="1"/>
    <xf numFmtId="0" fontId="23" fillId="0" borderId="11" xfId="14" applyFont="1" applyBorder="1">
      <alignment horizontal="left" vertical="top" wrapText="1"/>
    </xf>
    <xf numFmtId="0" fontId="24" fillId="0" borderId="0" xfId="0" applyFont="1" applyAlignment="1">
      <alignment horizontal="center"/>
    </xf>
    <xf numFmtId="0" fontId="23" fillId="2" borderId="0" xfId="0" applyFont="1" applyFill="1" applyAlignment="1">
      <alignment horizontal="left"/>
    </xf>
    <xf numFmtId="0" fontId="10" fillId="0" borderId="11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Border="1" applyAlignment="1">
      <alignment horizontal="left" vertical="top" wrapText="1"/>
    </xf>
    <xf numFmtId="0" fontId="24" fillId="0" borderId="6" xfId="0" applyFont="1" applyFill="1" applyBorder="1" applyAlignment="1">
      <alignment vertical="top" wrapText="1"/>
    </xf>
    <xf numFmtId="0" fontId="24" fillId="0" borderId="6" xfId="0" applyFont="1" applyFill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6" xfId="0" applyFont="1" applyFill="1" applyBorder="1" applyAlignment="1"/>
    <xf numFmtId="0" fontId="26" fillId="0" borderId="11" xfId="0" applyFont="1" applyFill="1" applyBorder="1" applyAlignment="1">
      <alignment horizontal="left" vertical="center" wrapText="1"/>
    </xf>
    <xf numFmtId="0" fontId="24" fillId="0" borderId="11" xfId="0" applyFont="1" applyFill="1" applyBorder="1" applyAlignment="1">
      <alignment horizontal="center" vertical="top" wrapText="1"/>
    </xf>
    <xf numFmtId="0" fontId="26" fillId="0" borderId="11" xfId="0" applyFont="1" applyFill="1" applyBorder="1" applyAlignment="1">
      <alignment horizontal="right" vertical="top" wrapText="1"/>
    </xf>
    <xf numFmtId="0" fontId="26" fillId="0" borderId="0" xfId="0" applyFont="1" applyFill="1" applyBorder="1" applyAlignment="1">
      <alignment horizontal="left" vertical="top" wrapText="1"/>
    </xf>
    <xf numFmtId="169" fontId="26" fillId="0" borderId="0" xfId="8" applyNumberFormat="1" applyFont="1" applyFill="1" applyBorder="1" applyAlignment="1">
      <alignment horizontal="right" vertical="top" wrapText="1"/>
    </xf>
    <xf numFmtId="43" fontId="26" fillId="0" borderId="11" xfId="0" applyNumberFormat="1" applyFont="1" applyFill="1" applyBorder="1" applyAlignment="1">
      <alignment horizontal="left" vertical="top" wrapText="1"/>
    </xf>
    <xf numFmtId="0" fontId="30" fillId="0" borderId="3" xfId="0" applyFont="1" applyFill="1" applyBorder="1" applyAlignment="1">
      <alignment vertical="top" wrapText="1"/>
    </xf>
    <xf numFmtId="0" fontId="30" fillId="0" borderId="5" xfId="0" applyFont="1" applyFill="1" applyBorder="1" applyAlignment="1">
      <alignment vertical="top" wrapText="1"/>
    </xf>
    <xf numFmtId="0" fontId="30" fillId="0" borderId="11" xfId="0" applyFont="1" applyFill="1" applyBorder="1" applyAlignment="1"/>
    <xf numFmtId="0" fontId="28" fillId="0" borderId="11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left" vertical="top" wrapText="1"/>
    </xf>
    <xf numFmtId="0" fontId="30" fillId="0" borderId="11" xfId="0" applyFont="1" applyBorder="1" applyAlignment="1">
      <alignment horizontal="left" vertical="top" wrapText="1"/>
    </xf>
    <xf numFmtId="0" fontId="30" fillId="0" borderId="4" xfId="0" applyFont="1" applyFill="1" applyBorder="1" applyAlignment="1">
      <alignment vertical="top" wrapText="1"/>
    </xf>
    <xf numFmtId="0" fontId="24" fillId="3" borderId="10" xfId="0" applyFont="1" applyFill="1" applyBorder="1" applyAlignment="1">
      <alignment vertical="center" wrapText="1"/>
    </xf>
    <xf numFmtId="0" fontId="24" fillId="3" borderId="10" xfId="0" applyFont="1" applyFill="1" applyBorder="1" applyAlignment="1">
      <alignment horizontal="center" vertical="center"/>
    </xf>
    <xf numFmtId="0" fontId="31" fillId="0" borderId="10" xfId="0" applyFont="1" applyBorder="1"/>
    <xf numFmtId="0" fontId="24" fillId="3" borderId="10" xfId="0" applyFont="1" applyFill="1" applyBorder="1" applyAlignment="1">
      <alignment horizontal="center"/>
    </xf>
    <xf numFmtId="0" fontId="24" fillId="3" borderId="10" xfId="0" applyFont="1" applyFill="1" applyBorder="1" applyAlignment="1">
      <alignment horizontal="center" wrapText="1"/>
    </xf>
    <xf numFmtId="0" fontId="31" fillId="0" borderId="10" xfId="0" applyFont="1" applyBorder="1" applyAlignment="1">
      <alignment horizontal="center"/>
    </xf>
    <xf numFmtId="1" fontId="26" fillId="2" borderId="14" xfId="31" applyNumberFormat="1" applyFont="1" applyFill="1" applyBorder="1" applyAlignment="1" applyProtection="1">
      <alignment horizontal="center" vertical="center" wrapText="1"/>
      <protection locked="0"/>
    </xf>
    <xf numFmtId="171" fontId="26" fillId="2" borderId="14" xfId="31" applyNumberFormat="1" applyFont="1" applyFill="1" applyBorder="1" applyAlignment="1" applyProtection="1">
      <alignment horizontal="right" vertical="center" wrapText="1"/>
      <protection locked="0"/>
    </xf>
    <xf numFmtId="0" fontId="26" fillId="0" borderId="11" xfId="31" applyFont="1" applyBorder="1" applyAlignment="1" applyProtection="1">
      <alignment vertical="center" wrapText="1"/>
      <protection locked="0"/>
    </xf>
    <xf numFmtId="0" fontId="26" fillId="0" borderId="5" xfId="31" applyFont="1" applyBorder="1" applyAlignment="1" applyProtection="1">
      <alignment vertical="center" wrapText="1"/>
      <protection locked="0"/>
    </xf>
    <xf numFmtId="0" fontId="24" fillId="2" borderId="14" xfId="0" applyFont="1" applyFill="1" applyBorder="1" applyAlignment="1">
      <alignment horizontal="left" vertical="top" wrapText="1"/>
    </xf>
    <xf numFmtId="0" fontId="26" fillId="0" borderId="5" xfId="31" applyFont="1" applyBorder="1" applyAlignment="1" applyProtection="1">
      <alignment horizontal="left" vertical="center" wrapText="1"/>
      <protection locked="0"/>
    </xf>
    <xf numFmtId="43" fontId="26" fillId="0" borderId="14" xfId="8" applyFont="1" applyFill="1" applyBorder="1" applyAlignment="1" applyProtection="1">
      <alignment horizontal="right" vertical="center" wrapText="1"/>
      <protection locked="0"/>
    </xf>
    <xf numFmtId="0" fontId="26" fillId="0" borderId="14" xfId="31" applyFont="1" applyBorder="1" applyAlignment="1" applyProtection="1">
      <alignment horizontal="center" vertical="center" wrapText="1"/>
      <protection locked="0"/>
    </xf>
    <xf numFmtId="0" fontId="29" fillId="0" borderId="14" xfId="0" applyFont="1" applyBorder="1" applyAlignment="1">
      <alignment horizontal="center" vertical="center" wrapText="1"/>
    </xf>
    <xf numFmtId="0" fontId="26" fillId="0" borderId="14" xfId="31" applyFont="1" applyFill="1" applyBorder="1" applyAlignment="1" applyProtection="1">
      <alignment horizontal="center" vertical="center" wrapText="1"/>
      <protection locked="0"/>
    </xf>
    <xf numFmtId="1" fontId="26" fillId="0" borderId="14" xfId="31" applyNumberFormat="1" applyFont="1" applyFill="1" applyBorder="1" applyAlignment="1" applyProtection="1">
      <alignment horizontal="center" vertical="center" wrapText="1"/>
      <protection locked="0"/>
    </xf>
    <xf numFmtId="0" fontId="26" fillId="0" borderId="3" xfId="31" applyFont="1" applyBorder="1" applyAlignment="1" applyProtection="1">
      <alignment horizontal="left" vertical="center" wrapText="1"/>
      <protection locked="0"/>
    </xf>
    <xf numFmtId="0" fontId="24" fillId="0" borderId="14" xfId="0" applyFont="1" applyBorder="1" applyAlignment="1">
      <alignment vertical="top" wrapText="1"/>
    </xf>
    <xf numFmtId="0" fontId="26" fillId="0" borderId="3" xfId="31" applyFont="1" applyBorder="1" applyAlignment="1" applyProtection="1">
      <alignment horizontal="center" vertical="center" wrapText="1"/>
      <protection locked="0"/>
    </xf>
    <xf numFmtId="0" fontId="26" fillId="0" borderId="15" xfId="31" applyFont="1" applyBorder="1" applyAlignment="1" applyProtection="1">
      <alignment horizontal="left" vertical="center" wrapText="1"/>
      <protection locked="0"/>
    </xf>
    <xf numFmtId="0" fontId="26" fillId="0" borderId="15" xfId="31" applyFont="1" applyBorder="1" applyAlignment="1" applyProtection="1">
      <alignment horizontal="center" vertical="center" wrapText="1"/>
      <protection locked="0"/>
    </xf>
    <xf numFmtId="0" fontId="26" fillId="0" borderId="11" xfId="31" applyFont="1" applyFill="1" applyBorder="1" applyAlignment="1" applyProtection="1">
      <alignment horizontal="center" vertical="center" wrapText="1"/>
      <protection locked="0"/>
    </xf>
    <xf numFmtId="1" fontId="26" fillId="0" borderId="11" xfId="31" applyNumberFormat="1" applyFont="1" applyFill="1" applyBorder="1" applyAlignment="1" applyProtection="1">
      <alignment horizontal="center" vertical="center" wrapText="1"/>
      <protection locked="0"/>
    </xf>
    <xf numFmtId="43" fontId="26" fillId="0" borderId="11" xfId="8" applyFont="1" applyFill="1" applyBorder="1" applyAlignment="1" applyProtection="1">
      <alignment horizontal="right" vertical="center" wrapText="1"/>
      <protection locked="0"/>
    </xf>
    <xf numFmtId="1" fontId="26" fillId="0" borderId="14" xfId="31" applyNumberFormat="1" applyFont="1" applyFill="1" applyBorder="1" applyAlignment="1" applyProtection="1">
      <alignment horizontal="right" vertical="center" wrapText="1"/>
      <protection locked="0"/>
    </xf>
    <xf numFmtId="0" fontId="32" fillId="0" borderId="0" xfId="0" applyFont="1"/>
    <xf numFmtId="0" fontId="24" fillId="0" borderId="4" xfId="0" applyFont="1" applyFill="1" applyBorder="1" applyAlignment="1">
      <alignment horizontal="center" vertical="top" wrapText="1"/>
    </xf>
    <xf numFmtId="0" fontId="30" fillId="0" borderId="15" xfId="0" applyFont="1" applyFill="1" applyBorder="1" applyAlignment="1">
      <alignment vertical="top" wrapText="1"/>
    </xf>
    <xf numFmtId="0" fontId="10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 wrapText="1"/>
    </xf>
    <xf numFmtId="0" fontId="24" fillId="0" borderId="6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wrapText="1"/>
    </xf>
    <xf numFmtId="0" fontId="24" fillId="0" borderId="3" xfId="0" applyFont="1" applyFill="1" applyBorder="1" applyAlignment="1">
      <alignment horizontal="center" vertical="top" wrapText="1"/>
    </xf>
    <xf numFmtId="0" fontId="24" fillId="0" borderId="4" xfId="0" applyFont="1" applyFill="1" applyBorder="1" applyAlignment="1">
      <alignment horizontal="center" vertical="top" wrapText="1"/>
    </xf>
    <xf numFmtId="0" fontId="24" fillId="0" borderId="5" xfId="0" applyFont="1" applyFill="1" applyBorder="1" applyAlignment="1">
      <alignment horizontal="center" vertical="top" wrapText="1"/>
    </xf>
    <xf numFmtId="0" fontId="24" fillId="0" borderId="6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49" fontId="23" fillId="2" borderId="7" xfId="14" applyNumberFormat="1" applyFont="1" applyFill="1" applyBorder="1" applyAlignment="1">
      <alignment horizontal="center" vertical="top" wrapText="1"/>
    </xf>
    <xf numFmtId="49" fontId="23" fillId="2" borderId="1" xfId="14" applyNumberFormat="1" applyFont="1" applyFill="1" applyBorder="1" applyAlignment="1">
      <alignment horizontal="center" vertical="top" wrapText="1"/>
    </xf>
    <xf numFmtId="49" fontId="23" fillId="2" borderId="2" xfId="14" applyNumberFormat="1" applyFont="1" applyFill="1" applyBorder="1" applyAlignment="1">
      <alignment horizontal="center" vertical="top" wrapText="1"/>
    </xf>
    <xf numFmtId="0" fontId="26" fillId="2" borderId="7" xfId="14" applyFont="1" applyFill="1" applyBorder="1" applyAlignment="1">
      <alignment horizontal="center" vertical="top" wrapText="1"/>
    </xf>
    <xf numFmtId="0" fontId="26" fillId="2" borderId="1" xfId="14" applyFont="1" applyFill="1" applyBorder="1" applyAlignment="1">
      <alignment horizontal="center" vertical="top" wrapText="1"/>
    </xf>
    <xf numFmtId="0" fontId="26" fillId="2" borderId="2" xfId="14" applyFont="1" applyFill="1" applyBorder="1" applyAlignment="1">
      <alignment horizontal="center" vertical="top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top" wrapText="1"/>
    </xf>
    <xf numFmtId="0" fontId="24" fillId="0" borderId="1" xfId="0" applyFont="1" applyFill="1" applyBorder="1" applyAlignment="1">
      <alignment horizontal="center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top" wrapText="1"/>
    </xf>
    <xf numFmtId="0" fontId="23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0" fontId="24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23" fillId="2" borderId="0" xfId="0" applyFont="1" applyFill="1" applyAlignment="1">
      <alignment horizontal="center" vertical="center" wrapText="1"/>
    </xf>
    <xf numFmtId="0" fontId="24" fillId="0" borderId="13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7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3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left" vertical="top" wrapText="1"/>
    </xf>
    <xf numFmtId="0" fontId="26" fillId="0" borderId="11" xfId="3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24" fillId="3" borderId="10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top" wrapText="1"/>
    </xf>
    <xf numFmtId="0" fontId="26" fillId="2" borderId="15" xfId="14" applyFont="1" applyFill="1" applyBorder="1" applyAlignment="1">
      <alignment horizontal="center" vertical="top" wrapText="1"/>
    </xf>
    <xf numFmtId="0" fontId="26" fillId="2" borderId="5" xfId="14" applyFont="1" applyFill="1" applyBorder="1" applyAlignment="1">
      <alignment horizontal="center" vertical="top" wrapText="1"/>
    </xf>
  </cellXfs>
  <cellStyles count="32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4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Normal_MVD artabyug" xfId="31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K10" sqref="K10"/>
    </sheetView>
  </sheetViews>
  <sheetFormatPr defaultRowHeight="13.5"/>
  <cols>
    <col min="1" max="1" width="9.7109375" style="1" customWidth="1"/>
    <col min="2" max="2" width="14.42578125" style="1" customWidth="1"/>
    <col min="3" max="3" width="60.42578125" style="1" customWidth="1"/>
    <col min="4" max="4" width="14.7109375" style="1" customWidth="1"/>
    <col min="5" max="5" width="18.42578125" style="1" customWidth="1"/>
    <col min="6" max="6" width="21.28515625" style="1" customWidth="1"/>
    <col min="7" max="7" width="21.425781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>
      <c r="D1" s="3"/>
      <c r="E1" s="3"/>
      <c r="F1" s="13"/>
      <c r="H1" s="13" t="s">
        <v>29</v>
      </c>
      <c r="I1" s="8"/>
    </row>
    <row r="2" spans="1:44">
      <c r="D2" s="13"/>
      <c r="E2" s="13"/>
      <c r="F2" s="13"/>
      <c r="G2" s="13" t="s">
        <v>67</v>
      </c>
      <c r="H2" s="13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</row>
    <row r="3" spans="1:44">
      <c r="D3" s="13"/>
      <c r="E3" s="13"/>
      <c r="F3" s="13"/>
      <c r="G3" s="13" t="s">
        <v>4</v>
      </c>
      <c r="H3" s="13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1:44">
      <c r="D4" s="125"/>
      <c r="E4" s="125"/>
      <c r="F4" s="125"/>
      <c r="G4" s="8"/>
      <c r="H4" s="8"/>
      <c r="I4" s="8"/>
    </row>
    <row r="5" spans="1:44">
      <c r="D5" s="125"/>
      <c r="E5" s="125"/>
      <c r="F5" s="125"/>
      <c r="G5" s="8"/>
      <c r="H5" s="8"/>
      <c r="I5" s="8"/>
    </row>
    <row r="6" spans="1:44" ht="51" customHeight="1">
      <c r="A6" s="124" t="s">
        <v>83</v>
      </c>
      <c r="B6" s="124"/>
      <c r="C6" s="124"/>
      <c r="D6" s="124"/>
      <c r="E6" s="124"/>
      <c r="F6" s="124"/>
      <c r="G6" s="124"/>
      <c r="H6" s="124"/>
      <c r="I6" s="10"/>
    </row>
    <row r="7" spans="1:44" ht="17.25">
      <c r="A7" s="16"/>
      <c r="B7" s="17"/>
      <c r="C7" s="17"/>
      <c r="D7" s="17"/>
      <c r="E7" s="17"/>
      <c r="F7" s="17"/>
      <c r="G7" s="126" t="s">
        <v>81</v>
      </c>
      <c r="H7" s="126"/>
      <c r="I7" s="10"/>
    </row>
    <row r="8" spans="1:44" ht="43.5" customHeight="1">
      <c r="A8" s="127" t="s">
        <v>33</v>
      </c>
      <c r="B8" s="127"/>
      <c r="C8" s="128" t="s">
        <v>34</v>
      </c>
      <c r="D8" s="128" t="s">
        <v>40</v>
      </c>
      <c r="E8" s="129" t="s">
        <v>12</v>
      </c>
      <c r="F8" s="129"/>
      <c r="G8" s="129"/>
      <c r="H8" s="129"/>
      <c r="I8" s="10"/>
    </row>
    <row r="9" spans="1:44" ht="17.25">
      <c r="A9" s="127"/>
      <c r="B9" s="127"/>
      <c r="C9" s="128"/>
      <c r="D9" s="128"/>
      <c r="E9" s="128" t="s">
        <v>35</v>
      </c>
      <c r="F9" s="128"/>
      <c r="G9" s="128"/>
      <c r="H9" s="128"/>
    </row>
    <row r="10" spans="1:44" ht="86.25">
      <c r="A10" s="18" t="s">
        <v>22</v>
      </c>
      <c r="B10" s="18" t="s">
        <v>23</v>
      </c>
      <c r="C10" s="128"/>
      <c r="D10" s="128"/>
      <c r="E10" s="19" t="s">
        <v>36</v>
      </c>
      <c r="F10" s="19" t="s">
        <v>37</v>
      </c>
      <c r="G10" s="19" t="s">
        <v>38</v>
      </c>
      <c r="H10" s="19" t="s">
        <v>39</v>
      </c>
    </row>
    <row r="11" spans="1:44" ht="17.25">
      <c r="A11" s="20"/>
      <c r="B11" s="20"/>
      <c r="C11" s="21" t="s">
        <v>40</v>
      </c>
      <c r="D11" s="22">
        <f>+D13</f>
        <v>0</v>
      </c>
      <c r="E11" s="22">
        <f>E13</f>
        <v>-13000</v>
      </c>
      <c r="F11" s="22">
        <f t="shared" ref="F11:H11" si="0">+F13</f>
        <v>0</v>
      </c>
      <c r="G11" s="22">
        <f t="shared" si="0"/>
        <v>13000</v>
      </c>
      <c r="H11" s="22">
        <f t="shared" si="0"/>
        <v>0</v>
      </c>
    </row>
    <row r="12" spans="1:44" ht="17.25">
      <c r="A12" s="20"/>
      <c r="B12" s="20"/>
      <c r="C12" s="23" t="s">
        <v>41</v>
      </c>
      <c r="D12" s="24"/>
      <c r="E12" s="24"/>
      <c r="F12" s="24"/>
      <c r="G12" s="24"/>
      <c r="H12" s="24"/>
    </row>
    <row r="13" spans="1:44" ht="17.25">
      <c r="A13" s="25"/>
      <c r="B13" s="25"/>
      <c r="C13" s="26" t="s">
        <v>53</v>
      </c>
      <c r="D13" s="27">
        <f>D15</f>
        <v>0</v>
      </c>
      <c r="E13" s="27">
        <f t="shared" ref="E13:H13" si="1">E15</f>
        <v>-13000</v>
      </c>
      <c r="F13" s="27">
        <f t="shared" si="1"/>
        <v>0</v>
      </c>
      <c r="G13" s="27">
        <f t="shared" si="1"/>
        <v>13000</v>
      </c>
      <c r="H13" s="27">
        <f t="shared" si="1"/>
        <v>0</v>
      </c>
    </row>
    <row r="14" spans="1:44" ht="17.25">
      <c r="A14" s="25"/>
      <c r="B14" s="25"/>
      <c r="C14" s="28" t="s">
        <v>54</v>
      </c>
      <c r="D14" s="27"/>
      <c r="E14" s="27"/>
      <c r="F14" s="27"/>
      <c r="G14" s="27"/>
      <c r="H14" s="29"/>
    </row>
    <row r="15" spans="1:44" ht="35.25" customHeight="1">
      <c r="A15" s="72">
        <v>1228</v>
      </c>
      <c r="B15" s="72">
        <v>31001</v>
      </c>
      <c r="C15" s="30" t="s">
        <v>52</v>
      </c>
      <c r="D15" s="27">
        <f>E15+F15+G15+H15</f>
        <v>0</v>
      </c>
      <c r="E15" s="27">
        <v>-13000</v>
      </c>
      <c r="F15" s="27"/>
      <c r="G15" s="27">
        <v>13000</v>
      </c>
      <c r="H15" s="29"/>
    </row>
  </sheetData>
  <mergeCells count="9">
    <mergeCell ref="A6:H6"/>
    <mergeCell ref="D4:F4"/>
    <mergeCell ref="D5:F5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2"/>
  <sheetViews>
    <sheetView topLeftCell="A13" workbookViewId="0">
      <selection activeCell="K33" sqref="K33"/>
    </sheetView>
  </sheetViews>
  <sheetFormatPr defaultColWidth="9.140625" defaultRowHeight="13.5"/>
  <cols>
    <col min="1" max="1" width="6.85546875" style="3" customWidth="1"/>
    <col min="2" max="2" width="10.140625" style="3" customWidth="1"/>
    <col min="3" max="3" width="6.7109375" style="3" customWidth="1"/>
    <col min="4" max="4" width="9.28515625" style="3" customWidth="1"/>
    <col min="5" max="5" width="10.28515625" style="3" customWidth="1"/>
    <col min="6" max="6" width="70.5703125" style="3" customWidth="1"/>
    <col min="7" max="7" width="17.5703125" style="3" customWidth="1"/>
    <col min="8" max="8" width="21.140625" style="3" customWidth="1"/>
    <col min="9" max="10" width="9.140625" style="3"/>
    <col min="11" max="11" width="11.85546875" style="3" bestFit="1" customWidth="1"/>
    <col min="12" max="16384" width="9.140625" style="3"/>
  </cols>
  <sheetData>
    <row r="1" spans="1:8" ht="18" customHeight="1">
      <c r="F1" s="8"/>
      <c r="G1" s="14"/>
      <c r="H1" s="13" t="s">
        <v>96</v>
      </c>
    </row>
    <row r="2" spans="1:8">
      <c r="F2" s="13"/>
      <c r="G2" s="13"/>
      <c r="H2" s="13" t="s">
        <v>67</v>
      </c>
    </row>
    <row r="3" spans="1:8">
      <c r="F3" s="13"/>
      <c r="G3" s="13"/>
      <c r="H3" s="13" t="s">
        <v>4</v>
      </c>
    </row>
    <row r="6" spans="1:8" ht="39.75" customHeight="1">
      <c r="A6" s="124" t="s">
        <v>66</v>
      </c>
      <c r="B6" s="124"/>
      <c r="C6" s="124"/>
      <c r="D6" s="124"/>
      <c r="E6" s="124"/>
      <c r="F6" s="124"/>
      <c r="G6" s="124"/>
      <c r="H6" s="124"/>
    </row>
    <row r="7" spans="1:8" ht="17.25">
      <c r="A7" s="31"/>
      <c r="B7" s="31"/>
      <c r="C7" s="31"/>
      <c r="D7" s="31"/>
      <c r="E7" s="31"/>
      <c r="F7" s="31"/>
      <c r="G7" s="31"/>
      <c r="H7" s="31"/>
    </row>
    <row r="8" spans="1:8" ht="17.25">
      <c r="A8" s="31"/>
      <c r="B8" s="31"/>
      <c r="C8" s="31"/>
      <c r="D8" s="31"/>
      <c r="E8" s="31"/>
      <c r="F8" s="31"/>
      <c r="G8" s="31"/>
      <c r="H8" s="32" t="s">
        <v>82</v>
      </c>
    </row>
    <row r="9" spans="1:8" s="11" customFormat="1" ht="66.75" customHeight="1">
      <c r="A9" s="130" t="s">
        <v>14</v>
      </c>
      <c r="B9" s="131"/>
      <c r="C9" s="132"/>
      <c r="D9" s="133" t="s">
        <v>5</v>
      </c>
      <c r="E9" s="133"/>
      <c r="F9" s="133" t="s">
        <v>18</v>
      </c>
      <c r="G9" s="134" t="s">
        <v>12</v>
      </c>
      <c r="H9" s="135"/>
    </row>
    <row r="10" spans="1:8" s="11" customFormat="1" ht="51.75">
      <c r="A10" s="33" t="s">
        <v>15</v>
      </c>
      <c r="B10" s="34" t="s">
        <v>16</v>
      </c>
      <c r="C10" s="33" t="s">
        <v>17</v>
      </c>
      <c r="D10" s="35" t="s">
        <v>7</v>
      </c>
      <c r="E10" s="35" t="s">
        <v>8</v>
      </c>
      <c r="F10" s="133"/>
      <c r="G10" s="36" t="s">
        <v>60</v>
      </c>
      <c r="H10" s="36" t="s">
        <v>6</v>
      </c>
    </row>
    <row r="11" spans="1:8" s="11" customFormat="1" ht="17.25">
      <c r="A11" s="37"/>
      <c r="B11" s="142"/>
      <c r="C11" s="145"/>
      <c r="D11" s="142"/>
      <c r="E11" s="142"/>
      <c r="F11" s="65" t="s">
        <v>44</v>
      </c>
      <c r="G11" s="64">
        <f t="shared" ref="G11:H11" si="0">G12</f>
        <v>0</v>
      </c>
      <c r="H11" s="64">
        <f t="shared" si="0"/>
        <v>0</v>
      </c>
    </row>
    <row r="12" spans="1:8" s="12" customFormat="1" ht="34.5">
      <c r="A12" s="136" t="s">
        <v>55</v>
      </c>
      <c r="B12" s="143"/>
      <c r="C12" s="146"/>
      <c r="D12" s="143"/>
      <c r="E12" s="143"/>
      <c r="F12" s="38" t="s">
        <v>56</v>
      </c>
      <c r="G12" s="39">
        <f>G14</f>
        <v>0</v>
      </c>
      <c r="H12" s="39">
        <f>H14</f>
        <v>0</v>
      </c>
    </row>
    <row r="13" spans="1:8" s="12" customFormat="1" ht="17.25">
      <c r="A13" s="137"/>
      <c r="B13" s="144"/>
      <c r="C13" s="146"/>
      <c r="D13" s="143"/>
      <c r="E13" s="143"/>
      <c r="F13" s="40" t="s">
        <v>9</v>
      </c>
      <c r="G13" s="40"/>
      <c r="H13" s="41"/>
    </row>
    <row r="14" spans="1:8" s="12" customFormat="1" ht="17.25">
      <c r="A14" s="137"/>
      <c r="B14" s="42" t="s">
        <v>57</v>
      </c>
      <c r="C14" s="42"/>
      <c r="D14" s="52"/>
      <c r="E14" s="37"/>
      <c r="F14" s="43" t="s">
        <v>58</v>
      </c>
      <c r="G14" s="54">
        <f>G16</f>
        <v>0</v>
      </c>
      <c r="H14" s="55">
        <f>+H16</f>
        <v>0</v>
      </c>
    </row>
    <row r="15" spans="1:8" s="12" customFormat="1" ht="13.5" customHeight="1">
      <c r="A15" s="137"/>
      <c r="B15" s="44"/>
      <c r="C15" s="44"/>
      <c r="D15" s="50"/>
      <c r="E15" s="56"/>
      <c r="F15" s="40" t="s">
        <v>9</v>
      </c>
      <c r="G15" s="40"/>
      <c r="H15" s="41"/>
    </row>
    <row r="16" spans="1:8" s="12" customFormat="1" ht="17.25">
      <c r="A16" s="137"/>
      <c r="B16" s="68"/>
      <c r="C16" s="42" t="s">
        <v>32</v>
      </c>
      <c r="D16" s="52"/>
      <c r="E16" s="37"/>
      <c r="F16" s="43" t="s">
        <v>58</v>
      </c>
      <c r="G16" s="54">
        <f>G18</f>
        <v>0</v>
      </c>
      <c r="H16" s="55">
        <f t="shared" ref="H16" si="1">+H18</f>
        <v>0</v>
      </c>
    </row>
    <row r="17" spans="1:8" s="12" customFormat="1" ht="17.25">
      <c r="A17" s="137"/>
      <c r="B17" s="68"/>
      <c r="C17" s="44"/>
      <c r="D17" s="50"/>
      <c r="E17" s="51"/>
      <c r="F17" s="40" t="s">
        <v>9</v>
      </c>
      <c r="G17" s="40"/>
      <c r="H17" s="57"/>
    </row>
    <row r="18" spans="1:8" s="12" customFormat="1" ht="17.25">
      <c r="A18" s="137"/>
      <c r="B18" s="68"/>
      <c r="C18" s="44"/>
      <c r="D18" s="50"/>
      <c r="E18" s="51"/>
      <c r="F18" s="38" t="s">
        <v>53</v>
      </c>
      <c r="G18" s="58">
        <f>G20</f>
        <v>0</v>
      </c>
      <c r="H18" s="58">
        <f>H20</f>
        <v>0</v>
      </c>
    </row>
    <row r="19" spans="1:8" s="12" customFormat="1" ht="17.25">
      <c r="A19" s="137"/>
      <c r="B19" s="68"/>
      <c r="C19" s="44"/>
      <c r="D19" s="50"/>
      <c r="E19" s="51"/>
      <c r="F19" s="40" t="s">
        <v>9</v>
      </c>
      <c r="G19" s="40"/>
      <c r="H19" s="53"/>
    </row>
    <row r="20" spans="1:8" s="12" customFormat="1" ht="30" customHeight="1">
      <c r="A20" s="137"/>
      <c r="B20" s="68"/>
      <c r="C20" s="44"/>
      <c r="D20" s="139">
        <v>1228</v>
      </c>
      <c r="E20" s="147"/>
      <c r="F20" s="38" t="s">
        <v>51</v>
      </c>
      <c r="G20" s="45">
        <f>G22</f>
        <v>0</v>
      </c>
      <c r="H20" s="45">
        <f>H22</f>
        <v>0</v>
      </c>
    </row>
    <row r="21" spans="1:8" s="12" customFormat="1" ht="13.5" customHeight="1">
      <c r="A21" s="137"/>
      <c r="B21" s="68"/>
      <c r="C21" s="44"/>
      <c r="D21" s="140"/>
      <c r="E21" s="147"/>
      <c r="F21" s="46" t="s">
        <v>47</v>
      </c>
      <c r="G21" s="46"/>
      <c r="H21" s="47"/>
    </row>
    <row r="22" spans="1:8" s="12" customFormat="1" ht="18.75" customHeight="1">
      <c r="A22" s="137"/>
      <c r="B22" s="68"/>
      <c r="C22" s="44"/>
      <c r="D22" s="140"/>
      <c r="E22" s="139">
        <v>31001</v>
      </c>
      <c r="F22" s="59" t="s">
        <v>52</v>
      </c>
      <c r="G22" s="47">
        <f>G24</f>
        <v>0</v>
      </c>
      <c r="H22" s="47">
        <f>H24</f>
        <v>0</v>
      </c>
    </row>
    <row r="23" spans="1:8" s="12" customFormat="1" ht="15.75" customHeight="1">
      <c r="A23" s="137"/>
      <c r="B23" s="68"/>
      <c r="C23" s="44"/>
      <c r="D23" s="140"/>
      <c r="E23" s="140"/>
      <c r="F23" s="40" t="s">
        <v>10</v>
      </c>
      <c r="G23" s="47"/>
      <c r="H23" s="47"/>
    </row>
    <row r="24" spans="1:8" s="12" customFormat="1" ht="17.25" customHeight="1">
      <c r="A24" s="137"/>
      <c r="B24" s="68"/>
      <c r="C24" s="44"/>
      <c r="D24" s="140"/>
      <c r="E24" s="140"/>
      <c r="F24" s="59" t="s">
        <v>46</v>
      </c>
      <c r="G24" s="47">
        <f>G26</f>
        <v>0</v>
      </c>
      <c r="H24" s="47">
        <f>H26</f>
        <v>0</v>
      </c>
    </row>
    <row r="25" spans="1:8" s="12" customFormat="1" ht="34.5">
      <c r="A25" s="137"/>
      <c r="B25" s="68"/>
      <c r="C25" s="44"/>
      <c r="D25" s="140"/>
      <c r="E25" s="140"/>
      <c r="F25" s="40" t="s">
        <v>11</v>
      </c>
      <c r="G25" s="47"/>
      <c r="H25" s="47"/>
    </row>
    <row r="26" spans="1:8" s="12" customFormat="1" ht="17.25">
      <c r="A26" s="137"/>
      <c r="B26" s="68"/>
      <c r="C26" s="44"/>
      <c r="D26" s="140"/>
      <c r="E26" s="140"/>
      <c r="F26" s="48" t="s">
        <v>48</v>
      </c>
      <c r="G26" s="47">
        <f>G27</f>
        <v>0</v>
      </c>
      <c r="H26" s="47">
        <f>H27</f>
        <v>0</v>
      </c>
    </row>
    <row r="27" spans="1:8" s="12" customFormat="1" ht="15.75" customHeight="1">
      <c r="A27" s="137"/>
      <c r="B27" s="68"/>
      <c r="C27" s="44"/>
      <c r="D27" s="140"/>
      <c r="E27" s="140"/>
      <c r="F27" s="49" t="s">
        <v>42</v>
      </c>
      <c r="G27" s="47">
        <f>G28</f>
        <v>0</v>
      </c>
      <c r="H27" s="47">
        <f>H28</f>
        <v>0</v>
      </c>
    </row>
    <row r="28" spans="1:8" customFormat="1" ht="17.25">
      <c r="A28" s="137"/>
      <c r="B28" s="60"/>
      <c r="C28" s="69"/>
      <c r="D28" s="140"/>
      <c r="E28" s="140"/>
      <c r="F28" s="49" t="s">
        <v>62</v>
      </c>
      <c r="G28" s="47">
        <f>G29+G31</f>
        <v>0</v>
      </c>
      <c r="H28" s="47">
        <f>H29+H31</f>
        <v>0</v>
      </c>
    </row>
    <row r="29" spans="1:8" customFormat="1" ht="17.25">
      <c r="A29" s="137"/>
      <c r="B29" s="60"/>
      <c r="C29" s="69"/>
      <c r="D29" s="140"/>
      <c r="E29" s="140"/>
      <c r="F29" s="49" t="s">
        <v>63</v>
      </c>
      <c r="G29" s="47">
        <f>G30</f>
        <v>-13000</v>
      </c>
      <c r="H29" s="47">
        <f>H30</f>
        <v>-13000</v>
      </c>
    </row>
    <row r="30" spans="1:8" customFormat="1" ht="17.25">
      <c r="A30" s="137"/>
      <c r="B30" s="60"/>
      <c r="C30" s="69"/>
      <c r="D30" s="140"/>
      <c r="E30" s="140"/>
      <c r="F30" s="49" t="s">
        <v>61</v>
      </c>
      <c r="G30" s="47">
        <v>-13000</v>
      </c>
      <c r="H30" s="47">
        <v>-13000</v>
      </c>
    </row>
    <row r="31" spans="1:8" customFormat="1" ht="17.25">
      <c r="A31" s="137"/>
      <c r="B31" s="66"/>
      <c r="C31" s="70"/>
      <c r="D31" s="140"/>
      <c r="E31" s="140"/>
      <c r="F31" s="49" t="s">
        <v>64</v>
      </c>
      <c r="G31" s="47">
        <f>G32</f>
        <v>13000</v>
      </c>
      <c r="H31" s="47">
        <f>H32</f>
        <v>13000</v>
      </c>
    </row>
    <row r="32" spans="1:8" customFormat="1" ht="17.25">
      <c r="A32" s="138"/>
      <c r="B32" s="67"/>
      <c r="C32" s="71"/>
      <c r="D32" s="141"/>
      <c r="E32" s="141"/>
      <c r="F32" s="49" t="s">
        <v>65</v>
      </c>
      <c r="G32" s="47">
        <v>13000</v>
      </c>
      <c r="H32" s="47">
        <v>13000</v>
      </c>
    </row>
  </sheetData>
  <mergeCells count="13">
    <mergeCell ref="A12:A32"/>
    <mergeCell ref="D20:D32"/>
    <mergeCell ref="E22:E32"/>
    <mergeCell ref="B11:B13"/>
    <mergeCell ref="C11:C13"/>
    <mergeCell ref="D11:D13"/>
    <mergeCell ref="E11:E13"/>
    <mergeCell ref="E20:E21"/>
    <mergeCell ref="A6:H6"/>
    <mergeCell ref="A9:C9"/>
    <mergeCell ref="D9:E9"/>
    <mergeCell ref="F9:F10"/>
    <mergeCell ref="G9:H9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30"/>
  <sheetViews>
    <sheetView topLeftCell="A13" workbookViewId="0">
      <selection activeCell="C20" sqref="C20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4" style="1" customWidth="1"/>
    <col min="4" max="4" width="21.7109375" style="1" customWidth="1"/>
    <col min="5" max="5" width="17.42578125" style="1" customWidth="1"/>
    <col min="6" max="6" width="9.140625" style="1"/>
    <col min="7" max="7" width="12.42578125" style="1" bestFit="1" customWidth="1"/>
    <col min="8" max="16384" width="9.140625" style="1"/>
  </cols>
  <sheetData>
    <row r="1" spans="1:6" ht="15" customHeight="1">
      <c r="D1" s="155" t="s">
        <v>30</v>
      </c>
      <c r="E1" s="155"/>
    </row>
    <row r="2" spans="1:6" ht="15" customHeight="1">
      <c r="D2" s="155" t="s">
        <v>67</v>
      </c>
      <c r="E2" s="155"/>
      <c r="F2" s="155"/>
    </row>
    <row r="3" spans="1:6" ht="15" customHeight="1">
      <c r="D3" s="155" t="s">
        <v>4</v>
      </c>
      <c r="E3" s="155"/>
      <c r="F3" s="155"/>
    </row>
    <row r="5" spans="1:6">
      <c r="B5" s="2"/>
      <c r="C5" s="2"/>
      <c r="D5" s="2"/>
      <c r="E5" s="6"/>
    </row>
    <row r="6" spans="1:6" ht="45" customHeight="1">
      <c r="A6" s="156" t="s">
        <v>94</v>
      </c>
      <c r="B6" s="156"/>
      <c r="C6" s="156"/>
      <c r="D6" s="156"/>
      <c r="E6" s="156"/>
    </row>
    <row r="7" spans="1:6" ht="17.25">
      <c r="A7" s="153" t="s">
        <v>53</v>
      </c>
      <c r="B7" s="153"/>
      <c r="C7" s="153"/>
      <c r="D7" s="153"/>
      <c r="E7" s="153"/>
    </row>
    <row r="8" spans="1:6" ht="12.75" customHeight="1">
      <c r="A8" s="63"/>
      <c r="B8" s="63"/>
      <c r="C8" s="63"/>
      <c r="D8" s="63"/>
      <c r="E8" s="63"/>
    </row>
    <row r="9" spans="1:6" ht="15" customHeight="1">
      <c r="A9" s="154" t="s">
        <v>13</v>
      </c>
      <c r="B9" s="154"/>
      <c r="C9" s="154"/>
      <c r="D9" s="73"/>
      <c r="E9" s="73"/>
    </row>
    <row r="10" spans="1:6" ht="15" customHeight="1">
      <c r="A10" s="74"/>
      <c r="B10" s="74"/>
      <c r="C10" s="74"/>
      <c r="D10" s="74"/>
      <c r="E10" s="74"/>
    </row>
    <row r="11" spans="1:6" ht="17.25">
      <c r="A11" s="16"/>
      <c r="B11" s="16"/>
      <c r="C11" s="16"/>
      <c r="D11" s="16"/>
      <c r="E11" s="32"/>
    </row>
    <row r="12" spans="1:6" s="3" customFormat="1" ht="20.25" customHeight="1">
      <c r="A12" s="31"/>
      <c r="B12" s="75" t="s">
        <v>0</v>
      </c>
      <c r="C12" s="75" t="s">
        <v>1</v>
      </c>
      <c r="D12" s="76"/>
      <c r="E12" s="31"/>
    </row>
    <row r="13" spans="1:6" s="3" customFormat="1" ht="51.75">
      <c r="A13" s="31"/>
      <c r="B13" s="92">
        <v>1228</v>
      </c>
      <c r="C13" s="93" t="s">
        <v>51</v>
      </c>
      <c r="D13" s="77"/>
      <c r="E13" s="31"/>
    </row>
    <row r="14" spans="1:6" ht="15.75" customHeight="1">
      <c r="A14" s="16"/>
      <c r="B14" s="16"/>
      <c r="C14" s="16"/>
      <c r="D14" s="16"/>
      <c r="E14" s="16"/>
    </row>
    <row r="15" spans="1:6" ht="17.25">
      <c r="A15" s="16"/>
      <c r="B15" s="16"/>
      <c r="C15" s="16"/>
      <c r="D15" s="16"/>
      <c r="E15" s="16"/>
    </row>
    <row r="16" spans="1:6" s="3" customFormat="1" ht="48.75" customHeight="1">
      <c r="A16" s="31"/>
      <c r="B16" s="78" t="s">
        <v>2</v>
      </c>
      <c r="C16" s="91">
        <v>1228</v>
      </c>
      <c r="D16" s="134" t="s">
        <v>49</v>
      </c>
      <c r="E16" s="135"/>
    </row>
    <row r="17" spans="1:5" ht="17.25">
      <c r="A17" s="16"/>
      <c r="B17" s="79" t="s">
        <v>24</v>
      </c>
      <c r="C17" s="92">
        <v>31001</v>
      </c>
      <c r="D17" s="36" t="s">
        <v>60</v>
      </c>
      <c r="E17" s="36" t="s">
        <v>6</v>
      </c>
    </row>
    <row r="18" spans="1:5" ht="51.75">
      <c r="A18" s="16"/>
      <c r="B18" s="79" t="s">
        <v>25</v>
      </c>
      <c r="C18" s="93" t="s">
        <v>52</v>
      </c>
      <c r="D18" s="80"/>
      <c r="E18" s="81"/>
    </row>
    <row r="19" spans="1:5" ht="51.75">
      <c r="A19" s="16"/>
      <c r="B19" s="79" t="s">
        <v>26</v>
      </c>
      <c r="C19" s="93" t="s">
        <v>68</v>
      </c>
      <c r="D19" s="80"/>
      <c r="E19" s="81"/>
    </row>
    <row r="20" spans="1:5" ht="34.5">
      <c r="A20" s="16"/>
      <c r="B20" s="79" t="s">
        <v>27</v>
      </c>
      <c r="C20" s="93" t="s">
        <v>50</v>
      </c>
      <c r="D20" s="80"/>
      <c r="E20" s="81"/>
    </row>
    <row r="21" spans="1:5" ht="51.75">
      <c r="A21" s="16"/>
      <c r="B21" s="79" t="s">
        <v>69</v>
      </c>
      <c r="C21" s="91" t="s">
        <v>70</v>
      </c>
      <c r="D21" s="82"/>
      <c r="E21" s="81"/>
    </row>
    <row r="22" spans="1:5" ht="16.5" customHeight="1">
      <c r="A22" s="16"/>
      <c r="B22" s="151" t="s">
        <v>28</v>
      </c>
      <c r="C22" s="130"/>
      <c r="D22" s="62"/>
      <c r="E22" s="81"/>
    </row>
    <row r="23" spans="1:5" ht="17.25" customHeight="1">
      <c r="A23" s="16"/>
      <c r="B23" s="88" t="s">
        <v>93</v>
      </c>
      <c r="C23" s="89"/>
      <c r="D23" s="61"/>
      <c r="E23" s="90">
        <v>2000</v>
      </c>
    </row>
    <row r="24" spans="1:5" ht="17.25" customHeight="1">
      <c r="A24" s="16"/>
      <c r="B24" s="123" t="s">
        <v>100</v>
      </c>
      <c r="C24" s="94"/>
      <c r="D24" s="122"/>
      <c r="E24" s="90">
        <v>2000</v>
      </c>
    </row>
    <row r="25" spans="1:5" ht="17.25">
      <c r="A25" s="16"/>
      <c r="B25" s="148" t="s">
        <v>3</v>
      </c>
      <c r="C25" s="149"/>
      <c r="D25" s="87">
        <v>0</v>
      </c>
      <c r="E25" s="87">
        <v>0</v>
      </c>
    </row>
    <row r="26" spans="1:5" ht="20.25" customHeight="1">
      <c r="A26" s="16"/>
      <c r="B26" s="85"/>
      <c r="C26" s="85"/>
      <c r="D26" s="85"/>
      <c r="E26" s="86"/>
    </row>
    <row r="27" spans="1:5" ht="15.75" customHeight="1">
      <c r="A27" s="16"/>
      <c r="B27" s="16"/>
      <c r="C27" s="16"/>
      <c r="D27" s="16"/>
      <c r="E27" s="16"/>
    </row>
    <row r="28" spans="1:5" ht="17.25">
      <c r="A28" s="16"/>
      <c r="B28" s="16"/>
      <c r="C28" s="16"/>
      <c r="D28" s="16"/>
      <c r="E28" s="16"/>
    </row>
    <row r="29" spans="1:5" ht="17.25">
      <c r="A29" s="16"/>
      <c r="B29" s="16"/>
      <c r="C29" s="16"/>
      <c r="D29" s="16"/>
      <c r="E29" s="16"/>
    </row>
    <row r="30" spans="1:5" ht="17.25">
      <c r="A30" s="16"/>
      <c r="B30" s="16"/>
      <c r="C30" s="16"/>
      <c r="D30" s="16"/>
      <c r="E30" s="16"/>
    </row>
  </sheetData>
  <mergeCells count="9">
    <mergeCell ref="B22:C22"/>
    <mergeCell ref="B25:C25"/>
    <mergeCell ref="A9:C9"/>
    <mergeCell ref="D16:E16"/>
    <mergeCell ref="D1:E1"/>
    <mergeCell ref="D2:F2"/>
    <mergeCell ref="D3:F3"/>
    <mergeCell ref="A6:E6"/>
    <mergeCell ref="A7:E7"/>
  </mergeCells>
  <pageMargins left="0" right="0" top="0" bottom="0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13" workbookViewId="0">
      <selection activeCell="G8" sqref="G8"/>
    </sheetView>
  </sheetViews>
  <sheetFormatPr defaultColWidth="9.140625" defaultRowHeight="17.25"/>
  <cols>
    <col min="1" max="1" width="4" style="16" customWidth="1"/>
    <col min="2" max="2" width="41.85546875" style="16" customWidth="1"/>
    <col min="3" max="3" width="62.140625" style="16" customWidth="1"/>
    <col min="4" max="4" width="18" style="16" customWidth="1"/>
    <col min="5" max="5" width="17.28515625" style="16" customWidth="1"/>
    <col min="6" max="16384" width="9.140625" style="16"/>
  </cols>
  <sheetData>
    <row r="1" spans="1:5" ht="15" customHeight="1">
      <c r="E1" s="4" t="s">
        <v>59</v>
      </c>
    </row>
    <row r="2" spans="1:5" ht="15" customHeight="1">
      <c r="D2" s="7" t="s">
        <v>67</v>
      </c>
    </row>
    <row r="3" spans="1:5" ht="15" customHeight="1">
      <c r="D3" s="1" t="s">
        <v>4</v>
      </c>
    </row>
    <row r="5" spans="1:5" ht="45" customHeight="1">
      <c r="A5" s="150" t="s">
        <v>95</v>
      </c>
      <c r="B5" s="150"/>
      <c r="C5" s="150"/>
      <c r="D5" s="150"/>
      <c r="E5" s="150"/>
    </row>
    <row r="8" spans="1:5">
      <c r="A8" s="153" t="s">
        <v>31</v>
      </c>
      <c r="B8" s="153"/>
      <c r="C8" s="153"/>
    </row>
    <row r="9" spans="1:5" ht="12.75" customHeight="1">
      <c r="A9" s="63"/>
      <c r="B9" s="63"/>
      <c r="C9" s="63"/>
    </row>
    <row r="10" spans="1:5" ht="15" customHeight="1">
      <c r="A10" s="152" t="s">
        <v>43</v>
      </c>
      <c r="B10" s="152"/>
      <c r="C10" s="152"/>
    </row>
    <row r="11" spans="1:5" ht="15" customHeight="1">
      <c r="A11" s="74"/>
      <c r="B11" s="74"/>
      <c r="C11" s="74"/>
    </row>
    <row r="13" spans="1:5" s="31" customFormat="1">
      <c r="B13" s="75" t="s">
        <v>0</v>
      </c>
      <c r="C13" s="75" t="s">
        <v>1</v>
      </c>
    </row>
    <row r="14" spans="1:5" s="31" customFormat="1" ht="51.75">
      <c r="B14" s="92">
        <v>1228</v>
      </c>
      <c r="C14" s="93" t="s">
        <v>51</v>
      </c>
    </row>
    <row r="15" spans="1:5" ht="15.75" customHeight="1"/>
    <row r="17" spans="2:5" s="31" customFormat="1" ht="63.75" customHeight="1">
      <c r="B17" s="78" t="s">
        <v>2</v>
      </c>
      <c r="C17" s="91">
        <v>1228</v>
      </c>
      <c r="D17" s="134" t="s">
        <v>49</v>
      </c>
      <c r="E17" s="135"/>
    </row>
    <row r="18" spans="2:5">
      <c r="B18" s="79" t="s">
        <v>24</v>
      </c>
      <c r="C18" s="92">
        <v>31001</v>
      </c>
      <c r="D18" s="36" t="s">
        <v>60</v>
      </c>
      <c r="E18" s="36" t="s">
        <v>6</v>
      </c>
    </row>
    <row r="19" spans="2:5" ht="51.75">
      <c r="B19" s="79" t="s">
        <v>25</v>
      </c>
      <c r="C19" s="93" t="s">
        <v>52</v>
      </c>
      <c r="D19" s="80"/>
      <c r="E19" s="81"/>
    </row>
    <row r="20" spans="2:5" ht="51.75">
      <c r="B20" s="79" t="s">
        <v>26</v>
      </c>
      <c r="C20" s="93" t="s">
        <v>68</v>
      </c>
      <c r="D20" s="80"/>
      <c r="E20" s="81"/>
    </row>
    <row r="21" spans="2:5" ht="34.5">
      <c r="B21" s="79" t="s">
        <v>27</v>
      </c>
      <c r="C21" s="93" t="s">
        <v>50</v>
      </c>
      <c r="D21" s="80"/>
      <c r="E21" s="81"/>
    </row>
    <row r="22" spans="2:5" ht="51.75">
      <c r="B22" s="79" t="s">
        <v>69</v>
      </c>
      <c r="C22" s="91" t="s">
        <v>70</v>
      </c>
      <c r="D22" s="82"/>
      <c r="E22" s="81"/>
    </row>
    <row r="23" spans="2:5" ht="16.5" customHeight="1">
      <c r="B23" s="151" t="s">
        <v>28</v>
      </c>
      <c r="C23" s="130"/>
      <c r="D23" s="83"/>
      <c r="E23" s="81"/>
    </row>
    <row r="24" spans="2:5">
      <c r="B24" s="88" t="s">
        <v>93</v>
      </c>
      <c r="C24" s="94"/>
      <c r="D24" s="83"/>
      <c r="E24" s="90">
        <v>2000</v>
      </c>
    </row>
    <row r="25" spans="2:5">
      <c r="B25" s="123" t="s">
        <v>100</v>
      </c>
      <c r="C25" s="94"/>
      <c r="D25" s="83"/>
      <c r="E25" s="90">
        <v>2000</v>
      </c>
    </row>
    <row r="26" spans="2:5">
      <c r="B26" s="148" t="s">
        <v>3</v>
      </c>
      <c r="C26" s="149"/>
      <c r="D26" s="84">
        <f>'2'!G86</f>
        <v>0</v>
      </c>
      <c r="E26" s="84">
        <f>'2'!H86</f>
        <v>0</v>
      </c>
    </row>
  </sheetData>
  <mergeCells count="6">
    <mergeCell ref="B26:C26"/>
    <mergeCell ref="D17:E17"/>
    <mergeCell ref="A5:E5"/>
    <mergeCell ref="B23:C23"/>
    <mergeCell ref="A10:C10"/>
    <mergeCell ref="A8:C8"/>
  </mergeCells>
  <pageMargins left="0" right="0" top="0" bottom="0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workbookViewId="0">
      <selection activeCell="E23" sqref="E23"/>
    </sheetView>
  </sheetViews>
  <sheetFormatPr defaultRowHeight="15"/>
  <cols>
    <col min="1" max="1" width="14" customWidth="1"/>
    <col min="2" max="2" width="50.28515625" customWidth="1"/>
    <col min="3" max="3" width="11.7109375" customWidth="1"/>
    <col min="4" max="4" width="12" customWidth="1"/>
    <col min="5" max="5" width="17.140625" customWidth="1"/>
    <col min="6" max="6" width="14.28515625" customWidth="1"/>
    <col min="7" max="7" width="30.5703125" customWidth="1"/>
    <col min="8" max="8" width="15.7109375" customWidth="1"/>
    <col min="9" max="9" width="11.5703125" customWidth="1"/>
    <col min="11" max="12" width="11" bestFit="1" customWidth="1"/>
  </cols>
  <sheetData>
    <row r="1" spans="1:10">
      <c r="G1" s="4"/>
      <c r="H1" s="7"/>
      <c r="I1" s="7"/>
      <c r="J1" s="7"/>
    </row>
    <row r="2" spans="1:10" ht="67.5" customHeight="1">
      <c r="A2" s="5"/>
      <c r="B2" s="5"/>
      <c r="C2" s="5"/>
      <c r="D2" s="5"/>
      <c r="E2" s="5"/>
      <c r="F2" s="166" t="s">
        <v>99</v>
      </c>
      <c r="G2" s="166"/>
    </row>
    <row r="3" spans="1:10" ht="42.75" customHeight="1">
      <c r="A3" s="167" t="s">
        <v>84</v>
      </c>
      <c r="B3" s="167"/>
      <c r="C3" s="167"/>
      <c r="D3" s="167"/>
      <c r="E3" s="167"/>
      <c r="F3" s="167"/>
      <c r="G3" s="167"/>
    </row>
    <row r="4" spans="1:10" ht="15.75" customHeight="1">
      <c r="A4" s="168"/>
      <c r="B4" s="168"/>
      <c r="C4" s="168"/>
      <c r="D4" s="168"/>
      <c r="E4" s="168"/>
      <c r="F4" s="168"/>
      <c r="G4" s="168"/>
    </row>
    <row r="5" spans="1:10" ht="72" customHeight="1">
      <c r="A5" s="169" t="s">
        <v>19</v>
      </c>
      <c r="B5" s="169" t="s">
        <v>20</v>
      </c>
      <c r="C5" s="170" t="s">
        <v>87</v>
      </c>
      <c r="D5" s="170" t="s">
        <v>88</v>
      </c>
      <c r="E5" s="160" t="s">
        <v>86</v>
      </c>
      <c r="F5" s="171" t="s">
        <v>45</v>
      </c>
      <c r="G5" s="172"/>
    </row>
    <row r="6" spans="1:10" ht="35.25" customHeight="1">
      <c r="A6" s="169"/>
      <c r="B6" s="169"/>
      <c r="C6" s="170"/>
      <c r="D6" s="170"/>
      <c r="E6" s="161"/>
      <c r="F6" s="95" t="s">
        <v>21</v>
      </c>
      <c r="G6" s="96" t="s">
        <v>85</v>
      </c>
    </row>
    <row r="7" spans="1:10" ht="15.75">
      <c r="A7" s="97"/>
      <c r="B7" s="97"/>
      <c r="C7" s="97"/>
      <c r="D7" s="97"/>
      <c r="E7" s="97"/>
      <c r="F7" s="97"/>
      <c r="G7" s="97"/>
    </row>
    <row r="8" spans="1:10" ht="17.25">
      <c r="A8" s="98">
        <v>1</v>
      </c>
      <c r="B8" s="99">
        <v>2</v>
      </c>
      <c r="C8" s="99">
        <v>3</v>
      </c>
      <c r="D8" s="99">
        <v>4</v>
      </c>
      <c r="E8" s="99">
        <v>5</v>
      </c>
      <c r="F8" s="99">
        <v>6</v>
      </c>
      <c r="G8" s="100">
        <v>7</v>
      </c>
    </row>
    <row r="9" spans="1:10" s="15" customFormat="1" ht="17.25">
      <c r="A9" s="162" t="s">
        <v>77</v>
      </c>
      <c r="B9" s="163"/>
      <c r="C9" s="163"/>
      <c r="D9" s="163"/>
      <c r="E9" s="164"/>
      <c r="F9" s="101"/>
      <c r="G9" s="102">
        <f>G13+G15</f>
        <v>0</v>
      </c>
    </row>
    <row r="10" spans="1:10" s="15" customFormat="1" ht="13.5" customHeight="1">
      <c r="A10" s="103" t="s">
        <v>92</v>
      </c>
      <c r="B10" s="103" t="s">
        <v>89</v>
      </c>
      <c r="C10" s="103" t="s">
        <v>90</v>
      </c>
      <c r="D10" s="165" t="s">
        <v>91</v>
      </c>
      <c r="E10" s="165"/>
      <c r="F10" s="104"/>
      <c r="G10" s="102"/>
    </row>
    <row r="11" spans="1:10" s="15" customFormat="1" ht="18" customHeight="1">
      <c r="A11" s="105" t="s">
        <v>78</v>
      </c>
      <c r="B11" s="157" t="s">
        <v>79</v>
      </c>
      <c r="C11" s="158"/>
      <c r="D11" s="158"/>
      <c r="E11" s="159"/>
      <c r="F11" s="106"/>
      <c r="G11" s="107">
        <f>G12</f>
        <v>0</v>
      </c>
    </row>
    <row r="12" spans="1:10" s="15" customFormat="1" ht="17.25">
      <c r="A12" s="108" t="s">
        <v>71</v>
      </c>
      <c r="B12" s="109" t="s">
        <v>72</v>
      </c>
      <c r="C12" s="110"/>
      <c r="D12" s="110"/>
      <c r="E12" s="110"/>
      <c r="F12" s="111"/>
      <c r="G12" s="107">
        <f>G13+G15</f>
        <v>0</v>
      </c>
    </row>
    <row r="13" spans="1:10" s="15" customFormat="1" ht="17.25">
      <c r="A13" s="112" t="s">
        <v>73</v>
      </c>
      <c r="B13" s="113" t="s">
        <v>74</v>
      </c>
      <c r="C13" s="114" t="s">
        <v>75</v>
      </c>
      <c r="D13" s="110" t="s">
        <v>76</v>
      </c>
      <c r="E13" s="110"/>
      <c r="F13" s="111"/>
      <c r="G13" s="107">
        <v>-13000</v>
      </c>
    </row>
    <row r="14" spans="1:10" s="15" customFormat="1" ht="17.25">
      <c r="A14" s="115"/>
      <c r="B14" s="109" t="s">
        <v>80</v>
      </c>
      <c r="C14" s="116"/>
      <c r="D14" s="117"/>
      <c r="E14" s="117"/>
      <c r="F14" s="118"/>
      <c r="G14" s="119"/>
    </row>
    <row r="15" spans="1:10" s="15" customFormat="1" ht="34.5">
      <c r="A15" s="112" t="s">
        <v>97</v>
      </c>
      <c r="B15" s="113" t="s">
        <v>98</v>
      </c>
      <c r="C15" s="114" t="s">
        <v>75</v>
      </c>
      <c r="D15" s="110" t="s">
        <v>76</v>
      </c>
      <c r="E15" s="120"/>
      <c r="F15" s="111"/>
      <c r="G15" s="107">
        <v>13000</v>
      </c>
    </row>
    <row r="16" spans="1:10" ht="15.75">
      <c r="A16" s="121"/>
      <c r="B16" s="121"/>
      <c r="C16" s="121"/>
      <c r="D16" s="121"/>
      <c r="E16" s="121"/>
      <c r="F16" s="121"/>
      <c r="G16" s="121"/>
    </row>
    <row r="17" spans="1:17" ht="15.75">
      <c r="A17" s="121"/>
      <c r="B17" s="121"/>
      <c r="C17" s="121"/>
      <c r="D17" s="121"/>
      <c r="E17" s="121"/>
      <c r="F17" s="121"/>
      <c r="G17" s="121"/>
    </row>
    <row r="18" spans="1:17" ht="15.75">
      <c r="A18" s="121"/>
      <c r="B18" s="121"/>
      <c r="C18" s="121"/>
      <c r="D18" s="121"/>
      <c r="E18" s="121"/>
      <c r="F18" s="121"/>
      <c r="G18" s="121"/>
    </row>
    <row r="21" spans="1:17">
      <c r="Q21">
        <v>1</v>
      </c>
    </row>
  </sheetData>
  <mergeCells count="11">
    <mergeCell ref="B11:E11"/>
    <mergeCell ref="E5:E6"/>
    <mergeCell ref="A9:E9"/>
    <mergeCell ref="D10:E10"/>
    <mergeCell ref="F2:G2"/>
    <mergeCell ref="A3:G4"/>
    <mergeCell ref="A5:A6"/>
    <mergeCell ref="B5:B6"/>
    <mergeCell ref="C5:C6"/>
    <mergeCell ref="D5:D6"/>
    <mergeCell ref="F5:G5"/>
  </mergeCells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https://mul2.gov.am/tasks/455325/oneclick/Havelvacner.xlsx?token=36ae7e28e44f9948ebfdd1c32575ddc3</cp:keywords>
  <cp:lastModifiedBy>Arpine Martirosyan</cp:lastModifiedBy>
  <cp:lastPrinted>2020-03-20T07:05:27Z</cp:lastPrinted>
  <dcterms:created xsi:type="dcterms:W3CDTF">2019-11-07T07:37:19Z</dcterms:created>
  <dcterms:modified xsi:type="dcterms:W3CDTF">2021-06-21T12:01:40Z</dcterms:modified>
</cp:coreProperties>
</file>