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melkumyan\Desktop\naxagcer-2021\Դուբայ-էքսպո\Dubay expo shinarar\New folder\patet\վերջնական փաթեթ\"/>
    </mc:Choice>
  </mc:AlternateContent>
  <xr:revisionPtr revIDLastSave="0" documentId="13_ncr:1_{42E8EED7-0E55-4FE2-A87D-4FA9E071A510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1" sheetId="31" r:id="rId1"/>
    <sheet name="2" sheetId="38" r:id="rId2"/>
    <sheet name="3" sheetId="47" r:id="rId3"/>
    <sheet name="4" sheetId="27" r:id="rId4"/>
    <sheet name="5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'2'!$A$1:$H$81</definedName>
    <definedName name="_xlnm.Print_Area" localSheetId="3">'4'!$A$1:$E$85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1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E24" i="31" l="1"/>
  <c r="D24" i="31"/>
  <c r="G18" i="47" l="1"/>
  <c r="I15" i="48"/>
  <c r="I12" i="48" l="1"/>
  <c r="I11" i="48" s="1"/>
  <c r="G50" i="38" l="1"/>
  <c r="G49" i="38" s="1"/>
  <c r="G13" i="47"/>
  <c r="G12" i="47" s="1"/>
  <c r="G16" i="47" l="1"/>
  <c r="G15" i="47" s="1"/>
  <c r="G11" i="47" s="1"/>
  <c r="I14" i="48"/>
  <c r="I10" i="48" s="1"/>
  <c r="I19" i="48"/>
  <c r="I18" i="48" s="1"/>
  <c r="I17" i="48" s="1"/>
  <c r="H80" i="38"/>
  <c r="H79" i="38" s="1"/>
  <c r="H78" i="38" s="1"/>
  <c r="H77" i="38" s="1"/>
  <c r="H75" i="38" s="1"/>
  <c r="H73" i="38" s="1"/>
  <c r="H71" i="38" s="1"/>
  <c r="H69" i="38" s="1"/>
  <c r="H67" i="38" s="1"/>
  <c r="H65" i="38" s="1"/>
  <c r="H63" i="38" s="1"/>
  <c r="G80" i="38"/>
  <c r="G79" i="38" s="1"/>
  <c r="G78" i="38" s="1"/>
  <c r="G77" i="38" s="1"/>
  <c r="G75" i="38" s="1"/>
  <c r="G73" i="38" s="1"/>
  <c r="G71" i="38" s="1"/>
  <c r="G69" i="38" s="1"/>
  <c r="G67" i="38" s="1"/>
  <c r="G65" i="38" s="1"/>
  <c r="G63" i="38" s="1"/>
  <c r="E43" i="31"/>
  <c r="D43" i="31"/>
  <c r="I9" i="48" l="1"/>
  <c r="G35" i="38"/>
  <c r="G38" i="38"/>
  <c r="G37" i="38" s="1"/>
  <c r="H47" i="38"/>
  <c r="H46" i="38" s="1"/>
  <c r="G47" i="38"/>
  <c r="G46" i="38" s="1"/>
  <c r="G45" i="38" s="1"/>
  <c r="H35" i="38" l="1"/>
  <c r="H34" i="38" s="1"/>
  <c r="G34" i="38"/>
  <c r="E11" i="31" l="1"/>
  <c r="D11" i="31"/>
  <c r="D56" i="31"/>
  <c r="D10" i="31" s="1"/>
  <c r="H61" i="38" l="1"/>
  <c r="H60" i="38" s="1"/>
  <c r="H59" i="38" s="1"/>
  <c r="H58" i="38" s="1"/>
  <c r="H56" i="38" s="1"/>
  <c r="H54" i="38" s="1"/>
  <c r="H52" i="38" s="1"/>
  <c r="G61" i="38"/>
  <c r="G60" i="38" s="1"/>
  <c r="G59" i="38" s="1"/>
  <c r="G58" i="38" s="1"/>
  <c r="G56" i="38" s="1"/>
  <c r="G54" i="38" s="1"/>
  <c r="G52" i="38" s="1"/>
  <c r="H24" i="38"/>
  <c r="H23" i="38" s="1"/>
  <c r="H22" i="38" s="1"/>
  <c r="H21" i="38" s="1"/>
  <c r="H19" i="38" s="1"/>
  <c r="H17" i="38" s="1"/>
  <c r="H15" i="38" s="1"/>
  <c r="G24" i="38"/>
  <c r="G23" i="38" s="1"/>
  <c r="G22" i="38" s="1"/>
  <c r="G21" i="38" s="1"/>
  <c r="G19" i="38" s="1"/>
  <c r="G17" i="38" s="1"/>
  <c r="G15" i="38" s="1"/>
  <c r="H50" i="38"/>
  <c r="H49" i="38" s="1"/>
  <c r="H45" i="38" s="1"/>
  <c r="G44" i="38"/>
  <c r="G42" i="38" s="1"/>
  <c r="G40" i="38" s="1"/>
  <c r="E56" i="31"/>
  <c r="E10" i="31" s="1"/>
  <c r="H44" i="38" l="1"/>
  <c r="H42" i="38" s="1"/>
  <c r="H40" i="38" s="1"/>
  <c r="D9" i="31"/>
  <c r="E9" i="31" l="1"/>
  <c r="G33" i="38"/>
  <c r="H38" i="38"/>
  <c r="H37" i="38" s="1"/>
  <c r="H33" i="38" s="1"/>
  <c r="H32" i="38" l="1"/>
  <c r="H30" i="38" s="1"/>
  <c r="H28" i="38" s="1"/>
  <c r="H26" i="38" s="1"/>
  <c r="H13" i="38" s="1"/>
  <c r="G32" i="38"/>
  <c r="G30" i="38" s="1"/>
  <c r="G28" i="38" s="1"/>
  <c r="G26" i="38" l="1"/>
  <c r="G13" i="38" s="1"/>
  <c r="G11" i="38" s="1"/>
  <c r="G9" i="38" l="1"/>
  <c r="G8" i="38" s="1"/>
  <c r="H11" i="38" l="1"/>
  <c r="H9" i="38" l="1"/>
  <c r="H8" i="38" s="1"/>
</calcChain>
</file>

<file path=xl/sharedStrings.xml><?xml version="1.0" encoding="utf-8"?>
<sst xmlns="http://schemas.openxmlformats.org/spreadsheetml/2006/main" count="340" uniqueCount="170">
  <si>
    <t>Ծրագրի դասիչը</t>
  </si>
  <si>
    <t>Ծրագրի անվանումը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</si>
  <si>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</si>
  <si>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</si>
  <si>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</si>
  <si>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</si>
  <si>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</si>
  <si>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</si>
  <si>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</si>
  <si>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</si>
  <si>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</si>
  <si>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</si>
  <si>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</si>
  <si>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</si>
  <si>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</si>
  <si>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</si>
  <si>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</si>
  <si>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</si>
  <si>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</si>
  <si>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</si>
  <si>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</si>
  <si>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</si>
  <si>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</si>
  <si>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</si>
  <si>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</si>
  <si>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</si>
  <si>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</si>
  <si>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</si>
  <si>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</si>
  <si>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Ծրագրի միջոցառումները</t>
  </si>
  <si>
    <t>ԸՆԴԱՄԵՆԸ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</si>
  <si>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</si>
  <si>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</si>
  <si>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</si>
  <si>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</si>
  <si>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</si>
  <si>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</si>
  <si>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</si>
  <si>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___________  ___-ի N _______ -Ն    որոշման</t>
  </si>
  <si>
    <t xml:space="preserve"> Ինն ամիս</t>
  </si>
  <si>
    <t xml:space="preserve"> ԸՆԴԱՄԵՆԸ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</si>
  <si>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</si>
  <si>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</si>
  <si>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</si>
  <si>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</si>
  <si>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</si>
  <si>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</si>
  <si>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>Ցուցանիշների փոփոխությունները (ավելացումները նշված են դրական նշանով)</t>
  </si>
  <si>
    <t>ՀՀ էկոնոմիկայի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</si>
  <si>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</si>
  <si>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</si>
  <si>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</si>
  <si>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</si>
  <si>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</si>
  <si>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</si>
  <si>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</si>
  <si>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Մասնագիտացված կազմակերպություն</t>
  </si>
  <si>
    <t>Հավելված  N 3</t>
  </si>
  <si>
    <t xml:space="preserve"> Ծառայությունների մատուցում </t>
  </si>
  <si>
    <t xml:space="preserve"> Մասնագիտացված կազմակերպություններ </t>
  </si>
  <si>
    <t xml:space="preserve"> 11002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</si>
  <si>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</si>
  <si>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</si>
  <si>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11002 </t>
  </si>
  <si>
    <t xml:space="preserve"> ԾԱՌԱՅՈՒԹՅՈՒՆՆԵՐԻ  ԵՎ   ԱՊՐԱՆՔՆԵՐԻ  ՁԵՌՔԲԵՐՈՒՄ</t>
  </si>
  <si>
    <t>Հավելված N 1 
ՀՀ կառավարության 2021 թվականի
––-------------------–––––––– N –––––– որոշման</t>
  </si>
  <si>
    <t>«Դուբայ ԷՔՍՊՈ-2020» համաշխարհային ցուցահանդեսին Հայաստանի Հանրապետության մասնակցության ապահովում</t>
  </si>
  <si>
    <t xml:space="preserve">ՀՀ կառավարության  2021 թվականի 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</si>
  <si>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</si>
  <si>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</si>
  <si>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Ներդրումների և արտահանման խթանման ծրագիր</t>
  </si>
  <si>
    <t xml:space="preserve"> ՀՀ արտահանմանն ուղղված արդյունաբերական քաղաքականության ռազմավարությամբ նախատեսված միջոցառումներ</t>
  </si>
  <si>
    <t xml:space="preserve"> Ներդրումների ներգրավման և արտահանման խթանում</t>
  </si>
  <si>
    <t xml:space="preserve"> Նախորդ տարվա համեմատ ներդրումների և արտահանման ծավալների աճ</t>
  </si>
  <si>
    <t xml:space="preserve"> 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</t>
  </si>
  <si>
    <t xml:space="preserve">ՀՀ կառավարության 2021 թվականի </t>
  </si>
  <si>
    <t>Ներդրումների և արտահանման խթանման ծրագիր</t>
  </si>
  <si>
    <t xml:space="preserve"> 1165 </t>
  </si>
  <si>
    <t xml:space="preserve"> ՀՀ արտահանմանն ուղղված արդյունաբերական քաղաքականության ռազմավարությամբ նախատեսված միջոցառումներ </t>
  </si>
  <si>
    <t xml:space="preserve"> 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 </t>
  </si>
  <si>
    <t xml:space="preserve"> Միջոցառումն իրականացնողի անվանումը՛ </t>
  </si>
  <si>
    <t xml:space="preserve"> Արտադրական գործունեության վարկավորման սուբսիդավորում, սուբսիդավորված վարկերի քանակ, հատ </t>
  </si>
  <si>
    <t xml:space="preserve"> Արտերկրում հայկական արտադրանքի վերաբերյալ գովազդի և հասարակական կարծիքի ձևավորման (PR) միջոցառումների կազմակերպում և իրականացում, միջոցառումների քանակը, հատ </t>
  </si>
  <si>
    <t xml:space="preserve"> Միջազգային ցուցահանդեսներին մասնակցության ապահովում, ցուցահանդեսների քանակը, հատ </t>
  </si>
  <si>
    <t xml:space="preserve"> Ուսուցման դասընթացների կազմակերպում, հատ </t>
  </si>
  <si>
    <t xml:space="preserve"> Գործարար համաժողովների (ֆորումների), ինչպես նաև այլ համանման միջոցառումների մասնակցություն և (կամ) կազմակերպում, հատ </t>
  </si>
  <si>
    <t xml:space="preserve"> Գործարար կապերի հաստատում, հատ </t>
  </si>
  <si>
    <t>Հավելված N 4</t>
  </si>
  <si>
    <t>Ռազմական դրության պայմաններում քաղաքացիների կյանքի ու անվտանգության ապահովման և արտակարգ իրավիճակների հետևանքների նվազեցման և վերացման ծրագիր</t>
  </si>
  <si>
    <t>Ռազմական դրության պայմաններում քաղաքացիների կյանքի ու անվտանգության ապահովում, արտակարգ իրավիճակների հակազդում և հետևանքների վերացում</t>
  </si>
  <si>
    <t>Ռազմական դրության պայմաններում պետական և տեղական ինքնակառավարման մարմինների բնականոն գործունեության ու մարդկանց կյանքի և անվտանգության պաշտպանության ապահովում</t>
  </si>
  <si>
    <t>այդ թվում՝</t>
  </si>
  <si>
    <t xml:space="preserve">Ռազմական դրության պայմաններում տարհանված անձանց գույքի հետ կապված բեռնափոխադրումների և արձակուրդ ստացած զինծառայողների ուղևորափոխադրման ապահովում </t>
  </si>
  <si>
    <t xml:space="preserve"> - Ընթացիկ դրամաշնորհներ միջազգային կազմակերպություններին</t>
  </si>
  <si>
    <t xml:space="preserve"> Դրամաշնորհներ միջազգային  կազմակերպություններին</t>
  </si>
  <si>
    <t>Ռազմական գործողությունների արդյունքում տարհանված անձանց գույքի փոխադրման հետ կապված տրանսպորտային ծախսերի և արձակուրդ ստացած զինծառայողների ուղևորափոխադրման ապահովում</t>
  </si>
  <si>
    <t>Միջոցառումն իրականացնողի անվանումը՝</t>
  </si>
  <si>
    <t xml:space="preserve">Համաձայն «Գնումների մասին» ՀՀ oրենքի ընտրված կազմակերպություններ </t>
  </si>
  <si>
    <t>արձակուրդում գտնվող զինծառայողներ, մարդ</t>
  </si>
  <si>
    <t>Միջոցառումն իրականացնողի անվանումը</t>
  </si>
  <si>
    <t xml:space="preserve">Ծառայությունների մատուցում </t>
  </si>
  <si>
    <t>Ցուցանիշների փոփոխությունները (նվազեցումները նշված են փակագծերում )</t>
  </si>
  <si>
    <t>«ՀԱՅԱՍՏԱՆԻ  ՀԱՆՐԱՊԵՏՈՒԹՅԱՆ 2021 ԹՎԱԿԱՆԻ ՊԵՏԱԿԱՆ ԲՅՈՒՋԵԻ ՄԱՍԻՆ» ՀԱՅԱՍՏԱՆԻ  ՀԱՆՐԱՊԵՏՈՒԹՅԱՆ
 ՕՐԵՆՔԻ N 1 ՀԱՎԵԼՎԱԾԻ N2 ԱՂՅՈՒՍԱԿՈՒՄ ԿԱՏԱՐՎՈՂ ՎԵՐԱԲԱՇԽՈՒՄԸ ԵՎ ՀԱՅԱՍՏԱՆԻ ՀԱՆՐԱՊԵՏՈՒԹՅԱՆ ԿԱՌԱՎԱՐՈՒԹՅԱՆ 2020 ԹՎԱԿԱՆԻ ԴԵԿՏԵՄԲԵՐԻ 30-Ի N 2215-Ն ՈՐՈՇՄԱՆ N 5 ՀԱՎԵԼՎԱԾԻ N 1  ԱՂՅՈՒՍԱԿՈՒՄ 
ԿԱՏԱՐՎՈՂ ՓՈՓՈԽՈՒԹՅՈՒՆՆԵՐԸ</t>
  </si>
  <si>
    <t xml:space="preserve">ՀԱՅԱՍՏԱՆԻ ՀԱՆՐԱՊԵՏՈՒԹՅԱՆ ԿԱՌԱՎԱՐՈՒԹՅԱՆ 2020 ԹՎԱԿԱՆԻ ԴԵԿՏԵՄԲԵՐԻ 30-Ի ԹԻՎ 2215-Ն ՈՐՈՇՄԱՆ NN 9 և 9.1 ՀԱՎԵԼՎԱԾՆԵՐԻ 9․11 և 9.1.11 ԱՂՅՈՒՍԱԿՆԵՐՈՒՄ ԿԱՏԱՐՎՈՂ ՓՈՓՈԽՈՒԹՅՈՒՆՆԵՐԸ  </t>
  </si>
  <si>
    <t>հազ. դրամ</t>
  </si>
  <si>
    <t xml:space="preserve"> Ստանդարտների մշակում և հավատարմագրման համակարգի զարգացում</t>
  </si>
  <si>
    <t xml:space="preserve"> 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</si>
  <si>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 xml:space="preserve"> 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</si>
  <si>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 xml:space="preserve"> Աջակցություն ՀՀ հավատարմագրման համակարգին</t>
  </si>
  <si>
    <t xml:space="preserve"> Հավատարմագրման ծառայությունների մատուցում, հավատարմագրման համակարգի բարեփոխում, անձնակազմի ուսուցում, ազգային մարմնի կայքէջի և ռեեստրների սպասարկում, արդիականացում, ազգային մարմնի մասնակցություն աշխատաժողովներին, գագաթնաժողովներին, հանդիպումներին</t>
  </si>
  <si>
    <t xml:space="preserve"> - Ընթացիկ դրամաշնորհներ պետական և համայնքային ոչ առևտրային կազմակերպություններին</t>
  </si>
  <si>
    <t xml:space="preserve"> Աջակցություն ՀՀ հավատարմագրման համակարգին </t>
  </si>
  <si>
    <t xml:space="preserve"> Հավատարմագրման ծառայությունների մատուցում, հավատարմագրման համակարգի բարեփոխում, անձնակազմի ուսուցում, ազգային մարմնի կայքէջի և ռեեստրների սպասարկում, արդիականացում, ազգային մարմնի մասնակցություն աշխատաժողովներին, գագաթնաժողովներին, հանդիպումներին </t>
  </si>
  <si>
    <t xml:space="preserve"> Միջոցառման վրա կատարվող ծախսը (հազ. դրամ) </t>
  </si>
  <si>
    <t xml:space="preserve"> Ճգնաժամերի հակազդման և արտակարգ իրավիճակների հետևանքների նվազեցման և վերացման ծրագիր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</si>
  <si>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</si>
  <si>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</si>
  <si>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 xml:space="preserve">Կորոնավիրուսով (COVID-19) պայմանավորված մեկուսացված անձանց կեցության ապահովում
</t>
  </si>
  <si>
    <t xml:space="preserve">Կորոնավիրուսի (COVID-19)վարակման կանխարգելման նպատակով  մեկուսացման մեջ գտնվող անձանց կեցության ապահովում
</t>
  </si>
  <si>
    <t>07</t>
  </si>
  <si>
    <t xml:space="preserve"> ԱՌՈՂՋԱՊԱՀՈՒԹՅՈՒՆ</t>
  </si>
  <si>
    <t xml:space="preserve"> Հանրային առողջապահական ծառայություններ</t>
  </si>
  <si>
    <t>01</t>
  </si>
  <si>
    <t>Հանրային առողջապահական ծառայություններ</t>
  </si>
  <si>
    <t>Կորոնավիրուսով (COVID-19) պայմանավորված մեկուսացված անձանց կեցության ապահովում</t>
  </si>
  <si>
    <t>ՀԱՅԱՍՏԱՆԻ ՀԱՆՐԱՊԵՏՈՒԹՅԱՆ ԿԱՌԱՎԱՐՈՒԹՅԱՆ 2021 ԹՎԱԿԱՆԻ ԴԵԿՏԵՄԲԵՐԻ 30-Ի N 2215-Ն ՈՐՈՇՄԱՆ N 10 ՀԱՎԵԼՎԱԾՈՒՄ ԿԱՏԱՐՎՈՂ ՓՈՓՈԽՈՒԹՅՈՒՆՆԵՐԸ</t>
  </si>
  <si>
    <t>Կոդը</t>
  </si>
  <si>
    <t>Անվանումը</t>
  </si>
  <si>
    <t>Գնման ձևը</t>
  </si>
  <si>
    <t>Չափման միավորը</t>
  </si>
  <si>
    <t>Քանակը</t>
  </si>
  <si>
    <t>Միավորի գինը</t>
  </si>
  <si>
    <t>Բաժին N 07</t>
  </si>
  <si>
    <t xml:space="preserve"> Խումբ N 04</t>
  </si>
  <si>
    <t>Դաս N 01</t>
  </si>
  <si>
    <t>Առողջապահություն</t>
  </si>
  <si>
    <t xml:space="preserve">ՄԱՍ III. ԾԱՌԱՅՈՒԹՅՈՒՆՆԵՐ           </t>
  </si>
  <si>
    <t>ՀՄԱ</t>
  </si>
  <si>
    <t>դրամ</t>
  </si>
  <si>
    <t xml:space="preserve">1224  11001 </t>
  </si>
  <si>
    <t xml:space="preserve">Կորոնավիրուսով (COVID-19) պայմանավորված մեկուսացված անձանց կեցության ապահովում </t>
  </si>
  <si>
    <t>55511100-1</t>
  </si>
  <si>
    <t>Ճաշարանային և որոշակի հաճախորդների համար նախատեսված այլ հանրային սննդի օբյեկտների մատուցած ծառայություններ</t>
  </si>
  <si>
    <t>Բաժին N 04</t>
  </si>
  <si>
    <t xml:space="preserve"> Խումբ N 01</t>
  </si>
  <si>
    <t xml:space="preserve"> Ընդհանուր բնույթի տնտեսական և առևտրային հարաբերություններ</t>
  </si>
  <si>
    <t>1230      11002</t>
  </si>
  <si>
    <t xml:space="preserve">Ռազմական դրության պայմաններում տարհանված անձանց գույքի հետ կապված բեռնափոխադրումների և
արձակուրդ ստացած զինծառայողների ուղևորափոխադրման ապահովում </t>
  </si>
  <si>
    <t>ՄԱՍ III. ԾԱՌԱՅՈՒԹՅՈՒՆՆԵՐ</t>
  </si>
  <si>
    <t xml:space="preserve">Տրանսպորտային փոխադրման ծառայություններ </t>
  </si>
  <si>
    <t>Աջակցություն ՀՀ հավատարմագրման համակարգին</t>
  </si>
  <si>
    <t>«Հավատարմագրման ազգային մարմին» ՊՈԱԿ</t>
  </si>
  <si>
    <t>Ցուցանիշների փոփոխությունները (ավելացումները նշված են դրական նշանով, նվազեցումները՝ փակագծերում)</t>
  </si>
  <si>
    <t xml:space="preserve"> Միջոցառման վրա կատարվող ծախսը (հազ․ դրամ) </t>
  </si>
  <si>
    <t>Գումարը /հազ․ դրամ/</t>
  </si>
  <si>
    <t>Հավելված 5</t>
  </si>
  <si>
    <t>Հավելված N 2 
ՀՀ կառավարության 2021 թվականի
––-------------------–––––––– N –––––– որոշման</t>
  </si>
  <si>
    <t>ԾԱՌԱՅՈՒԹՅՈՒՆՆԵՐԻ ԵՎ ԱՊՐԱՆՔՆԵՐԻ ՁԵՌՔԲԵՐՈՒՄ</t>
  </si>
  <si>
    <t xml:space="preserve">  Պայմանագրային այլ ծառայությունների ձեռքբերում</t>
  </si>
  <si>
    <t xml:space="preserve"> - Ընդհանուր բնույթի այլ ծառայություններ </t>
  </si>
  <si>
    <t>1165   11005</t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</si>
  <si>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ԵՎ ԼՐԱՑՈՒՄՆԵՐԸ  </t>
  </si>
  <si>
    <t>ՀԱՅԱՍՏԱՆԻ ՀԱՆՐԱՊԵՏՈՒԹՅԱՆ ԿԱՌԱՎԱՐՈՒԹՅԱՆ 2020 ԹՎԱԿԱՆԻ ԴԵԿՏԵՄԲԵՐԻ 30-Ի N 2215-Ն ՈՐՈՇՄԱՆ N3 ԵՎ  N4  ՀԱՎԵԼՎԱԾՆԵՐՈՒՄ ԿԱՏԱՐՎՈՂ ՓՈՓՈԽՈՒԹՅՈՒՆՆԵՐԸ ԵՎ ԼՐԱՑՈՒՄՆԵՐԸ</t>
  </si>
  <si>
    <t xml:space="preserve"> «Դուբայ ԷՔՍՊՈ-2020» համաշխարհային ցուցահանդեսին մասնակցության ապահովում, ցուցահանդեսների քանակը, հատ </t>
  </si>
  <si>
    <r>
      <rPr>
        <i/>
        <sz val="12"/>
        <rFont val="Calibri"/>
        <family val="2"/>
      </rPr>
      <t>«</t>
    </r>
    <r>
      <rPr>
        <i/>
        <sz val="12"/>
        <rFont val="GHEA Grapalat"/>
        <family val="3"/>
      </rPr>
      <t xml:space="preserve">Beyond Limits» </t>
    </r>
    <r>
      <rPr>
        <i/>
        <sz val="12"/>
        <rFont val="GHEA Grapalat"/>
        <family val="2"/>
      </rPr>
      <t>ընկերություն</t>
    </r>
  </si>
  <si>
    <t xml:space="preserve">60231200-1 </t>
  </si>
  <si>
    <t xml:space="preserve">Տոնավաճառների և ցուցահանդեսների կազմակերպման ծառայություններ </t>
  </si>
  <si>
    <t>79951150-2</t>
  </si>
  <si>
    <t>Ցուցանիշների փոփոխությունները (ավելացումները նշված են դրական նշանով, իսկ նվազեցումները` փակագծերում)</t>
  </si>
  <si>
    <t>Ստանդարտների մշակում և հավատարմագրման համակարգի զարգացում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</si>
</sst>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_-* #,##0.0\ _₽_-;\-* #,##0.0\ _₽_-;_-* &quot;-&quot;?\ _₽_-;_-@_-"/>
    <numFmt numFmtId="171" formatCode="0_);\(0\)"/>
    <numFmt numFmtId="172" formatCode="#,##0.0_);\(#,##0.0\)"/>
    <numFmt numFmtId="173" formatCode="_([$€-2]* #,##0.00_);_([$€-2]* \(#,##0.00\);_([$€-2]* &quot;-&quot;??_)"/>
    <numFmt numFmtId="174" formatCode="_-* #,##0.0_р_._-;\-* #,##0.0_р_._-;_-* &quot;-&quot;?_р_._-;_-@_-"/>
    <numFmt numFmtId="175" formatCode="_-* #,##0.00\ _р_._-;\-* #,##0.00\ _р_._-;_-* &quot;-&quot;??\ _р_._-;_-@_-"/>
    <numFmt numFmtId="176" formatCode="_-* #,##0.00_-;\-* #,##0.00_-;_-* &quot;-&quot;??_-;_-@_-"/>
    <numFmt numFmtId="177" formatCode="General_)"/>
    <numFmt numFmtId="178" formatCode="_(* #,##0_);_(* \(#,##0\);_(* &quot;-&quot;??_);_(@_)"/>
    <numFmt numFmtId="179" formatCode="_(* #,##0.0_);_(* \(#,##0.0\);_(* &quot;-&quot;?_);_(@_)"/>
  </numFmts>
  <fonts count="14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3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sz val="10"/>
      <name val="Arial Cyr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i/>
      <sz val="12"/>
      <color rgb="FFFF0000"/>
      <name val="GHEA Grapalat"/>
      <family val="3"/>
    </font>
    <font>
      <sz val="10"/>
      <name val="Arial"/>
      <family val="2"/>
    </font>
    <font>
      <sz val="12"/>
      <name val="Arial"/>
      <family val="2"/>
    </font>
    <font>
      <i/>
      <sz val="12"/>
      <name val="Calibri"/>
      <family val="2"/>
    </font>
    <font>
      <i/>
      <sz val="12"/>
      <name val="GHEA Grapalat"/>
      <family val="2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92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4" fillId="0" borderId="0">
      <alignment horizontal="left" vertical="top" wrapText="1"/>
    </xf>
    <xf numFmtId="166" fontId="14" fillId="0" borderId="0" applyFill="0" applyBorder="0" applyProtection="0">
      <alignment horizontal="right" vertical="top"/>
    </xf>
    <xf numFmtId="0" fontId="2" fillId="0" borderId="0"/>
    <xf numFmtId="169" fontId="2" fillId="0" borderId="0" applyFont="0" applyFill="0" applyBorder="0" applyAlignment="0" applyProtection="0"/>
    <xf numFmtId="0" fontId="15" fillId="0" borderId="0"/>
    <xf numFmtId="0" fontId="13" fillId="0" borderId="0"/>
    <xf numFmtId="164" fontId="13" fillId="0" borderId="0" applyFont="0" applyFill="0" applyBorder="0" applyAlignment="0" applyProtection="0"/>
    <xf numFmtId="0" fontId="13" fillId="0" borderId="0"/>
    <xf numFmtId="0" fontId="16" fillId="0" borderId="0"/>
    <xf numFmtId="0" fontId="7" fillId="0" borderId="0"/>
    <xf numFmtId="0" fontId="11" fillId="0" borderId="0"/>
    <xf numFmtId="164" fontId="11" fillId="0" borderId="0" applyFont="0" applyFill="0" applyBorder="0" applyAlignment="0" applyProtection="0"/>
    <xf numFmtId="0" fontId="17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0" fontId="56" fillId="36" borderId="0" applyNumberFormat="0" applyBorder="0" applyAlignment="0" applyProtection="0"/>
    <xf numFmtId="0" fontId="1" fillId="1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12" borderId="0" applyNumberFormat="0" applyBorder="0" applyAlignment="0" applyProtection="0"/>
    <xf numFmtId="0" fontId="57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6" fillId="3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6" fillId="36" borderId="0" applyNumberFormat="0" applyBorder="0" applyAlignment="0" applyProtection="0"/>
    <xf numFmtId="0" fontId="56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16" borderId="0" applyNumberFormat="0" applyBorder="0" applyAlignment="0" applyProtection="0"/>
    <xf numFmtId="0" fontId="57" fillId="39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6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6" fillId="38" borderId="0" applyNumberFormat="0" applyBorder="0" applyAlignment="0" applyProtection="0"/>
    <xf numFmtId="0" fontId="56" fillId="40" borderId="0" applyNumberFormat="0" applyBorder="0" applyAlignment="0" applyProtection="0"/>
    <xf numFmtId="0" fontId="1" fillId="2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0" borderId="0" applyNumberFormat="0" applyBorder="0" applyAlignment="0" applyProtection="0"/>
    <xf numFmtId="0" fontId="57" fillId="4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6" fillId="4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6" fillId="40" borderId="0" applyNumberFormat="0" applyBorder="0" applyAlignment="0" applyProtection="0"/>
    <xf numFmtId="0" fontId="56" fillId="42" borderId="0" applyNumberFormat="0" applyBorder="0" applyAlignment="0" applyProtection="0"/>
    <xf numFmtId="0" fontId="1" fillId="24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4" borderId="0" applyNumberFormat="0" applyBorder="0" applyAlignment="0" applyProtection="0"/>
    <xf numFmtId="0" fontId="57" fillId="3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6" fillId="4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6" fillId="42" borderId="0" applyNumberFormat="0" applyBorder="0" applyAlignment="0" applyProtection="0"/>
    <xf numFmtId="0" fontId="5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7" fillId="43" borderId="0" applyNumberFormat="0" applyBorder="0" applyAlignment="0" applyProtection="0"/>
    <xf numFmtId="0" fontId="1" fillId="28" borderId="0" applyNumberFormat="0" applyBorder="0" applyAlignment="0" applyProtection="0"/>
    <xf numFmtId="0" fontId="56" fillId="43" borderId="0" applyNumberFormat="0" applyBorder="0" applyAlignment="0" applyProtection="0"/>
    <xf numFmtId="0" fontId="36" fillId="43" borderId="0" applyNumberFormat="0" applyBorder="0" applyAlignment="0" applyProtection="0"/>
    <xf numFmtId="0" fontId="56" fillId="3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7" fillId="41" borderId="0" applyNumberFormat="0" applyBorder="0" applyAlignment="0" applyProtection="0"/>
    <xf numFmtId="0" fontId="1" fillId="32" borderId="0" applyNumberFormat="0" applyBorder="0" applyAlignment="0" applyProtection="0"/>
    <xf numFmtId="0" fontId="5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6" borderId="0" applyNumberFormat="0" applyBorder="0" applyAlignment="0" applyProtection="0"/>
    <xf numFmtId="0" fontId="93" fillId="3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6" fillId="38" borderId="0" applyNumberFormat="0" applyBorder="0" applyAlignment="0" applyProtection="0"/>
    <xf numFmtId="0" fontId="9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6" fillId="40" borderId="0" applyNumberFormat="0" applyBorder="0" applyAlignment="0" applyProtection="0"/>
    <xf numFmtId="0" fontId="93" fillId="4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6" fillId="42" borderId="0" applyNumberFormat="0" applyBorder="0" applyAlignment="0" applyProtection="0"/>
    <xf numFmtId="0" fontId="93" fillId="4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6" fillId="43" borderId="0" applyNumberFormat="0" applyBorder="0" applyAlignment="0" applyProtection="0"/>
    <xf numFmtId="0" fontId="93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36" fillId="37" borderId="0" applyNumberFormat="0" applyBorder="0" applyAlignment="0" applyProtection="0"/>
    <xf numFmtId="0" fontId="93" fillId="3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6" fillId="4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7" fillId="45" borderId="0" applyNumberFormat="0" applyBorder="0" applyAlignment="0" applyProtection="0"/>
    <xf numFmtId="0" fontId="1" fillId="13" borderId="0" applyNumberFormat="0" applyBorder="0" applyAlignment="0" applyProtection="0"/>
    <xf numFmtId="0" fontId="56" fillId="44" borderId="0" applyNumberFormat="0" applyBorder="0" applyAlignment="0" applyProtection="0"/>
    <xf numFmtId="0" fontId="36" fillId="44" borderId="0" applyNumberFormat="0" applyBorder="0" applyAlignment="0" applyProtection="0"/>
    <xf numFmtId="0" fontId="56" fillId="3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57" fillId="39" borderId="0" applyNumberFormat="0" applyBorder="0" applyAlignment="0" applyProtection="0"/>
    <xf numFmtId="0" fontId="1" fillId="17" borderId="0" applyNumberFormat="0" applyBorder="0" applyAlignment="0" applyProtection="0"/>
    <xf numFmtId="0" fontId="56" fillId="39" borderId="0" applyNumberFormat="0" applyBorder="0" applyAlignment="0" applyProtection="0"/>
    <xf numFmtId="0" fontId="36" fillId="39" borderId="0" applyNumberFormat="0" applyBorder="0" applyAlignment="0" applyProtection="0"/>
    <xf numFmtId="0" fontId="56" fillId="46" borderId="0" applyNumberFormat="0" applyBorder="0" applyAlignment="0" applyProtection="0"/>
    <xf numFmtId="0" fontId="1" fillId="21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21" borderId="0" applyNumberFormat="0" applyBorder="0" applyAlignment="0" applyProtection="0"/>
    <xf numFmtId="0" fontId="57" fillId="4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56" fillId="4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6" fillId="46" borderId="0" applyNumberFormat="0" applyBorder="0" applyAlignment="0" applyProtection="0"/>
    <xf numFmtId="0" fontId="56" fillId="42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57" fillId="45" borderId="0" applyNumberFormat="0" applyBorder="0" applyAlignment="0" applyProtection="0"/>
    <xf numFmtId="0" fontId="1" fillId="25" borderId="0" applyNumberFormat="0" applyBorder="0" applyAlignment="0" applyProtection="0"/>
    <xf numFmtId="0" fontId="56" fillId="42" borderId="0" applyNumberFormat="0" applyBorder="0" applyAlignment="0" applyProtection="0"/>
    <xf numFmtId="0" fontId="36" fillId="42" borderId="0" applyNumberFormat="0" applyBorder="0" applyAlignment="0" applyProtection="0"/>
    <xf numFmtId="0" fontId="56" fillId="44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57" fillId="44" borderId="0" applyNumberFormat="0" applyBorder="0" applyAlignment="0" applyProtection="0"/>
    <xf numFmtId="0" fontId="1" fillId="29" borderId="0" applyNumberFormat="0" applyBorder="0" applyAlignment="0" applyProtection="0"/>
    <xf numFmtId="0" fontId="56" fillId="44" borderId="0" applyNumberFormat="0" applyBorder="0" applyAlignment="0" applyProtection="0"/>
    <xf numFmtId="0" fontId="36" fillId="44" borderId="0" applyNumberFormat="0" applyBorder="0" applyAlignment="0" applyProtection="0"/>
    <xf numFmtId="0" fontId="56" fillId="48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57" fillId="47" borderId="0" applyNumberFormat="0" applyBorder="0" applyAlignment="0" applyProtection="0"/>
    <xf numFmtId="0" fontId="1" fillId="33" borderId="0" applyNumberFormat="0" applyBorder="0" applyAlignment="0" applyProtection="0"/>
    <xf numFmtId="0" fontId="5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4" borderId="0" applyNumberFormat="0" applyBorder="0" applyAlignment="0" applyProtection="0"/>
    <xf numFmtId="0" fontId="93" fillId="4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6" fillId="39" borderId="0" applyNumberFormat="0" applyBorder="0" applyAlignment="0" applyProtection="0"/>
    <xf numFmtId="0" fontId="93" fillId="3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36" fillId="46" borderId="0" applyNumberFormat="0" applyBorder="0" applyAlignment="0" applyProtection="0"/>
    <xf numFmtId="0" fontId="93" fillId="4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6" fillId="42" borderId="0" applyNumberFormat="0" applyBorder="0" applyAlignment="0" applyProtection="0"/>
    <xf numFmtId="0" fontId="93" fillId="42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36" fillId="44" borderId="0" applyNumberFormat="0" applyBorder="0" applyAlignment="0" applyProtection="0"/>
    <xf numFmtId="0" fontId="93" fillId="44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36" fillId="48" borderId="0" applyNumberFormat="0" applyBorder="0" applyAlignment="0" applyProtection="0"/>
    <xf numFmtId="0" fontId="93" fillId="48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58" fillId="49" borderId="0" applyNumberFormat="0" applyBorder="0" applyAlignment="0" applyProtection="0"/>
    <xf numFmtId="0" fontId="33" fillId="14" borderId="0" applyNumberFormat="0" applyBorder="0" applyAlignment="0" applyProtection="0"/>
    <xf numFmtId="0" fontId="59" fillId="50" borderId="0" applyNumberFormat="0" applyBorder="0" applyAlignment="0" applyProtection="0"/>
    <xf numFmtId="0" fontId="33" fillId="14" borderId="0" applyNumberFormat="0" applyBorder="0" applyAlignment="0" applyProtection="0"/>
    <xf numFmtId="0" fontId="40" fillId="49" borderId="0" applyNumberFormat="0" applyBorder="0" applyAlignment="0" applyProtection="0"/>
    <xf numFmtId="0" fontId="58" fillId="39" borderId="0" applyNumberFormat="0" applyBorder="0" applyAlignment="0" applyProtection="0"/>
    <xf numFmtId="0" fontId="33" fillId="18" borderId="0" applyNumberFormat="0" applyBorder="0" applyAlignment="0" applyProtection="0"/>
    <xf numFmtId="0" fontId="59" fillId="39" borderId="0" applyNumberFormat="0" applyBorder="0" applyAlignment="0" applyProtection="0"/>
    <xf numFmtId="0" fontId="33" fillId="18" borderId="0" applyNumberFormat="0" applyBorder="0" applyAlignment="0" applyProtection="0"/>
    <xf numFmtId="0" fontId="40" fillId="39" borderId="0" applyNumberFormat="0" applyBorder="0" applyAlignment="0" applyProtection="0"/>
    <xf numFmtId="0" fontId="58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22" borderId="0" applyNumberFormat="0" applyBorder="0" applyAlignment="0" applyProtection="0"/>
    <xf numFmtId="0" fontId="59" fillId="47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40" fillId="46" borderId="0" applyNumberFormat="0" applyBorder="0" applyAlignment="0" applyProtection="0"/>
    <xf numFmtId="0" fontId="58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26" borderId="0" applyNumberFormat="0" applyBorder="0" applyAlignment="0" applyProtection="0"/>
    <xf numFmtId="0" fontId="59" fillId="45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40" fillId="51" borderId="0" applyNumberFormat="0" applyBorder="0" applyAlignment="0" applyProtection="0"/>
    <xf numFmtId="0" fontId="58" fillId="50" borderId="0" applyNumberFormat="0" applyBorder="0" applyAlignment="0" applyProtection="0"/>
    <xf numFmtId="0" fontId="33" fillId="30" borderId="0" applyNumberFormat="0" applyBorder="0" applyAlignment="0" applyProtection="0"/>
    <xf numFmtId="0" fontId="59" fillId="50" borderId="0" applyNumberFormat="0" applyBorder="0" applyAlignment="0" applyProtection="0"/>
    <xf numFmtId="0" fontId="33" fillId="30" borderId="0" applyNumberFormat="0" applyBorder="0" applyAlignment="0" applyProtection="0"/>
    <xf numFmtId="0" fontId="40" fillId="50" borderId="0" applyNumberFormat="0" applyBorder="0" applyAlignment="0" applyProtection="0"/>
    <xf numFmtId="0" fontId="58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34" borderId="0" applyNumberFormat="0" applyBorder="0" applyAlignment="0" applyProtection="0"/>
    <xf numFmtId="0" fontId="59" fillId="39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40" fillId="52" borderId="0" applyNumberFormat="0" applyBorder="0" applyAlignment="0" applyProtection="0"/>
    <xf numFmtId="0" fontId="40" fillId="49" borderId="0" applyNumberFormat="0" applyBorder="0" applyAlignment="0" applyProtection="0"/>
    <xf numFmtId="0" fontId="94" fillId="49" borderId="0" applyNumberFormat="0" applyBorder="0" applyAlignment="0" applyProtection="0"/>
    <xf numFmtId="0" fontId="40" fillId="39" borderId="0" applyNumberFormat="0" applyBorder="0" applyAlignment="0" applyProtection="0"/>
    <xf numFmtId="0" fontId="94" fillId="39" borderId="0" applyNumberFormat="0" applyBorder="0" applyAlignment="0" applyProtection="0"/>
    <xf numFmtId="0" fontId="40" fillId="46" borderId="0" applyNumberFormat="0" applyBorder="0" applyAlignment="0" applyProtection="0"/>
    <xf numFmtId="0" fontId="94" fillId="46" borderId="0" applyNumberFormat="0" applyBorder="0" applyAlignment="0" applyProtection="0"/>
    <xf numFmtId="0" fontId="40" fillId="51" borderId="0" applyNumberFormat="0" applyBorder="0" applyAlignment="0" applyProtection="0"/>
    <xf numFmtId="0" fontId="94" fillId="51" borderId="0" applyNumberFormat="0" applyBorder="0" applyAlignment="0" applyProtection="0"/>
    <xf numFmtId="0" fontId="40" fillId="50" borderId="0" applyNumberFormat="0" applyBorder="0" applyAlignment="0" applyProtection="0"/>
    <xf numFmtId="0" fontId="94" fillId="50" borderId="0" applyNumberFormat="0" applyBorder="0" applyAlignment="0" applyProtection="0"/>
    <xf numFmtId="0" fontId="40" fillId="52" borderId="0" applyNumberFormat="0" applyBorder="0" applyAlignment="0" applyProtection="0"/>
    <xf numFmtId="0" fontId="94" fillId="52" borderId="0" applyNumberFormat="0" applyBorder="0" applyAlignment="0" applyProtection="0"/>
    <xf numFmtId="0" fontId="58" fillId="53" borderId="0" applyNumberFormat="0" applyBorder="0" applyAlignment="0" applyProtection="0"/>
    <xf numFmtId="0" fontId="33" fillId="11" borderId="0" applyNumberFormat="0" applyBorder="0" applyAlignment="0" applyProtection="0"/>
    <xf numFmtId="0" fontId="59" fillId="50" borderId="0" applyNumberFormat="0" applyBorder="0" applyAlignment="0" applyProtection="0"/>
    <xf numFmtId="0" fontId="33" fillId="11" borderId="0" applyNumberFormat="0" applyBorder="0" applyAlignment="0" applyProtection="0"/>
    <xf numFmtId="0" fontId="40" fillId="53" borderId="0" applyNumberFormat="0" applyBorder="0" applyAlignment="0" applyProtection="0"/>
    <xf numFmtId="0" fontId="58" fillId="54" borderId="0" applyNumberFormat="0" applyBorder="0" applyAlignment="0" applyProtection="0"/>
    <xf numFmtId="0" fontId="33" fillId="15" borderId="0" applyNumberFormat="0" applyBorder="0" applyAlignment="0" applyProtection="0"/>
    <xf numFmtId="0" fontId="59" fillId="54" borderId="0" applyNumberFormat="0" applyBorder="0" applyAlignment="0" applyProtection="0"/>
    <xf numFmtId="0" fontId="33" fillId="15" borderId="0" applyNumberFormat="0" applyBorder="0" applyAlignment="0" applyProtection="0"/>
    <xf numFmtId="0" fontId="40" fillId="54" borderId="0" applyNumberFormat="0" applyBorder="0" applyAlignment="0" applyProtection="0"/>
    <xf numFmtId="0" fontId="58" fillId="55" borderId="0" applyNumberFormat="0" applyBorder="0" applyAlignment="0" applyProtection="0"/>
    <xf numFmtId="0" fontId="33" fillId="19" borderId="0" applyNumberFormat="0" applyBorder="0" applyAlignment="0" applyProtection="0"/>
    <xf numFmtId="0" fontId="59" fillId="55" borderId="0" applyNumberFormat="0" applyBorder="0" applyAlignment="0" applyProtection="0"/>
    <xf numFmtId="0" fontId="33" fillId="19" borderId="0" applyNumberFormat="0" applyBorder="0" applyAlignment="0" applyProtection="0"/>
    <xf numFmtId="0" fontId="40" fillId="55" borderId="0" applyNumberFormat="0" applyBorder="0" applyAlignment="0" applyProtection="0"/>
    <xf numFmtId="0" fontId="58" fillId="51" borderId="0" applyNumberFormat="0" applyBorder="0" applyAlignment="0" applyProtection="0"/>
    <xf numFmtId="0" fontId="33" fillId="23" borderId="0" applyNumberFormat="0" applyBorder="0" applyAlignment="0" applyProtection="0"/>
    <xf numFmtId="0" fontId="59" fillId="56" borderId="0" applyNumberFormat="0" applyBorder="0" applyAlignment="0" applyProtection="0"/>
    <xf numFmtId="0" fontId="33" fillId="23" borderId="0" applyNumberFormat="0" applyBorder="0" applyAlignment="0" applyProtection="0"/>
    <xf numFmtId="0" fontId="40" fillId="51" borderId="0" applyNumberFormat="0" applyBorder="0" applyAlignment="0" applyProtection="0"/>
    <xf numFmtId="0" fontId="58" fillId="50" borderId="0" applyNumberFormat="0" applyBorder="0" applyAlignment="0" applyProtection="0"/>
    <xf numFmtId="0" fontId="33" fillId="27" borderId="0" applyNumberFormat="0" applyBorder="0" applyAlignment="0" applyProtection="0"/>
    <xf numFmtId="0" fontId="59" fillId="50" borderId="0" applyNumberFormat="0" applyBorder="0" applyAlignment="0" applyProtection="0"/>
    <xf numFmtId="0" fontId="33" fillId="27" borderId="0" applyNumberFormat="0" applyBorder="0" applyAlignment="0" applyProtection="0"/>
    <xf numFmtId="0" fontId="40" fillId="50" borderId="0" applyNumberFormat="0" applyBorder="0" applyAlignment="0" applyProtection="0"/>
    <xf numFmtId="0" fontId="58" fillId="57" borderId="0" applyNumberFormat="0" applyBorder="0" applyAlignment="0" applyProtection="0"/>
    <xf numFmtId="0" fontId="33" fillId="31" borderId="0" applyNumberFormat="0" applyBorder="0" applyAlignment="0" applyProtection="0"/>
    <xf numFmtId="0" fontId="59" fillId="57" borderId="0" applyNumberFormat="0" applyBorder="0" applyAlignment="0" applyProtection="0"/>
    <xf numFmtId="0" fontId="33" fillId="31" borderId="0" applyNumberFormat="0" applyBorder="0" applyAlignment="0" applyProtection="0"/>
    <xf numFmtId="0" fontId="40" fillId="57" borderId="0" applyNumberFormat="0" applyBorder="0" applyAlignment="0" applyProtection="0"/>
    <xf numFmtId="0" fontId="60" fillId="38" borderId="0" applyNumberFormat="0" applyBorder="0" applyAlignment="0" applyProtection="0"/>
    <xf numFmtId="0" fontId="24" fillId="5" borderId="0" applyNumberFormat="0" applyBorder="0" applyAlignment="0" applyProtection="0"/>
    <xf numFmtId="0" fontId="61" fillId="38" borderId="0" applyNumberFormat="0" applyBorder="0" applyAlignment="0" applyProtection="0"/>
    <xf numFmtId="0" fontId="24" fillId="5" borderId="0" applyNumberFormat="0" applyBorder="0" applyAlignment="0" applyProtection="0"/>
    <xf numFmtId="0" fontId="41" fillId="38" borderId="0" applyNumberFormat="0" applyBorder="0" applyAlignment="0" applyProtection="0"/>
    <xf numFmtId="0" fontId="62" fillId="45" borderId="30" applyNumberFormat="0" applyAlignment="0" applyProtection="0"/>
    <xf numFmtId="0" fontId="27" fillId="8" borderId="24" applyNumberFormat="0" applyAlignment="0" applyProtection="0"/>
    <xf numFmtId="0" fontId="63" fillId="58" borderId="30" applyNumberFormat="0" applyAlignment="0" applyProtection="0"/>
    <xf numFmtId="0" fontId="27" fillId="8" borderId="24" applyNumberFormat="0" applyAlignment="0" applyProtection="0"/>
    <xf numFmtId="0" fontId="42" fillId="45" borderId="30" applyNumberFormat="0" applyAlignment="0" applyProtection="0"/>
    <xf numFmtId="0" fontId="64" fillId="59" borderId="31" applyNumberFormat="0" applyAlignment="0" applyProtection="0"/>
    <xf numFmtId="0" fontId="29" fillId="9" borderId="27" applyNumberFormat="0" applyAlignment="0" applyProtection="0"/>
    <xf numFmtId="0" fontId="65" fillId="59" borderId="31" applyNumberFormat="0" applyAlignment="0" applyProtection="0"/>
    <xf numFmtId="0" fontId="29" fillId="9" borderId="27" applyNumberFormat="0" applyAlignment="0" applyProtection="0"/>
    <xf numFmtId="0" fontId="43" fillId="59" borderId="31" applyNumberFormat="0" applyAlignment="0" applyProtection="0"/>
    <xf numFmtId="165" fontId="12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66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4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74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5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21" fillId="4" borderId="0" applyNumberFormat="0" applyBorder="0" applyAlignment="0" applyProtection="0"/>
    <xf numFmtId="0" fontId="69" fillId="40" borderId="0" applyNumberFormat="0" applyBorder="0" applyAlignment="0" applyProtection="0"/>
    <xf numFmtId="0" fontId="23" fillId="4" borderId="0" applyNumberFormat="0" applyBorder="0" applyAlignment="0" applyProtection="0"/>
    <xf numFmtId="0" fontId="70" fillId="40" borderId="0" applyNumberFormat="0" applyBorder="0" applyAlignment="0" applyProtection="0"/>
    <xf numFmtId="0" fontId="23" fillId="4" borderId="0" applyNumberFormat="0" applyBorder="0" applyAlignment="0" applyProtection="0"/>
    <xf numFmtId="0" fontId="45" fillId="40" borderId="0" applyNumberFormat="0" applyBorder="0" applyAlignment="0" applyProtection="0"/>
    <xf numFmtId="0" fontId="71" fillId="0" borderId="32" applyNumberFormat="0" applyFill="0" applyAlignment="0" applyProtection="0"/>
    <xf numFmtId="0" fontId="20" fillId="0" borderId="21" applyNumberFormat="0" applyFill="0" applyAlignment="0" applyProtection="0"/>
    <xf numFmtId="0" fontId="72" fillId="0" borderId="33" applyNumberFormat="0" applyFill="0" applyAlignment="0" applyProtection="0"/>
    <xf numFmtId="0" fontId="20" fillId="0" borderId="21" applyNumberFormat="0" applyFill="0" applyAlignment="0" applyProtection="0"/>
    <xf numFmtId="0" fontId="46" fillId="0" borderId="32" applyNumberFormat="0" applyFill="0" applyAlignment="0" applyProtection="0"/>
    <xf numFmtId="0" fontId="73" fillId="0" borderId="34" applyNumberFormat="0" applyFill="0" applyAlignment="0" applyProtection="0"/>
    <xf numFmtId="0" fontId="21" fillId="0" borderId="22" applyNumberFormat="0" applyFill="0" applyAlignment="0" applyProtection="0"/>
    <xf numFmtId="0" fontId="74" fillId="0" borderId="34" applyNumberFormat="0" applyFill="0" applyAlignment="0" applyProtection="0"/>
    <xf numFmtId="0" fontId="21" fillId="0" borderId="22" applyNumberFormat="0" applyFill="0" applyAlignment="0" applyProtection="0"/>
    <xf numFmtId="0" fontId="47" fillId="0" borderId="34" applyNumberFormat="0" applyFill="0" applyAlignment="0" applyProtection="0"/>
    <xf numFmtId="0" fontId="75" fillId="0" borderId="35" applyNumberFormat="0" applyFill="0" applyAlignment="0" applyProtection="0"/>
    <xf numFmtId="0" fontId="22" fillId="0" borderId="23" applyNumberFormat="0" applyFill="0" applyAlignment="0" applyProtection="0"/>
    <xf numFmtId="0" fontId="76" fillId="0" borderId="36" applyNumberFormat="0" applyFill="0" applyAlignment="0" applyProtection="0"/>
    <xf numFmtId="0" fontId="22" fillId="0" borderId="23" applyNumberFormat="0" applyFill="0" applyAlignment="0" applyProtection="0"/>
    <xf numFmtId="0" fontId="48" fillId="0" borderId="35" applyNumberFormat="0" applyFill="0" applyAlignment="0" applyProtection="0"/>
    <xf numFmtId="0" fontId="7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77" fillId="37" borderId="30" applyNumberFormat="0" applyAlignment="0" applyProtection="0"/>
    <xf numFmtId="0" fontId="25" fillId="7" borderId="24" applyNumberFormat="0" applyAlignment="0" applyProtection="0"/>
    <xf numFmtId="0" fontId="78" fillId="47" borderId="30" applyNumberFormat="0" applyAlignment="0" applyProtection="0"/>
    <xf numFmtId="0" fontId="25" fillId="7" borderId="24" applyNumberFormat="0" applyAlignment="0" applyProtection="0"/>
    <xf numFmtId="0" fontId="49" fillId="37" borderId="30" applyNumberFormat="0" applyAlignment="0" applyProtection="0"/>
    <xf numFmtId="38" fontId="95" fillId="0" borderId="0"/>
    <xf numFmtId="38" fontId="96" fillId="0" borderId="0"/>
    <xf numFmtId="38" fontId="97" fillId="0" borderId="0"/>
    <xf numFmtId="38" fontId="98" fillId="0" borderId="0"/>
    <xf numFmtId="0" fontId="99" fillId="0" borderId="0"/>
    <xf numFmtId="0" fontId="99" fillId="0" borderId="0"/>
    <xf numFmtId="0" fontId="100" fillId="0" borderId="0"/>
    <xf numFmtId="0" fontId="79" fillId="0" borderId="37" applyNumberFormat="0" applyFill="0" applyAlignment="0" applyProtection="0"/>
    <xf numFmtId="0" fontId="28" fillId="0" borderId="26" applyNumberFormat="0" applyFill="0" applyAlignment="0" applyProtection="0"/>
    <xf numFmtId="0" fontId="80" fillId="0" borderId="37" applyNumberFormat="0" applyFill="0" applyAlignment="0" applyProtection="0"/>
    <xf numFmtId="0" fontId="28" fillId="0" borderId="26" applyNumberFormat="0" applyFill="0" applyAlignment="0" applyProtection="0"/>
    <xf numFmtId="0" fontId="50" fillId="0" borderId="37" applyNumberFormat="0" applyFill="0" applyAlignment="0" applyProtection="0"/>
    <xf numFmtId="0" fontId="125" fillId="6" borderId="0" applyNumberFormat="0" applyBorder="0" applyAlignment="0" applyProtection="0"/>
    <xf numFmtId="0" fontId="81" fillId="47" borderId="0" applyNumberFormat="0" applyBorder="0" applyAlignment="0" applyProtection="0"/>
    <xf numFmtId="0" fontId="126" fillId="6" borderId="0" applyNumberFormat="0" applyBorder="0" applyAlignment="0" applyProtection="0"/>
    <xf numFmtId="0" fontId="82" fillId="47" borderId="0" applyNumberFormat="0" applyBorder="0" applyAlignment="0" applyProtection="0"/>
    <xf numFmtId="0" fontId="126" fillId="6" borderId="0" applyNumberFormat="0" applyBorder="0" applyAlignment="0" applyProtection="0"/>
    <xf numFmtId="0" fontId="51" fillId="47" borderId="0" applyNumberFormat="0" applyBorder="0" applyAlignment="0" applyProtection="0"/>
    <xf numFmtId="0" fontId="9" fillId="0" borderId="0"/>
    <xf numFmtId="0" fontId="13" fillId="0" borderId="0"/>
    <xf numFmtId="0" fontId="120" fillId="0" borderId="0"/>
    <xf numFmtId="0" fontId="13" fillId="0" borderId="0"/>
    <xf numFmtId="0" fontId="127" fillId="0" borderId="0"/>
    <xf numFmtId="0" fontId="7" fillId="0" borderId="0"/>
    <xf numFmtId="0" fontId="12" fillId="0" borderId="0"/>
    <xf numFmtId="0" fontId="7" fillId="0" borderId="0"/>
    <xf numFmtId="0" fontId="11" fillId="0" borderId="0"/>
    <xf numFmtId="0" fontId="13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120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5" fillId="0" borderId="0"/>
    <xf numFmtId="0" fontId="39" fillId="0" borderId="0"/>
    <xf numFmtId="0" fontId="12" fillId="0" borderId="0"/>
    <xf numFmtId="0" fontId="37" fillId="0" borderId="0"/>
    <xf numFmtId="0" fontId="128" fillId="0" borderId="0"/>
    <xf numFmtId="0" fontId="7" fillId="0" borderId="0"/>
    <xf numFmtId="0" fontId="37" fillId="0" borderId="0"/>
    <xf numFmtId="0" fontId="5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66" fillId="0" borderId="0"/>
    <xf numFmtId="0" fontId="7" fillId="0" borderId="0"/>
    <xf numFmtId="0" fontId="1" fillId="0" borderId="0"/>
    <xf numFmtId="0" fontId="1" fillId="0" borderId="0"/>
    <xf numFmtId="0" fontId="7" fillId="0" borderId="0">
      <alignment shrinkToFit="1"/>
    </xf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7" fillId="0" borderId="0"/>
    <xf numFmtId="0" fontId="7" fillId="0" borderId="0"/>
    <xf numFmtId="0" fontId="11" fillId="0" borderId="0"/>
    <xf numFmtId="0" fontId="13" fillId="0" borderId="0"/>
    <xf numFmtId="0" fontId="13" fillId="0" borderId="0"/>
    <xf numFmtId="0" fontId="83" fillId="0" borderId="0"/>
    <xf numFmtId="0" fontId="9" fillId="0" borderId="0"/>
    <xf numFmtId="0" fontId="7" fillId="0" borderId="0"/>
    <xf numFmtId="0" fontId="11" fillId="0" borderId="0"/>
    <xf numFmtId="0" fontId="1" fillId="0" borderId="0"/>
    <xf numFmtId="0" fontId="129" fillId="0" borderId="0"/>
    <xf numFmtId="0" fontId="7" fillId="0" borderId="0"/>
    <xf numFmtId="0" fontId="12" fillId="0" borderId="0"/>
    <xf numFmtId="0" fontId="130" fillId="0" borderId="0"/>
    <xf numFmtId="0" fontId="9" fillId="0" borderId="0"/>
    <xf numFmtId="0" fontId="129" fillId="0" borderId="0"/>
    <xf numFmtId="0" fontId="14" fillId="0" borderId="0">
      <alignment horizontal="left" vertical="top" wrapText="1"/>
    </xf>
    <xf numFmtId="0" fontId="7" fillId="0" borderId="0"/>
    <xf numFmtId="0" fontId="13" fillId="0" borderId="0"/>
    <xf numFmtId="0" fontId="11" fillId="0" borderId="0"/>
    <xf numFmtId="0" fontId="56" fillId="0" borderId="0"/>
    <xf numFmtId="0" fontId="56" fillId="0" borderId="0"/>
    <xf numFmtId="0" fontId="35" fillId="0" borderId="0">
      <alignment horizontal="left"/>
    </xf>
    <xf numFmtId="0" fontId="66" fillId="0" borderId="0"/>
    <xf numFmtId="0" fontId="11" fillId="0" borderId="0"/>
    <xf numFmtId="0" fontId="66" fillId="0" borderId="0"/>
    <xf numFmtId="0" fontId="1" fillId="0" borderId="0"/>
    <xf numFmtId="0" fontId="7" fillId="0" borderId="0"/>
    <xf numFmtId="0" fontId="1" fillId="0" borderId="0"/>
    <xf numFmtId="0" fontId="12" fillId="0" borderId="0"/>
    <xf numFmtId="0" fontId="1" fillId="0" borderId="0"/>
    <xf numFmtId="0" fontId="9" fillId="0" borderId="0"/>
    <xf numFmtId="0" fontId="12" fillId="0" borderId="0"/>
    <xf numFmtId="0" fontId="1" fillId="0" borderId="0"/>
    <xf numFmtId="0" fontId="9" fillId="0" borderId="0"/>
    <xf numFmtId="0" fontId="7" fillId="0" borderId="0"/>
    <xf numFmtId="0" fontId="11" fillId="0" borderId="0"/>
    <xf numFmtId="0" fontId="101" fillId="0" borderId="0"/>
    <xf numFmtId="0" fontId="131" fillId="0" borderId="0"/>
    <xf numFmtId="0" fontId="39" fillId="0" borderId="0"/>
    <xf numFmtId="0" fontId="7" fillId="0" borderId="0"/>
    <xf numFmtId="0" fontId="12" fillId="0" borderId="0"/>
    <xf numFmtId="0" fontId="12" fillId="0" borderId="0"/>
    <xf numFmtId="0" fontId="1" fillId="0" borderId="0"/>
    <xf numFmtId="0" fontId="7" fillId="0" borderId="0"/>
    <xf numFmtId="0" fontId="101" fillId="0" borderId="0"/>
    <xf numFmtId="0" fontId="1" fillId="0" borderId="0"/>
    <xf numFmtId="0" fontId="66" fillId="0" borderId="0"/>
    <xf numFmtId="0" fontId="7" fillId="0" borderId="0"/>
    <xf numFmtId="0" fontId="12" fillId="0" borderId="0"/>
    <xf numFmtId="0" fontId="101" fillId="0" borderId="0"/>
    <xf numFmtId="0" fontId="56" fillId="0" borderId="0"/>
    <xf numFmtId="0" fontId="56" fillId="0" borderId="0"/>
    <xf numFmtId="0" fontId="12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3" fillId="0" borderId="0"/>
    <xf numFmtId="0" fontId="12" fillId="0" borderId="0"/>
    <xf numFmtId="0" fontId="7" fillId="0" borderId="0"/>
    <xf numFmtId="0" fontId="7" fillId="41" borderId="38" applyNumberFormat="0" applyFont="0" applyAlignment="0" applyProtection="0"/>
    <xf numFmtId="0" fontId="1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1" fillId="10" borderId="28" applyNumberFormat="0" applyFont="0" applyAlignment="0" applyProtection="0"/>
    <xf numFmtId="0" fontId="7" fillId="41" borderId="3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1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56" fillId="10" borderId="28" applyNumberFormat="0" applyFont="0" applyAlignment="0" applyProtection="0"/>
    <xf numFmtId="0" fontId="1" fillId="10" borderId="28" applyNumberFormat="0" applyFont="0" applyAlignment="0" applyProtection="0"/>
    <xf numFmtId="0" fontId="84" fillId="45" borderId="39" applyNumberFormat="0" applyAlignment="0" applyProtection="0"/>
    <xf numFmtId="0" fontId="26" fillId="8" borderId="25" applyNumberFormat="0" applyAlignment="0" applyProtection="0"/>
    <xf numFmtId="0" fontId="85" fillId="58" borderId="39" applyNumberFormat="0" applyAlignment="0" applyProtection="0"/>
    <xf numFmtId="0" fontId="26" fillId="8" borderId="25" applyNumberFormat="0" applyAlignment="0" applyProtection="0"/>
    <xf numFmtId="0" fontId="52" fillId="45" borderId="39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8" fillId="0" borderId="0"/>
    <xf numFmtId="0" fontId="17" fillId="0" borderId="0"/>
    <xf numFmtId="0" fontId="38" fillId="0" borderId="0"/>
    <xf numFmtId="0" fontId="17" fillId="0" borderId="0"/>
    <xf numFmtId="0" fontId="7" fillId="0" borderId="0"/>
    <xf numFmtId="0" fontId="86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88" fillId="0" borderId="40" applyNumberFormat="0" applyFill="0" applyAlignment="0" applyProtection="0"/>
    <xf numFmtId="0" fontId="32" fillId="0" borderId="29" applyNumberFormat="0" applyFill="0" applyAlignment="0" applyProtection="0"/>
    <xf numFmtId="0" fontId="89" fillId="0" borderId="41" applyNumberFormat="0" applyFill="0" applyAlignment="0" applyProtection="0"/>
    <xf numFmtId="0" fontId="32" fillId="0" borderId="29" applyNumberFormat="0" applyFill="0" applyAlignment="0" applyProtection="0"/>
    <xf numFmtId="0" fontId="54" fillId="0" borderId="40" applyNumberFormat="0" applyFill="0" applyAlignment="0" applyProtection="0"/>
    <xf numFmtId="0" fontId="9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0" fillId="53" borderId="0" applyNumberFormat="0" applyBorder="0" applyAlignment="0" applyProtection="0"/>
    <xf numFmtId="0" fontId="94" fillId="53" borderId="0" applyNumberFormat="0" applyBorder="0" applyAlignment="0" applyProtection="0"/>
    <xf numFmtId="0" fontId="40" fillId="54" borderId="0" applyNumberFormat="0" applyBorder="0" applyAlignment="0" applyProtection="0"/>
    <xf numFmtId="0" fontId="94" fillId="54" borderId="0" applyNumberFormat="0" applyBorder="0" applyAlignment="0" applyProtection="0"/>
    <xf numFmtId="0" fontId="40" fillId="55" borderId="0" applyNumberFormat="0" applyBorder="0" applyAlignment="0" applyProtection="0"/>
    <xf numFmtId="0" fontId="94" fillId="55" borderId="0" applyNumberFormat="0" applyBorder="0" applyAlignment="0" applyProtection="0"/>
    <xf numFmtId="0" fontId="40" fillId="51" borderId="0" applyNumberFormat="0" applyBorder="0" applyAlignment="0" applyProtection="0"/>
    <xf numFmtId="0" fontId="94" fillId="51" borderId="0" applyNumberFormat="0" applyBorder="0" applyAlignment="0" applyProtection="0"/>
    <xf numFmtId="0" fontId="40" fillId="50" borderId="0" applyNumberFormat="0" applyBorder="0" applyAlignment="0" applyProtection="0"/>
    <xf numFmtId="0" fontId="94" fillId="50" borderId="0" applyNumberFormat="0" applyBorder="0" applyAlignment="0" applyProtection="0"/>
    <xf numFmtId="0" fontId="40" fillId="57" borderId="0" applyNumberFormat="0" applyBorder="0" applyAlignment="0" applyProtection="0"/>
    <xf numFmtId="0" fontId="94" fillId="57" borderId="0" applyNumberFormat="0" applyBorder="0" applyAlignment="0" applyProtection="0"/>
    <xf numFmtId="177" fontId="102" fillId="0" borderId="42">
      <protection locked="0"/>
    </xf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49" fillId="37" borderId="30" applyNumberFormat="0" applyAlignment="0" applyProtection="0"/>
    <xf numFmtId="0" fontId="103" fillId="37" borderId="30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52" fillId="45" borderId="39" applyNumberFormat="0" applyAlignment="0" applyProtection="0"/>
    <xf numFmtId="0" fontId="104" fillId="45" borderId="39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42" fillId="45" borderId="30" applyNumberFormat="0" applyAlignment="0" applyProtection="0"/>
    <xf numFmtId="0" fontId="105" fillId="45" borderId="30" applyNumberFormat="0" applyAlignment="0" applyProtection="0"/>
    <xf numFmtId="0" fontId="46" fillId="0" borderId="32" applyNumberFormat="0" applyFill="0" applyAlignment="0" applyProtection="0"/>
    <xf numFmtId="0" fontId="106" fillId="0" borderId="32" applyNumberFormat="0" applyFill="0" applyAlignment="0" applyProtection="0"/>
    <xf numFmtId="0" fontId="47" fillId="0" borderId="34" applyNumberFormat="0" applyFill="0" applyAlignment="0" applyProtection="0"/>
    <xf numFmtId="0" fontId="107" fillId="0" borderId="34" applyNumberFormat="0" applyFill="0" applyAlignment="0" applyProtection="0"/>
    <xf numFmtId="0" fontId="48" fillId="0" borderId="35" applyNumberFormat="0" applyFill="0" applyAlignment="0" applyProtection="0"/>
    <xf numFmtId="0" fontId="108" fillId="0" borderId="35" applyNumberFormat="0" applyFill="0" applyAlignment="0" applyProtection="0"/>
    <xf numFmtId="0" fontId="48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7" fontId="109" fillId="60" borderId="42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54" fillId="0" borderId="40" applyNumberFormat="0" applyFill="0" applyAlignment="0" applyProtection="0"/>
    <xf numFmtId="0" fontId="110" fillId="0" borderId="40" applyNumberFormat="0" applyFill="0" applyAlignment="0" applyProtection="0"/>
    <xf numFmtId="0" fontId="43" fillId="59" borderId="31" applyNumberFormat="0" applyAlignment="0" applyProtection="0"/>
    <xf numFmtId="0" fontId="111" fillId="59" borderId="31" applyNumberFormat="0" applyAlignment="0" applyProtection="0"/>
    <xf numFmtId="0" fontId="53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51" fillId="47" borderId="0" applyNumberFormat="0" applyBorder="0" applyAlignment="0" applyProtection="0"/>
    <xf numFmtId="0" fontId="113" fillId="47" borderId="0" applyNumberFormat="0" applyBorder="0" applyAlignment="0" applyProtection="0"/>
    <xf numFmtId="0" fontId="8" fillId="0" borderId="0"/>
    <xf numFmtId="0" fontId="7" fillId="0" borderId="0"/>
    <xf numFmtId="0" fontId="12" fillId="0" borderId="0"/>
    <xf numFmtId="0" fontId="12" fillId="0" borderId="0"/>
    <xf numFmtId="0" fontId="56" fillId="0" borderId="0"/>
    <xf numFmtId="0" fontId="56" fillId="0" borderId="0"/>
    <xf numFmtId="0" fontId="41" fillId="38" borderId="0" applyNumberFormat="0" applyBorder="0" applyAlignment="0" applyProtection="0"/>
    <xf numFmtId="0" fontId="114" fillId="38" borderId="0" applyNumberFormat="0" applyBorder="0" applyAlignment="0" applyProtection="0"/>
    <xf numFmtId="0" fontId="4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" fillId="41" borderId="38" applyNumberFormat="0" applyFont="0" applyAlignment="0" applyProtection="0"/>
    <xf numFmtId="0" fontId="1" fillId="10" borderId="28" applyNumberFormat="0" applyFont="0" applyAlignment="0" applyProtection="0"/>
    <xf numFmtId="0" fontId="1" fillId="10" borderId="2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7" fillId="41" borderId="38" applyNumberFormat="0" applyFont="0" applyAlignment="0" applyProtection="0"/>
    <xf numFmtId="0" fontId="12" fillId="41" borderId="38" applyNumberFormat="0" applyFont="0" applyAlignment="0" applyProtection="0"/>
    <xf numFmtId="0" fontId="50" fillId="0" borderId="37" applyNumberFormat="0" applyFill="0" applyAlignment="0" applyProtection="0"/>
    <xf numFmtId="0" fontId="116" fillId="0" borderId="37" applyNumberFormat="0" applyFill="0" applyAlignment="0" applyProtection="0"/>
    <xf numFmtId="0" fontId="17" fillId="0" borderId="0"/>
    <xf numFmtId="0" fontId="38" fillId="0" borderId="0"/>
    <xf numFmtId="0" fontId="17" fillId="0" borderId="0"/>
    <xf numFmtId="0" fontId="55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45" fillId="40" borderId="0" applyNumberFormat="0" applyBorder="0" applyAlignment="0" applyProtection="0"/>
    <xf numFmtId="0" fontId="118" fillId="40" borderId="0" applyNumberFormat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43" fontId="11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38" fillId="0" borderId="0"/>
    <xf numFmtId="0" fontId="1" fillId="0" borderId="0"/>
    <xf numFmtId="169" fontId="1" fillId="0" borderId="0" applyFont="0" applyFill="0" applyBorder="0" applyAlignment="0" applyProtection="0"/>
    <xf numFmtId="0" fontId="7" fillId="0" borderId="0"/>
  </cellStyleXfs>
  <cellXfs count="325">
    <xf numFmtId="0" fontId="0" fillId="0" borderId="0" xfId="0"/>
    <xf numFmtId="0" fontId="119" fillId="0" borderId="14" xfId="0" applyFont="1" applyBorder="1" applyAlignment="1">
      <alignment horizontal="left" vertical="center" wrapText="1"/>
    </xf>
    <xf numFmtId="0" fontId="134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top" wrapText="1"/>
    </xf>
    <xf numFmtId="0" fontId="34" fillId="0" borderId="14" xfId="24" applyFont="1" applyBorder="1" applyAlignment="1">
      <alignment horizontal="center" vertical="center" wrapText="1"/>
    </xf>
    <xf numFmtId="0" fontId="134" fillId="0" borderId="0" xfId="0" applyFont="1" applyAlignment="1">
      <alignment horizontal="center" vertical="center"/>
    </xf>
    <xf numFmtId="170" fontId="134" fillId="0" borderId="0" xfId="0" applyNumberFormat="1" applyFont="1" applyAlignment="1">
      <alignment horizontal="left" vertical="top" wrapText="1"/>
    </xf>
    <xf numFmtId="0" fontId="134" fillId="0" borderId="14" xfId="0" applyFont="1" applyBorder="1" applyAlignment="1">
      <alignment horizontal="left" vertical="top" wrapText="1"/>
    </xf>
    <xf numFmtId="0" fontId="119" fillId="0" borderId="14" xfId="0" applyFont="1" applyBorder="1" applyAlignment="1">
      <alignment horizontal="left" vertical="top" wrapText="1"/>
    </xf>
    <xf numFmtId="168" fontId="18" fillId="0" borderId="5" xfId="8" applyNumberFormat="1" applyFont="1" applyFill="1" applyBorder="1" applyAlignment="1">
      <alignment horizontal="left"/>
    </xf>
    <xf numFmtId="168" fontId="10" fillId="0" borderId="4" xfId="8" applyNumberFormat="1" applyFont="1" applyFill="1" applyBorder="1" applyAlignment="1">
      <alignment horizontal="left"/>
    </xf>
    <xf numFmtId="168" fontId="134" fillId="0" borderId="7" xfId="8" applyNumberFormat="1" applyFont="1" applyBorder="1"/>
    <xf numFmtId="0" fontId="134" fillId="0" borderId="7" xfId="0" applyFont="1" applyBorder="1" applyAlignment="1">
      <alignment horizontal="center" vertical="top" wrapText="1"/>
    </xf>
    <xf numFmtId="0" fontId="134" fillId="0" borderId="0" xfId="0" applyFont="1" applyFill="1" applyAlignment="1">
      <alignment horizontal="center" vertical="center"/>
    </xf>
    <xf numFmtId="0" fontId="134" fillId="0" borderId="0" xfId="0" applyFont="1" applyAlignment="1">
      <alignment horizontal="left" vertical="top" wrapText="1"/>
    </xf>
    <xf numFmtId="0" fontId="134" fillId="0" borderId="0" xfId="0" applyFont="1"/>
    <xf numFmtId="0" fontId="34" fillId="0" borderId="14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34" fillId="0" borderId="0" xfId="0" applyFont="1" applyFill="1"/>
    <xf numFmtId="0" fontId="134" fillId="0" borderId="0" xfId="0" applyFont="1" applyFill="1" applyAlignment="1">
      <alignment horizontal="right"/>
    </xf>
    <xf numFmtId="0" fontId="134" fillId="0" borderId="0" xfId="0" applyFont="1" applyFill="1" applyAlignment="1">
      <alignment horizontal="right"/>
    </xf>
    <xf numFmtId="0" fontId="134" fillId="0" borderId="0" xfId="0" applyFont="1" applyFill="1" applyAlignment="1">
      <alignment horizontal="left" vertical="top" wrapText="1"/>
    </xf>
    <xf numFmtId="0" fontId="134" fillId="0" borderId="8" xfId="0" applyFont="1" applyFill="1" applyBorder="1" applyAlignment="1">
      <alignment horizontal="center" vertical="top" wrapText="1"/>
    </xf>
    <xf numFmtId="0" fontId="134" fillId="0" borderId="8" xfId="0" applyFont="1" applyFill="1" applyBorder="1" applyAlignment="1">
      <alignment horizontal="center" vertical="center" wrapText="1"/>
    </xf>
    <xf numFmtId="0" fontId="134" fillId="0" borderId="7" xfId="0" applyFont="1" applyFill="1" applyBorder="1" applyAlignment="1">
      <alignment horizontal="center" vertical="center" wrapText="1"/>
    </xf>
    <xf numFmtId="0" fontId="34" fillId="0" borderId="14" xfId="24" applyFont="1" applyBorder="1" applyAlignment="1">
      <alignment horizontal="center" vertical="top" wrapText="1"/>
    </xf>
    <xf numFmtId="0" fontId="18" fillId="0" borderId="0" xfId="0" applyFont="1" applyFill="1" applyBorder="1" applyAlignment="1">
      <alignment horizontal="left" vertical="top" wrapText="1"/>
    </xf>
    <xf numFmtId="168" fontId="18" fillId="0" borderId="14" xfId="0" applyNumberFormat="1" applyFont="1" applyFill="1" applyBorder="1" applyAlignment="1">
      <alignment horizontal="left" vertical="top" wrapText="1"/>
    </xf>
    <xf numFmtId="0" fontId="18" fillId="2" borderId="14" xfId="0" applyFont="1" applyFill="1" applyBorder="1" applyAlignment="1">
      <alignment horizontal="left" vertical="center" wrapText="1"/>
    </xf>
    <xf numFmtId="168" fontId="18" fillId="2" borderId="14" xfId="0" applyNumberFormat="1" applyFont="1" applyFill="1" applyBorder="1" applyAlignment="1">
      <alignment horizontal="left" vertical="center" wrapText="1"/>
    </xf>
    <xf numFmtId="0" fontId="34" fillId="2" borderId="0" xfId="14" applyFont="1" applyFill="1">
      <alignment horizontal="left" vertical="top" wrapText="1"/>
    </xf>
    <xf numFmtId="0" fontId="135" fillId="2" borderId="14" xfId="0" applyFont="1" applyFill="1" applyBorder="1" applyAlignment="1">
      <alignment horizontal="left" vertical="center" wrapText="1"/>
    </xf>
    <xf numFmtId="168" fontId="34" fillId="2" borderId="13" xfId="8" applyNumberFormat="1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left" vertical="top" wrapText="1"/>
    </xf>
    <xf numFmtId="168" fontId="34" fillId="2" borderId="13" xfId="8" applyNumberFormat="1" applyFont="1" applyFill="1" applyBorder="1" applyAlignment="1">
      <alignment horizontal="center" vertical="center"/>
    </xf>
    <xf numFmtId="168" fontId="18" fillId="2" borderId="14" xfId="0" applyNumberFormat="1" applyFont="1" applyFill="1" applyBorder="1" applyAlignment="1">
      <alignment horizontal="left" vertical="top" wrapText="1"/>
    </xf>
    <xf numFmtId="168" fontId="135" fillId="0" borderId="14" xfId="0" applyNumberFormat="1" applyFont="1" applyFill="1" applyBorder="1" applyAlignment="1">
      <alignment horizontal="left" vertical="center" wrapText="1"/>
    </xf>
    <xf numFmtId="0" fontId="34" fillId="2" borderId="0" xfId="0" applyFont="1" applyFill="1" applyAlignment="1">
      <alignment wrapText="1"/>
    </xf>
    <xf numFmtId="0" fontId="19" fillId="0" borderId="14" xfId="0" applyFont="1" applyFill="1" applyBorder="1" applyAlignment="1">
      <alignment horizontal="left" vertical="center" wrapText="1"/>
    </xf>
    <xf numFmtId="0" fontId="135" fillId="0" borderId="14" xfId="0" applyFont="1" applyFill="1" applyBorder="1" applyAlignment="1">
      <alignment horizontal="left" vertical="center" wrapText="1"/>
    </xf>
    <xf numFmtId="0" fontId="119" fillId="0" borderId="14" xfId="0" applyFont="1" applyFill="1" applyBorder="1" applyAlignment="1">
      <alignment horizontal="left" vertical="center" wrapText="1"/>
    </xf>
    <xf numFmtId="166" fontId="18" fillId="0" borderId="14" xfId="15" applyFont="1" applyBorder="1" applyAlignment="1">
      <alignment horizontal="right" vertical="center"/>
    </xf>
    <xf numFmtId="168" fontId="34" fillId="2" borderId="14" xfId="8" applyNumberFormat="1" applyFont="1" applyFill="1" applyBorder="1" applyAlignment="1">
      <alignment horizontal="center" vertical="center"/>
    </xf>
    <xf numFmtId="0" fontId="34" fillId="2" borderId="14" xfId="0" applyFont="1" applyFill="1" applyBorder="1" applyAlignment="1">
      <alignment wrapText="1"/>
    </xf>
    <xf numFmtId="0" fontId="34" fillId="2" borderId="14" xfId="0" applyFont="1" applyFill="1" applyBorder="1" applyAlignment="1">
      <alignment horizontal="left" vertical="center" wrapText="1"/>
    </xf>
    <xf numFmtId="166" fontId="34" fillId="0" borderId="14" xfId="15" applyFont="1" applyBorder="1" applyAlignment="1">
      <alignment horizontal="right" vertical="center"/>
    </xf>
    <xf numFmtId="0" fontId="133" fillId="35" borderId="14" xfId="0" applyFont="1" applyFill="1" applyBorder="1" applyAlignment="1">
      <alignment horizontal="left" vertical="center" wrapText="1"/>
    </xf>
    <xf numFmtId="168" fontId="18" fillId="2" borderId="14" xfId="8" applyNumberFormat="1" applyFont="1" applyFill="1" applyBorder="1" applyAlignment="1">
      <alignment horizontal="center" vertical="center"/>
    </xf>
    <xf numFmtId="0" fontId="34" fillId="2" borderId="14" xfId="0" applyFont="1" applyFill="1" applyBorder="1" applyAlignment="1">
      <alignment vertical="center"/>
    </xf>
    <xf numFmtId="0" fontId="34" fillId="0" borderId="14" xfId="0" applyFont="1" applyBorder="1" applyAlignment="1">
      <alignment horizontal="center" vertical="center"/>
    </xf>
    <xf numFmtId="0" fontId="134" fillId="0" borderId="0" xfId="0" applyFont="1" applyAlignment="1">
      <alignment horizontal="right"/>
    </xf>
    <xf numFmtId="0" fontId="34" fillId="2" borderId="0" xfId="0" applyFont="1" applyFill="1" applyBorder="1" applyAlignment="1">
      <alignment horizontal="left" vertical="center" wrapText="1"/>
    </xf>
    <xf numFmtId="168" fontId="34" fillId="0" borderId="0" xfId="8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8" fillId="2" borderId="0" xfId="0" applyFont="1" applyFill="1" applyAlignment="1">
      <alignment horizontal="left"/>
    </xf>
    <xf numFmtId="0" fontId="10" fillId="0" borderId="14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8" fillId="0" borderId="14" xfId="0" applyFont="1" applyFill="1" applyBorder="1" applyAlignment="1">
      <alignment horizontal="left" vertical="top" wrapText="1"/>
    </xf>
    <xf numFmtId="0" fontId="134" fillId="0" borderId="0" xfId="0" applyFont="1" applyFill="1" applyBorder="1"/>
    <xf numFmtId="0" fontId="136" fillId="0" borderId="7" xfId="0" applyFont="1" applyFill="1" applyBorder="1" applyAlignment="1">
      <alignment horizontal="left" vertical="top" wrapText="1"/>
    </xf>
    <xf numFmtId="0" fontId="136" fillId="0" borderId="7" xfId="0" applyFont="1" applyFill="1" applyBorder="1" applyAlignment="1">
      <alignment horizontal="left" vertical="center" wrapText="1"/>
    </xf>
    <xf numFmtId="0" fontId="34" fillId="0" borderId="14" xfId="14" applyFont="1" applyBorder="1" applyAlignment="1">
      <alignment horizontal="center" vertical="center" wrapText="1"/>
    </xf>
    <xf numFmtId="0" fontId="136" fillId="0" borderId="7" xfId="0" applyFont="1" applyFill="1" applyBorder="1" applyAlignment="1">
      <alignment vertical="center" wrapText="1"/>
    </xf>
    <xf numFmtId="2" fontId="134" fillId="0" borderId="7" xfId="0" applyNumberFormat="1" applyFont="1" applyFill="1" applyBorder="1" applyAlignment="1">
      <alignment wrapText="1"/>
    </xf>
    <xf numFmtId="0" fontId="134" fillId="0" borderId="7" xfId="0" applyFont="1" applyFill="1" applyBorder="1" applyAlignment="1">
      <alignment vertical="center" wrapText="1"/>
    </xf>
    <xf numFmtId="0" fontId="134" fillId="0" borderId="7" xfId="0" applyFont="1" applyFill="1" applyBorder="1" applyAlignment="1">
      <alignment vertical="top" wrapText="1"/>
    </xf>
    <xf numFmtId="171" fontId="119" fillId="0" borderId="14" xfId="0" applyNumberFormat="1" applyFont="1" applyBorder="1" applyAlignment="1">
      <alignment horizontal="center" vertical="center" wrapText="1"/>
    </xf>
    <xf numFmtId="0" fontId="134" fillId="0" borderId="16" xfId="0" applyFont="1" applyFill="1" applyBorder="1" applyAlignment="1">
      <alignment horizontal="left" vertical="center" wrapText="1"/>
    </xf>
    <xf numFmtId="0" fontId="134" fillId="0" borderId="17" xfId="0" applyFont="1" applyFill="1" applyBorder="1" applyAlignment="1">
      <alignment horizontal="left" vertical="center" wrapText="1"/>
    </xf>
    <xf numFmtId="168" fontId="34" fillId="2" borderId="18" xfId="8" applyNumberFormat="1" applyFont="1" applyFill="1" applyBorder="1" applyAlignment="1">
      <alignment horizontal="center"/>
    </xf>
    <xf numFmtId="168" fontId="34" fillId="2" borderId="17" xfId="8" applyNumberFormat="1" applyFont="1" applyFill="1" applyBorder="1" applyAlignment="1">
      <alignment horizontal="center"/>
    </xf>
    <xf numFmtId="2" fontId="134" fillId="0" borderId="7" xfId="0" applyNumberFormat="1" applyFont="1" applyFill="1" applyBorder="1" applyAlignment="1">
      <alignment vertical="top" wrapText="1"/>
    </xf>
    <xf numFmtId="0" fontId="34" fillId="0" borderId="0" xfId="0" applyFont="1" applyFill="1" applyBorder="1" applyAlignment="1">
      <alignment horizontal="left" vertical="top" wrapText="1"/>
    </xf>
    <xf numFmtId="168" fontId="34" fillId="0" borderId="0" xfId="8" applyNumberFormat="1" applyFont="1" applyBorder="1" applyAlignment="1">
      <alignment horizontal="center" vertical="center" wrapText="1"/>
    </xf>
    <xf numFmtId="0" fontId="10" fillId="0" borderId="14" xfId="23" applyFont="1" applyFill="1" applyBorder="1" applyAlignment="1">
      <alignment vertical="top" wrapText="1"/>
    </xf>
    <xf numFmtId="0" fontId="34" fillId="0" borderId="0" xfId="23" applyFont="1" applyBorder="1" applyAlignment="1">
      <alignment horizontal="right" vertical="center" wrapText="1"/>
    </xf>
    <xf numFmtId="0" fontId="18" fillId="0" borderId="14" xfId="23" applyFont="1" applyFill="1" applyBorder="1" applyAlignment="1">
      <alignment horizontal="left" vertical="top" wrapText="1"/>
    </xf>
    <xf numFmtId="0" fontId="10" fillId="0" borderId="14" xfId="23" applyFont="1" applyBorder="1" applyAlignment="1">
      <alignment horizontal="left" vertical="top" wrapText="1"/>
    </xf>
    <xf numFmtId="0" fontId="34" fillId="0" borderId="0" xfId="23" applyFont="1" applyBorder="1" applyAlignment="1">
      <alignment horizontal="right" vertical="top" wrapText="1"/>
    </xf>
    <xf numFmtId="0" fontId="134" fillId="0" borderId="14" xfId="0" applyFont="1" applyBorder="1" applyAlignment="1">
      <alignment vertical="top" wrapText="1"/>
    </xf>
    <xf numFmtId="0" fontId="134" fillId="2" borderId="14" xfId="0" applyFont="1" applyFill="1" applyBorder="1" applyAlignment="1">
      <alignment horizontal="center" vertical="top" wrapText="1"/>
    </xf>
    <xf numFmtId="0" fontId="134" fillId="2" borderId="14" xfId="0" applyFont="1" applyFill="1" applyBorder="1" applyAlignment="1">
      <alignment vertical="top" wrapText="1"/>
    </xf>
    <xf numFmtId="0" fontId="134" fillId="0" borderId="14" xfId="0" applyFont="1" applyBorder="1" applyAlignment="1">
      <alignment vertical="center" wrapText="1"/>
    </xf>
    <xf numFmtId="0" fontId="34" fillId="0" borderId="14" xfId="0" applyFont="1" applyBorder="1" applyAlignment="1">
      <alignment horizontal="left" vertical="center" wrapText="1"/>
    </xf>
    <xf numFmtId="166" fontId="34" fillId="0" borderId="14" xfId="15" applyFont="1" applyBorder="1">
      <alignment horizontal="right" vertical="top"/>
    </xf>
    <xf numFmtId="0" fontId="134" fillId="0" borderId="9" xfId="0" applyFont="1" applyFill="1" applyBorder="1" applyAlignment="1">
      <alignment horizontal="left" vertical="center" wrapText="1"/>
    </xf>
    <xf numFmtId="0" fontId="134" fillId="0" borderId="9" xfId="0" applyFont="1" applyBorder="1"/>
    <xf numFmtId="0" fontId="134" fillId="0" borderId="14" xfId="23" applyFont="1" applyBorder="1" applyAlignment="1">
      <alignment vertical="top" wrapText="1"/>
    </xf>
    <xf numFmtId="0" fontId="119" fillId="0" borderId="14" xfId="23" applyFont="1" applyBorder="1" applyAlignment="1">
      <alignment horizontal="left" vertical="center" wrapText="1"/>
    </xf>
    <xf numFmtId="0" fontId="134" fillId="0" borderId="14" xfId="23" applyFont="1" applyBorder="1" applyAlignment="1">
      <alignment horizontal="left" vertical="top" wrapText="1"/>
    </xf>
    <xf numFmtId="0" fontId="134" fillId="2" borderId="14" xfId="23" applyFont="1" applyFill="1" applyBorder="1" applyAlignment="1">
      <alignment horizontal="center" vertical="top" wrapText="1"/>
    </xf>
    <xf numFmtId="0" fontId="18" fillId="0" borderId="14" xfId="23" applyFont="1" applyBorder="1" applyAlignment="1">
      <alignment horizontal="left" vertical="top" wrapText="1"/>
    </xf>
    <xf numFmtId="0" fontId="34" fillId="0" borderId="14" xfId="23" applyFont="1" applyBorder="1" applyAlignment="1">
      <alignment horizontal="left" vertical="top" wrapText="1"/>
    </xf>
    <xf numFmtId="0" fontId="134" fillId="2" borderId="14" xfId="23" applyFont="1" applyFill="1" applyBorder="1" applyAlignment="1">
      <alignment vertical="top" wrapText="1"/>
    </xf>
    <xf numFmtId="1" fontId="134" fillId="2" borderId="14" xfId="558" applyNumberFormat="1" applyFont="1" applyFill="1" applyBorder="1" applyAlignment="1">
      <alignment horizontal="center" wrapText="1"/>
    </xf>
    <xf numFmtId="166" fontId="34" fillId="0" borderId="14" xfId="15" applyFont="1" applyBorder="1" applyAlignment="1">
      <alignment horizontal="center" vertical="center"/>
    </xf>
    <xf numFmtId="178" fontId="34" fillId="2" borderId="13" xfId="8" applyNumberFormat="1" applyFont="1" applyFill="1" applyBorder="1" applyAlignment="1">
      <alignment horizontal="center" vertical="center"/>
    </xf>
    <xf numFmtId="168" fontId="10" fillId="0" borderId="15" xfId="0" applyNumberFormat="1" applyFont="1" applyBorder="1" applyAlignment="1">
      <alignment vertical="center" wrapText="1"/>
    </xf>
    <xf numFmtId="168" fontId="10" fillId="0" borderId="14" xfId="8" applyNumberFormat="1" applyFont="1" applyFill="1" applyBorder="1" applyAlignment="1">
      <alignment vertical="center"/>
    </xf>
    <xf numFmtId="179" fontId="134" fillId="0" borderId="0" xfId="0" applyNumberFormat="1" applyFont="1" applyAlignment="1">
      <alignment horizontal="left" vertical="top" wrapText="1"/>
    </xf>
    <xf numFmtId="0" fontId="18" fillId="0" borderId="14" xfId="0" applyFont="1" applyBorder="1" applyAlignment="1">
      <alignment horizontal="left" vertical="top" wrapText="1"/>
    </xf>
    <xf numFmtId="0" fontId="134" fillId="0" borderId="1" xfId="0" applyFont="1" applyBorder="1" applyAlignment="1">
      <alignment horizontal="center" vertical="center" wrapText="1"/>
    </xf>
    <xf numFmtId="0" fontId="134" fillId="0" borderId="1" xfId="0" applyFont="1" applyBorder="1" applyAlignment="1">
      <alignment vertical="center" wrapText="1"/>
    </xf>
    <xf numFmtId="172" fontId="133" fillId="0" borderId="0" xfId="0" applyNumberFormat="1" applyFont="1" applyFill="1" applyBorder="1" applyAlignment="1">
      <alignment horizontal="right" vertical="center" wrapText="1"/>
    </xf>
    <xf numFmtId="0" fontId="34" fillId="0" borderId="0" xfId="0" applyFont="1" applyAlignment="1">
      <alignment horizontal="left" vertical="top" wrapText="1"/>
    </xf>
    <xf numFmtId="168" fontId="134" fillId="0" borderId="0" xfId="0" applyNumberFormat="1" applyFont="1" applyAlignment="1">
      <alignment horizontal="left" vertical="top" wrapText="1"/>
    </xf>
    <xf numFmtId="168" fontId="18" fillId="2" borderId="14" xfId="7" applyNumberFormat="1" applyFont="1" applyFill="1" applyBorder="1" applyAlignment="1">
      <alignment horizontal="center" vertical="center"/>
    </xf>
    <xf numFmtId="168" fontId="34" fillId="2" borderId="14" xfId="7" applyNumberFormat="1" applyFont="1" applyFill="1" applyBorder="1" applyAlignment="1">
      <alignment horizontal="center" vertical="center"/>
    </xf>
    <xf numFmtId="166" fontId="18" fillId="0" borderId="14" xfId="15" applyNumberFormat="1" applyFont="1" applyBorder="1" applyAlignment="1">
      <alignment horizontal="right" vertical="top"/>
    </xf>
    <xf numFmtId="0" fontId="134" fillId="0" borderId="0" xfId="0" applyFont="1" applyBorder="1"/>
    <xf numFmtId="166" fontId="34" fillId="0" borderId="0" xfId="15" applyNumberFormat="1" applyFont="1" applyBorder="1" applyAlignment="1">
      <alignment vertical="center"/>
    </xf>
    <xf numFmtId="0" fontId="34" fillId="0" borderId="0" xfId="0" applyFont="1" applyBorder="1" applyAlignment="1">
      <alignment horizontal="right" vertical="center" wrapText="1"/>
    </xf>
    <xf numFmtId="166" fontId="34" fillId="0" borderId="0" xfId="15" applyNumberFormat="1" applyFont="1" applyBorder="1" applyAlignment="1">
      <alignment horizontal="right" vertical="top"/>
    </xf>
    <xf numFmtId="0" fontId="34" fillId="0" borderId="0" xfId="0" applyFont="1" applyBorder="1" applyAlignment="1">
      <alignment horizontal="right" vertical="top" wrapText="1"/>
    </xf>
    <xf numFmtId="0" fontId="18" fillId="0" borderId="14" xfId="0" applyFont="1" applyBorder="1" applyAlignment="1">
      <alignment horizontal="left" vertical="center" wrapText="1"/>
    </xf>
    <xf numFmtId="0" fontId="34" fillId="0" borderId="14" xfId="0" applyFont="1" applyBorder="1" applyAlignment="1">
      <alignment wrapText="1"/>
    </xf>
    <xf numFmtId="0" fontId="134" fillId="0" borderId="0" xfId="788" applyFont="1"/>
    <xf numFmtId="0" fontId="134" fillId="0" borderId="0" xfId="788" applyFont="1" applyAlignment="1">
      <alignment horizontal="right"/>
    </xf>
    <xf numFmtId="172" fontId="18" fillId="2" borderId="19" xfId="561" applyNumberFormat="1" applyFont="1" applyFill="1" applyBorder="1" applyAlignment="1">
      <alignment horizontal="center" vertical="center" wrapText="1"/>
    </xf>
    <xf numFmtId="172" fontId="18" fillId="2" borderId="14" xfId="561" applyNumberFormat="1" applyFont="1" applyFill="1" applyBorder="1" applyAlignment="1">
      <alignment horizontal="center" vertical="center" wrapText="1"/>
    </xf>
    <xf numFmtId="172" fontId="18" fillId="2" borderId="14" xfId="561" applyNumberFormat="1" applyFont="1" applyFill="1" applyBorder="1" applyAlignment="1">
      <alignment vertical="center"/>
    </xf>
    <xf numFmtId="0" fontId="10" fillId="61" borderId="14" xfId="788" applyFont="1" applyFill="1" applyBorder="1" applyAlignment="1">
      <alignment wrapText="1"/>
    </xf>
    <xf numFmtId="172" fontId="18" fillId="61" borderId="14" xfId="788" applyNumberFormat="1" applyFont="1" applyFill="1" applyBorder="1" applyAlignment="1">
      <alignment horizontal="right" vertical="center" wrapText="1"/>
    </xf>
    <xf numFmtId="0" fontId="139" fillId="0" borderId="0" xfId="788" applyFont="1"/>
    <xf numFmtId="0" fontId="134" fillId="61" borderId="14" xfId="788" applyFont="1" applyFill="1" applyBorder="1" applyAlignment="1">
      <alignment vertical="center"/>
    </xf>
    <xf numFmtId="172" fontId="34" fillId="2" borderId="16" xfId="561" applyNumberFormat="1" applyFont="1" applyFill="1" applyBorder="1" applyAlignment="1">
      <alignment vertical="center" wrapText="1"/>
    </xf>
    <xf numFmtId="172" fontId="34" fillId="2" borderId="14" xfId="561" applyNumberFormat="1" applyFont="1" applyFill="1" applyBorder="1" applyAlignment="1">
      <alignment vertical="center"/>
    </xf>
    <xf numFmtId="0" fontId="34" fillId="0" borderId="14" xfId="788" applyFont="1" applyBorder="1" applyAlignment="1">
      <alignment horizontal="left" vertical="center"/>
    </xf>
    <xf numFmtId="0" fontId="34" fillId="0" borderId="14" xfId="788" applyFont="1" applyBorder="1" applyAlignment="1">
      <alignment horizontal="center" vertical="center"/>
    </xf>
    <xf numFmtId="0" fontId="134" fillId="0" borderId="0" xfId="0" applyFont="1" applyAlignment="1">
      <alignment vertical="center"/>
    </xf>
    <xf numFmtId="167" fontId="10" fillId="0" borderId="14" xfId="0" applyNumberFormat="1" applyFont="1" applyBorder="1" applyAlignment="1">
      <alignment horizontal="center" vertical="center" wrapText="1"/>
    </xf>
    <xf numFmtId="1" fontId="136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34" fillId="0" borderId="0" xfId="14" applyFont="1">
      <alignment horizontal="left" vertical="top" wrapText="1"/>
    </xf>
    <xf numFmtId="0" fontId="18" fillId="0" borderId="14" xfId="0" applyFont="1" applyBorder="1" applyAlignment="1">
      <alignment horizontal="center" vertical="center"/>
    </xf>
    <xf numFmtId="0" fontId="119" fillId="0" borderId="17" xfId="0" applyFont="1" applyBorder="1" applyAlignment="1">
      <alignment horizontal="left" vertical="center" wrapText="1"/>
    </xf>
    <xf numFmtId="0" fontId="18" fillId="0" borderId="14" xfId="14" applyFont="1" applyBorder="1" applyAlignment="1">
      <alignment horizontal="center" vertical="center" wrapText="1"/>
    </xf>
    <xf numFmtId="0" fontId="34" fillId="0" borderId="14" xfId="14" applyFont="1" applyBorder="1">
      <alignment horizontal="left" vertical="top" wrapText="1"/>
    </xf>
    <xf numFmtId="168" fontId="18" fillId="0" borderId="14" xfId="14" applyNumberFormat="1" applyFont="1" applyBorder="1">
      <alignment horizontal="left" vertical="top" wrapText="1"/>
    </xf>
    <xf numFmtId="0" fontId="119" fillId="2" borderId="14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" fontId="136" fillId="0" borderId="2" xfId="0" applyNumberFormat="1" applyFont="1" applyBorder="1" applyAlignment="1">
      <alignment horizontal="center" vertical="center"/>
    </xf>
    <xf numFmtId="0" fontId="134" fillId="0" borderId="0" xfId="0" applyFont="1" applyAlignment="1">
      <alignment horizontal="right"/>
    </xf>
    <xf numFmtId="0" fontId="134" fillId="0" borderId="14" xfId="788" applyFont="1" applyBorder="1"/>
    <xf numFmtId="172" fontId="34" fillId="2" borderId="14" xfId="561" applyNumberFormat="1" applyFont="1" applyFill="1" applyBorder="1" applyAlignment="1">
      <alignment vertical="center" wrapText="1"/>
    </xf>
    <xf numFmtId="167" fontId="34" fillId="0" borderId="0" xfId="8" applyNumberFormat="1" applyFont="1" applyFill="1" applyAlignment="1">
      <alignment horizontal="right" vertical="center"/>
    </xf>
    <xf numFmtId="172" fontId="18" fillId="2" borderId="14" xfId="561" applyNumberFormat="1" applyFont="1" applyFill="1" applyBorder="1" applyAlignment="1">
      <alignment vertical="center" wrapText="1"/>
    </xf>
    <xf numFmtId="0" fontId="134" fillId="0" borderId="14" xfId="788" applyFont="1" applyBorder="1" applyAlignment="1">
      <alignment horizontal="center" vertical="center"/>
    </xf>
    <xf numFmtId="172" fontId="18" fillId="2" borderId="14" xfId="561" applyNumberFormat="1" applyFont="1" applyFill="1" applyBorder="1" applyAlignment="1">
      <alignment horizontal="center" wrapText="1"/>
    </xf>
    <xf numFmtId="171" fontId="137" fillId="2" borderId="14" xfId="0" applyNumberFormat="1" applyFont="1" applyFill="1" applyBorder="1" applyAlignment="1">
      <alignment horizontal="center" vertical="center" wrapText="1"/>
    </xf>
    <xf numFmtId="168" fontId="34" fillId="2" borderId="13" xfId="8" applyNumberFormat="1" applyFont="1" applyFill="1" applyBorder="1" applyAlignment="1">
      <alignment horizontal="center"/>
    </xf>
    <xf numFmtId="171" fontId="119" fillId="2" borderId="14" xfId="0" applyNumberFormat="1" applyFont="1" applyFill="1" applyBorder="1" applyAlignment="1">
      <alignment horizontal="center" vertical="center" wrapText="1"/>
    </xf>
    <xf numFmtId="166" fontId="34" fillId="2" borderId="14" xfId="15" applyFont="1" applyFill="1" applyBorder="1" applyAlignment="1">
      <alignment horizontal="right" vertical="center"/>
    </xf>
    <xf numFmtId="0" fontId="34" fillId="0" borderId="14" xfId="0" applyFont="1" applyFill="1" applyBorder="1" applyAlignment="1">
      <alignment horizontal="left" vertical="center" wrapText="1"/>
    </xf>
    <xf numFmtId="168" fontId="34" fillId="0" borderId="14" xfId="0" applyNumberFormat="1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166" fontId="134" fillId="0" borderId="0" xfId="0" applyNumberFormat="1" applyFont="1" applyFill="1"/>
    <xf numFmtId="43" fontId="134" fillId="0" borderId="0" xfId="0" applyNumberFormat="1" applyFont="1" applyFill="1"/>
    <xf numFmtId="0" fontId="34" fillId="0" borderId="16" xfId="23" applyFont="1" applyBorder="1" applyAlignment="1">
      <alignment horizontal="left" vertical="top" wrapText="1"/>
    </xf>
    <xf numFmtId="0" fontId="34" fillId="0" borderId="17" xfId="23" applyFont="1" applyBorder="1" applyAlignment="1">
      <alignment horizontal="left" vertical="top" wrapText="1"/>
    </xf>
    <xf numFmtId="0" fontId="34" fillId="0" borderId="16" xfId="0" applyFont="1" applyBorder="1" applyAlignment="1">
      <alignment horizontal="left" vertical="top" wrapText="1"/>
    </xf>
    <xf numFmtId="0" fontId="34" fillId="0" borderId="17" xfId="0" applyFont="1" applyBorder="1" applyAlignment="1">
      <alignment horizontal="left" vertical="top" wrapText="1"/>
    </xf>
    <xf numFmtId="0" fontId="133" fillId="35" borderId="19" xfId="0" applyFont="1" applyFill="1" applyBorder="1" applyAlignment="1">
      <alignment horizontal="left" vertical="center" wrapText="1"/>
    </xf>
    <xf numFmtId="166" fontId="34" fillId="0" borderId="19" xfId="15" applyFont="1" applyBorder="1" applyAlignment="1">
      <alignment horizontal="right" vertical="center"/>
    </xf>
    <xf numFmtId="166" fontId="34" fillId="0" borderId="0" xfId="15" applyFont="1" applyBorder="1" applyAlignment="1">
      <alignment horizontal="right" vertical="center"/>
    </xf>
    <xf numFmtId="166" fontId="34" fillId="0" borderId="0" xfId="15" applyFont="1" applyBorder="1" applyAlignment="1">
      <alignment horizontal="center" vertical="center"/>
    </xf>
    <xf numFmtId="166" fontId="34" fillId="2" borderId="0" xfId="15" applyFont="1" applyFill="1" applyBorder="1" applyAlignment="1">
      <alignment horizontal="right" vertical="center"/>
    </xf>
    <xf numFmtId="0" fontId="10" fillId="61" borderId="14" xfId="788" applyFont="1" applyFill="1" applyBorder="1" applyAlignment="1">
      <alignment vertical="center" wrapText="1"/>
    </xf>
    <xf numFmtId="37" fontId="34" fillId="2" borderId="14" xfId="561" applyNumberFormat="1" applyFont="1" applyFill="1" applyBorder="1" applyAlignment="1">
      <alignment horizontal="center" vertical="center" wrapText="1"/>
    </xf>
    <xf numFmtId="0" fontId="34" fillId="2" borderId="14" xfId="788" applyFont="1" applyFill="1" applyBorder="1" applyAlignment="1">
      <alignment horizontal="left" vertical="center"/>
    </xf>
    <xf numFmtId="172" fontId="133" fillId="0" borderId="0" xfId="0" applyNumberFormat="1" applyFont="1" applyFill="1" applyBorder="1" applyAlignment="1">
      <alignment horizontal="right" vertical="center" wrapText="1"/>
    </xf>
    <xf numFmtId="49" fontId="18" fillId="2" borderId="44" xfId="14" applyNumberFormat="1" applyFont="1" applyFill="1" applyBorder="1" applyAlignment="1">
      <alignment vertical="top" wrapText="1"/>
    </xf>
    <xf numFmtId="49" fontId="18" fillId="2" borderId="12" xfId="14" applyNumberFormat="1" applyFont="1" applyFill="1" applyBorder="1" applyAlignment="1">
      <alignment vertical="top" wrapText="1"/>
    </xf>
    <xf numFmtId="49" fontId="18" fillId="2" borderId="20" xfId="14" applyNumberFormat="1" applyFont="1" applyFill="1" applyBorder="1" applyAlignment="1">
      <alignment vertical="top" wrapText="1"/>
    </xf>
    <xf numFmtId="168" fontId="34" fillId="2" borderId="16" xfId="8" applyNumberFormat="1" applyFont="1" applyFill="1" applyBorder="1" applyAlignment="1">
      <alignment horizontal="center"/>
    </xf>
    <xf numFmtId="0" fontId="10" fillId="0" borderId="15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 wrapText="1"/>
    </xf>
    <xf numFmtId="0" fontId="134" fillId="0" borderId="19" xfId="0" applyFont="1" applyBorder="1" applyAlignment="1">
      <alignment horizontal="center" vertical="top" wrapText="1"/>
    </xf>
    <xf numFmtId="0" fontId="134" fillId="0" borderId="2" xfId="0" applyFont="1" applyBorder="1" applyAlignment="1">
      <alignment horizontal="center" vertical="top" wrapText="1"/>
    </xf>
    <xf numFmtId="0" fontId="134" fillId="0" borderId="3" xfId="0" applyFont="1" applyBorder="1" applyAlignment="1">
      <alignment horizontal="center" vertical="top" wrapText="1"/>
    </xf>
    <xf numFmtId="168" fontId="18" fillId="0" borderId="19" xfId="8" applyNumberFormat="1" applyFont="1" applyBorder="1" applyAlignment="1">
      <alignment horizontal="center" vertical="center" wrapText="1"/>
    </xf>
    <xf numFmtId="168" fontId="18" fillId="0" borderId="2" xfId="8" applyNumberFormat="1" applyFont="1" applyBorder="1" applyAlignment="1">
      <alignment horizontal="center" vertical="center" wrapText="1"/>
    </xf>
    <xf numFmtId="168" fontId="18" fillId="0" borderId="3" xfId="8" applyNumberFormat="1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top" wrapText="1"/>
    </xf>
    <xf numFmtId="0" fontId="34" fillId="0" borderId="2" xfId="0" applyFont="1" applyBorder="1" applyAlignment="1">
      <alignment horizontal="center" vertical="top" wrapText="1"/>
    </xf>
    <xf numFmtId="0" fontId="34" fillId="0" borderId="3" xfId="0" applyFont="1" applyBorder="1" applyAlignment="1">
      <alignment horizontal="center" vertical="top" wrapText="1"/>
    </xf>
    <xf numFmtId="168" fontId="34" fillId="0" borderId="19" xfId="8" applyNumberFormat="1" applyFont="1" applyBorder="1" applyAlignment="1">
      <alignment horizontal="center" vertical="center" wrapText="1"/>
    </xf>
    <xf numFmtId="168" fontId="34" fillId="0" borderId="2" xfId="8" applyNumberFormat="1" applyFont="1" applyBorder="1" applyAlignment="1">
      <alignment horizontal="center" vertical="center" wrapText="1"/>
    </xf>
    <xf numFmtId="168" fontId="34" fillId="0" borderId="3" xfId="8" applyNumberFormat="1" applyFont="1" applyBorder="1" applyAlignment="1">
      <alignment horizontal="center" vertical="center" wrapText="1"/>
    </xf>
    <xf numFmtId="0" fontId="134" fillId="0" borderId="16" xfId="0" applyFont="1" applyBorder="1" applyAlignment="1">
      <alignment horizontal="center" vertical="center"/>
    </xf>
    <xf numFmtId="0" fontId="134" fillId="0" borderId="18" xfId="0" applyFont="1" applyBorder="1" applyAlignment="1">
      <alignment horizontal="center" vertical="center"/>
    </xf>
    <xf numFmtId="0" fontId="134" fillId="0" borderId="17" xfId="0" applyFont="1" applyBorder="1" applyAlignment="1">
      <alignment horizontal="center" vertical="center"/>
    </xf>
    <xf numFmtId="0" fontId="134" fillId="0" borderId="18" xfId="0" applyFont="1" applyBorder="1" applyAlignment="1">
      <alignment horizontal="center" vertical="center" wrapText="1"/>
    </xf>
    <xf numFmtId="0" fontId="134" fillId="0" borderId="17" xfId="0" applyFont="1" applyBorder="1" applyAlignment="1">
      <alignment horizontal="center" vertical="center" wrapText="1"/>
    </xf>
    <xf numFmtId="172" fontId="133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34" fillId="0" borderId="1" xfId="0" applyFont="1" applyBorder="1" applyAlignment="1">
      <alignment horizontal="center" vertical="top" wrapText="1"/>
    </xf>
    <xf numFmtId="0" fontId="134" fillId="0" borderId="16" xfId="0" applyFont="1" applyBorder="1" applyAlignment="1">
      <alignment horizontal="center"/>
    </xf>
    <xf numFmtId="0" fontId="134" fillId="0" borderId="18" xfId="0" applyFont="1" applyBorder="1" applyAlignment="1">
      <alignment horizontal="center"/>
    </xf>
    <xf numFmtId="0" fontId="134" fillId="0" borderId="17" xfId="0" applyFont="1" applyBorder="1" applyAlignment="1">
      <alignment horizontal="center"/>
    </xf>
    <xf numFmtId="168" fontId="34" fillId="0" borderId="8" xfId="8" applyNumberFormat="1" applyFont="1" applyFill="1" applyBorder="1" applyAlignment="1">
      <alignment horizontal="center" vertical="center" wrapText="1"/>
    </xf>
    <xf numFmtId="168" fontId="34" fillId="0" borderId="2" xfId="8" applyNumberFormat="1" applyFont="1" applyFill="1" applyBorder="1" applyAlignment="1">
      <alignment horizontal="center" vertical="center" wrapText="1"/>
    </xf>
    <xf numFmtId="168" fontId="34" fillId="0" borderId="3" xfId="8" applyNumberFormat="1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  <xf numFmtId="0" fontId="34" fillId="0" borderId="3" xfId="0" applyFont="1" applyFill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168" fontId="18" fillId="0" borderId="19" xfId="7" applyNumberFormat="1" applyFont="1" applyBorder="1" applyAlignment="1">
      <alignment horizontal="center" vertical="center" wrapText="1"/>
    </xf>
    <xf numFmtId="168" fontId="18" fillId="0" borderId="2" xfId="7" applyNumberFormat="1" applyFont="1" applyBorder="1" applyAlignment="1">
      <alignment horizontal="center" vertical="center" wrapText="1"/>
    </xf>
    <xf numFmtId="168" fontId="18" fillId="0" borderId="3" xfId="7" applyNumberFormat="1" applyFont="1" applyBorder="1" applyAlignment="1">
      <alignment horizontal="center" vertical="center" wrapText="1"/>
    </xf>
    <xf numFmtId="0" fontId="134" fillId="0" borderId="43" xfId="0" applyFont="1" applyBorder="1" applyAlignment="1">
      <alignment horizontal="center" vertical="center"/>
    </xf>
    <xf numFmtId="0" fontId="134" fillId="0" borderId="0" xfId="0" applyFont="1" applyBorder="1" applyAlignment="1">
      <alignment horizontal="center" vertical="center"/>
    </xf>
    <xf numFmtId="0" fontId="134" fillId="0" borderId="12" xfId="0" applyFont="1" applyBorder="1" applyAlignment="1">
      <alignment horizontal="center" vertical="center"/>
    </xf>
    <xf numFmtId="0" fontId="34" fillId="0" borderId="45" xfId="0" applyFont="1" applyBorder="1" applyAlignment="1">
      <alignment horizontal="center" vertical="top" wrapText="1"/>
    </xf>
    <xf numFmtId="0" fontId="34" fillId="0" borderId="43" xfId="0" applyFont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top" wrapText="1"/>
    </xf>
    <xf numFmtId="168" fontId="34" fillId="0" borderId="19" xfId="7" applyNumberFormat="1" applyFont="1" applyBorder="1" applyAlignment="1">
      <alignment horizontal="center" vertical="center" wrapText="1"/>
    </xf>
    <xf numFmtId="168" fontId="34" fillId="0" borderId="2" xfId="7" applyNumberFormat="1" applyFont="1" applyBorder="1" applyAlignment="1">
      <alignment horizontal="center" vertical="center" wrapText="1"/>
    </xf>
    <xf numFmtId="168" fontId="34" fillId="0" borderId="3" xfId="7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49" fontId="18" fillId="2" borderId="14" xfId="14" applyNumberFormat="1" applyFont="1" applyFill="1" applyBorder="1" applyAlignment="1">
      <alignment horizontal="center" vertical="top" wrapText="1"/>
    </xf>
    <xf numFmtId="0" fontId="34" fillId="2" borderId="14" xfId="14" applyFont="1" applyFill="1" applyBorder="1" applyAlignment="1">
      <alignment horizontal="center" vertical="top" wrapText="1"/>
    </xf>
    <xf numFmtId="0" fontId="34" fillId="0" borderId="14" xfId="0" applyFont="1" applyBorder="1" applyAlignment="1">
      <alignment horizontal="center" vertical="top"/>
    </xf>
    <xf numFmtId="0" fontId="19" fillId="0" borderId="0" xfId="0" applyFont="1" applyFill="1" applyBorder="1" applyAlignment="1">
      <alignment horizontal="center" vertical="center" wrapText="1"/>
    </xf>
    <xf numFmtId="0" fontId="134" fillId="0" borderId="4" xfId="0" applyFont="1" applyFill="1" applyBorder="1" applyAlignment="1">
      <alignment horizontal="center" vertical="top" wrapText="1"/>
    </xf>
    <xf numFmtId="0" fontId="134" fillId="0" borderId="5" xfId="0" applyFont="1" applyFill="1" applyBorder="1" applyAlignment="1">
      <alignment horizontal="center" vertical="top" wrapText="1"/>
    </xf>
    <xf numFmtId="0" fontId="134" fillId="0" borderId="6" xfId="0" applyFont="1" applyFill="1" applyBorder="1" applyAlignment="1">
      <alignment horizontal="center" vertical="top" wrapText="1"/>
    </xf>
    <xf numFmtId="0" fontId="134" fillId="0" borderId="7" xfId="0" applyFont="1" applyFill="1" applyBorder="1" applyAlignment="1">
      <alignment horizontal="center" vertical="center" wrapText="1"/>
    </xf>
    <xf numFmtId="0" fontId="134" fillId="0" borderId="18" xfId="0" applyFont="1" applyFill="1" applyBorder="1" applyAlignment="1">
      <alignment horizontal="center" vertical="center" wrapText="1"/>
    </xf>
    <xf numFmtId="0" fontId="134" fillId="0" borderId="17" xfId="0" applyFont="1" applyFill="1" applyBorder="1" applyAlignment="1">
      <alignment horizontal="center" vertical="center" wrapText="1"/>
    </xf>
    <xf numFmtId="0" fontId="134" fillId="0" borderId="19" xfId="0" applyFont="1" applyFill="1" applyBorder="1" applyAlignment="1">
      <alignment horizontal="center" vertical="center" wrapText="1"/>
    </xf>
    <xf numFmtId="0" fontId="134" fillId="0" borderId="2" xfId="0" applyFont="1" applyFill="1" applyBorder="1" applyAlignment="1">
      <alignment horizontal="center" vertical="center" wrapText="1"/>
    </xf>
    <xf numFmtId="0" fontId="134" fillId="0" borderId="3" xfId="0" applyFont="1" applyFill="1" applyBorder="1" applyAlignment="1">
      <alignment horizontal="center" vertical="center" wrapText="1"/>
    </xf>
    <xf numFmtId="0" fontId="134" fillId="0" borderId="19" xfId="0" applyFont="1" applyFill="1" applyBorder="1" applyAlignment="1">
      <alignment horizontal="center" vertical="top" wrapText="1"/>
    </xf>
    <xf numFmtId="0" fontId="134" fillId="0" borderId="2" xfId="0" applyFont="1" applyFill="1" applyBorder="1" applyAlignment="1">
      <alignment horizontal="center" vertical="top" wrapText="1"/>
    </xf>
    <xf numFmtId="0" fontId="134" fillId="0" borderId="3" xfId="0" applyFont="1" applyFill="1" applyBorder="1" applyAlignment="1">
      <alignment horizontal="center" vertical="top" wrapText="1"/>
    </xf>
    <xf numFmtId="0" fontId="34" fillId="2" borderId="19" xfId="14" applyFont="1" applyFill="1" applyBorder="1" applyAlignment="1">
      <alignment horizontal="center" vertical="top" wrapText="1"/>
    </xf>
    <xf numFmtId="0" fontId="34" fillId="2" borderId="2" xfId="14" applyFont="1" applyFill="1" applyBorder="1" applyAlignment="1">
      <alignment horizontal="center" vertical="top" wrapText="1"/>
    </xf>
    <xf numFmtId="0" fontId="34" fillId="2" borderId="3" xfId="14" applyFont="1" applyFill="1" applyBorder="1" applyAlignment="1">
      <alignment horizontal="center" vertical="top" wrapText="1"/>
    </xf>
    <xf numFmtId="0" fontId="34" fillId="0" borderId="19" xfId="0" applyFont="1" applyBorder="1" applyAlignment="1">
      <alignment horizontal="center" vertical="top"/>
    </xf>
    <xf numFmtId="0" fontId="34" fillId="0" borderId="2" xfId="0" applyFont="1" applyBorder="1" applyAlignment="1">
      <alignment horizontal="center" vertical="top"/>
    </xf>
    <xf numFmtId="0" fontId="34" fillId="0" borderId="3" xfId="0" applyFont="1" applyBorder="1" applyAlignment="1">
      <alignment horizontal="center" vertical="top"/>
    </xf>
    <xf numFmtId="0" fontId="134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4" fillId="0" borderId="0" xfId="0" applyFont="1" applyAlignment="1">
      <alignment horizontal="right"/>
    </xf>
    <xf numFmtId="0" fontId="10" fillId="0" borderId="14" xfId="0" applyFont="1" applyBorder="1" applyAlignment="1">
      <alignment horizontal="center" vertical="center" wrapText="1"/>
    </xf>
    <xf numFmtId="1" fontId="136" fillId="0" borderId="2" xfId="0" applyNumberFormat="1" applyFont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6" xfId="14" applyFont="1" applyBorder="1" applyAlignment="1">
      <alignment horizontal="center" vertical="top" wrapText="1"/>
    </xf>
    <xf numFmtId="0" fontId="34" fillId="0" borderId="18" xfId="14" applyFont="1" applyBorder="1" applyAlignment="1">
      <alignment horizontal="center" vertical="top" wrapText="1"/>
    </xf>
    <xf numFmtId="0" fontId="34" fillId="0" borderId="17" xfId="14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left" vertical="top" wrapText="1"/>
    </xf>
    <xf numFmtId="0" fontId="34" fillId="0" borderId="17" xfId="0" applyFont="1" applyBorder="1" applyAlignment="1">
      <alignment horizontal="left" vertical="top" wrapText="1"/>
    </xf>
    <xf numFmtId="0" fontId="18" fillId="0" borderId="16" xfId="23" applyFont="1" applyFill="1" applyBorder="1" applyAlignment="1">
      <alignment horizontal="left" vertical="top" wrapText="1"/>
    </xf>
    <xf numFmtId="0" fontId="18" fillId="0" borderId="18" xfId="23" applyFont="1" applyFill="1" applyBorder="1" applyAlignment="1">
      <alignment horizontal="left" vertical="top" wrapText="1"/>
    </xf>
    <xf numFmtId="0" fontId="18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8" fillId="2" borderId="0" xfId="0" applyFont="1" applyFill="1" applyAlignment="1">
      <alignment horizontal="left"/>
    </xf>
    <xf numFmtId="0" fontId="18" fillId="0" borderId="43" xfId="23" applyFont="1" applyFill="1" applyBorder="1" applyAlignment="1">
      <alignment horizontal="center" vertical="top" wrapText="1"/>
    </xf>
    <xf numFmtId="0" fontId="18" fillId="0" borderId="0" xfId="23" applyFont="1" applyFill="1" applyBorder="1" applyAlignment="1">
      <alignment horizontal="center" vertical="top" wrapText="1"/>
    </xf>
    <xf numFmtId="0" fontId="18" fillId="0" borderId="16" xfId="0" applyFont="1" applyFill="1" applyBorder="1" applyAlignment="1">
      <alignment horizontal="left" vertical="top" wrapText="1"/>
    </xf>
    <xf numFmtId="0" fontId="18" fillId="0" borderId="18" xfId="0" applyFont="1" applyFill="1" applyBorder="1" applyAlignment="1">
      <alignment horizontal="left" vertical="top" wrapText="1"/>
    </xf>
    <xf numFmtId="0" fontId="34" fillId="0" borderId="16" xfId="0" applyFont="1" applyBorder="1" applyAlignment="1">
      <alignment horizontal="center" vertical="top"/>
    </xf>
    <xf numFmtId="0" fontId="34" fillId="0" borderId="17" xfId="0" applyFont="1" applyBorder="1" applyAlignment="1">
      <alignment horizontal="center" vertical="top"/>
    </xf>
    <xf numFmtId="0" fontId="134" fillId="0" borderId="16" xfId="23" applyFont="1" applyBorder="1" applyAlignment="1">
      <alignment horizontal="center" vertical="center" wrapText="1"/>
    </xf>
    <xf numFmtId="0" fontId="134" fillId="0" borderId="17" xfId="23" applyFont="1" applyBorder="1" applyAlignment="1">
      <alignment horizontal="center" vertical="center" wrapText="1"/>
    </xf>
    <xf numFmtId="0" fontId="134" fillId="0" borderId="4" xfId="0" applyFont="1" applyFill="1" applyBorder="1" applyAlignment="1">
      <alignment horizontal="left" vertical="center" wrapText="1"/>
    </xf>
    <xf numFmtId="0" fontId="134" fillId="0" borderId="6" xfId="0" applyFont="1" applyFill="1" applyBorder="1" applyAlignment="1">
      <alignment horizontal="left" vertical="center" wrapText="1"/>
    </xf>
    <xf numFmtId="0" fontId="34" fillId="0" borderId="14" xfId="23" applyFont="1" applyBorder="1" applyAlignment="1">
      <alignment horizontal="left" vertical="top" wrapText="1"/>
    </xf>
    <xf numFmtId="0" fontId="134" fillId="0" borderId="16" xfId="0" applyFont="1" applyBorder="1" applyAlignment="1">
      <alignment horizontal="center" vertical="top"/>
    </xf>
    <xf numFmtId="0" fontId="134" fillId="0" borderId="17" xfId="0" applyFont="1" applyBorder="1" applyAlignment="1">
      <alignment horizontal="center" vertical="top"/>
    </xf>
    <xf numFmtId="0" fontId="34" fillId="0" borderId="14" xfId="0" applyFont="1" applyFill="1" applyBorder="1" applyAlignment="1">
      <alignment horizontal="center" vertical="center" wrapText="1"/>
    </xf>
    <xf numFmtId="0" fontId="134" fillId="0" borderId="14" xfId="0" applyFont="1" applyFill="1" applyBorder="1" applyAlignment="1">
      <alignment horizontal="center"/>
    </xf>
    <xf numFmtId="0" fontId="34" fillId="0" borderId="16" xfId="0" applyFont="1" applyFill="1" applyBorder="1" applyAlignment="1">
      <alignment horizontal="center" vertical="top" wrapText="1"/>
    </xf>
    <xf numFmtId="0" fontId="34" fillId="0" borderId="17" xfId="0" applyFont="1" applyFill="1" applyBorder="1" applyAlignment="1">
      <alignment horizontal="center" vertical="top" wrapText="1"/>
    </xf>
    <xf numFmtId="0" fontId="34" fillId="0" borderId="16" xfId="23" applyFont="1" applyBorder="1" applyAlignment="1">
      <alignment horizontal="center" vertical="top"/>
    </xf>
    <xf numFmtId="0" fontId="34" fillId="0" borderId="17" xfId="23" applyFont="1" applyBorder="1" applyAlignment="1">
      <alignment horizontal="center" vertical="top"/>
    </xf>
    <xf numFmtId="0" fontId="34" fillId="0" borderId="16" xfId="23" applyFont="1" applyBorder="1" applyAlignment="1">
      <alignment horizontal="left" vertical="top" wrapText="1"/>
    </xf>
    <xf numFmtId="0" fontId="34" fillId="0" borderId="17" xfId="23" applyFont="1" applyBorder="1" applyAlignment="1">
      <alignment horizontal="left" vertical="top" wrapText="1"/>
    </xf>
    <xf numFmtId="0" fontId="34" fillId="0" borderId="16" xfId="0" applyFont="1" applyFill="1" applyBorder="1" applyAlignment="1">
      <alignment horizontal="left" vertical="center" wrapText="1"/>
    </xf>
    <xf numFmtId="0" fontId="34" fillId="0" borderId="17" xfId="0" applyFont="1" applyFill="1" applyBorder="1" applyAlignment="1">
      <alignment horizontal="left" vertical="center" wrapText="1"/>
    </xf>
    <xf numFmtId="0" fontId="134" fillId="0" borderId="14" xfId="0" applyFont="1" applyBorder="1" applyAlignment="1">
      <alignment horizontal="center" vertical="top" wrapText="1"/>
    </xf>
    <xf numFmtId="0" fontId="34" fillId="0" borderId="16" xfId="788" applyFont="1" applyBorder="1" applyAlignment="1">
      <alignment horizontal="left" vertical="center" wrapText="1"/>
    </xf>
    <xf numFmtId="0" fontId="34" fillId="0" borderId="18" xfId="788" applyFont="1" applyBorder="1" applyAlignment="1">
      <alignment horizontal="left" vertical="center" wrapText="1"/>
    </xf>
    <xf numFmtId="0" fontId="34" fillId="0" borderId="17" xfId="788" applyFont="1" applyBorder="1" applyAlignment="1">
      <alignment horizontal="left" vertical="center" wrapText="1"/>
    </xf>
    <xf numFmtId="172" fontId="18" fillId="2" borderId="14" xfId="561" applyNumberFormat="1" applyFont="1" applyFill="1" applyBorder="1" applyAlignment="1">
      <alignment horizontal="center" vertical="center" wrapText="1"/>
    </xf>
    <xf numFmtId="172" fontId="34" fillId="2" borderId="16" xfId="561" applyNumberFormat="1" applyFont="1" applyFill="1" applyBorder="1" applyAlignment="1">
      <alignment horizontal="left" vertical="center" wrapText="1"/>
    </xf>
    <xf numFmtId="172" fontId="34" fillId="2" borderId="18" xfId="561" applyNumberFormat="1" applyFont="1" applyFill="1" applyBorder="1" applyAlignment="1">
      <alignment horizontal="left" vertical="center" wrapText="1"/>
    </xf>
    <xf numFmtId="172" fontId="34" fillId="2" borderId="17" xfId="561" applyNumberFormat="1" applyFont="1" applyFill="1" applyBorder="1" applyAlignment="1">
      <alignment horizontal="left" vertical="center" wrapText="1"/>
    </xf>
    <xf numFmtId="0" fontId="134" fillId="61" borderId="16" xfId="788" applyFont="1" applyFill="1" applyBorder="1" applyAlignment="1">
      <alignment horizontal="left" vertical="center"/>
    </xf>
    <xf numFmtId="0" fontId="134" fillId="61" borderId="18" xfId="788" applyFont="1" applyFill="1" applyBorder="1" applyAlignment="1">
      <alignment horizontal="left" vertical="center"/>
    </xf>
    <xf numFmtId="0" fontId="134" fillId="61" borderId="17" xfId="788" applyFont="1" applyFill="1" applyBorder="1" applyAlignment="1">
      <alignment horizontal="left" vertical="center"/>
    </xf>
    <xf numFmtId="0" fontId="10" fillId="61" borderId="16" xfId="788" applyFont="1" applyFill="1" applyBorder="1" applyAlignment="1">
      <alignment horizontal="center" wrapText="1"/>
    </xf>
    <xf numFmtId="0" fontId="10" fillId="61" borderId="18" xfId="788" applyFont="1" applyFill="1" applyBorder="1" applyAlignment="1">
      <alignment horizontal="center" wrapText="1"/>
    </xf>
    <xf numFmtId="0" fontId="10" fillId="61" borderId="17" xfId="788" applyFont="1" applyFill="1" applyBorder="1" applyAlignment="1">
      <alignment horizontal="center" wrapText="1"/>
    </xf>
    <xf numFmtId="0" fontId="10" fillId="61" borderId="16" xfId="788" applyFont="1" applyFill="1" applyBorder="1" applyAlignment="1">
      <alignment horizontal="left" vertical="center" wrapText="1"/>
    </xf>
    <xf numFmtId="0" fontId="10" fillId="61" borderId="18" xfId="788" applyFont="1" applyFill="1" applyBorder="1" applyAlignment="1">
      <alignment horizontal="left" vertical="center" wrapText="1"/>
    </xf>
    <xf numFmtId="0" fontId="10" fillId="61" borderId="17" xfId="788" applyFont="1" applyFill="1" applyBorder="1" applyAlignment="1">
      <alignment horizontal="left" vertical="center" wrapText="1"/>
    </xf>
    <xf numFmtId="0" fontId="134" fillId="0" borderId="0" xfId="788" applyFont="1" applyAlignment="1">
      <alignment horizontal="right"/>
    </xf>
    <xf numFmtId="0" fontId="10" fillId="2" borderId="0" xfId="788" applyFont="1" applyFill="1" applyAlignment="1">
      <alignment horizontal="center" vertical="center" wrapText="1"/>
    </xf>
    <xf numFmtId="0" fontId="10" fillId="2" borderId="10" xfId="788" applyFont="1" applyFill="1" applyBorder="1" applyAlignment="1">
      <alignment horizontal="center" vertical="center" wrapText="1"/>
    </xf>
    <xf numFmtId="172" fontId="18" fillId="2" borderId="45" xfId="561" applyNumberFormat="1" applyFont="1" applyFill="1" applyBorder="1" applyAlignment="1">
      <alignment horizontal="center" vertical="center"/>
    </xf>
    <xf numFmtId="172" fontId="18" fillId="2" borderId="46" xfId="561" applyNumberFormat="1" applyFont="1" applyFill="1" applyBorder="1" applyAlignment="1">
      <alignment horizontal="center" vertical="center"/>
    </xf>
    <xf numFmtId="172" fontId="18" fillId="2" borderId="44" xfId="561" applyNumberFormat="1" applyFont="1" applyFill="1" applyBorder="1" applyAlignment="1">
      <alignment horizontal="center" vertical="center"/>
    </xf>
    <xf numFmtId="172" fontId="18" fillId="2" borderId="11" xfId="561" applyNumberFormat="1" applyFont="1" applyFill="1" applyBorder="1" applyAlignment="1">
      <alignment horizontal="center" vertical="center"/>
    </xf>
    <xf numFmtId="172" fontId="18" fillId="2" borderId="10" xfId="561" applyNumberFormat="1" applyFont="1" applyFill="1" applyBorder="1" applyAlignment="1">
      <alignment horizontal="center" vertical="center"/>
    </xf>
    <xf numFmtId="172" fontId="18" fillId="2" borderId="20" xfId="561" applyNumberFormat="1" applyFont="1" applyFill="1" applyBorder="1" applyAlignment="1">
      <alignment horizontal="center" vertical="center"/>
    </xf>
    <xf numFmtId="172" fontId="18" fillId="2" borderId="45" xfId="561" applyNumberFormat="1" applyFont="1" applyFill="1" applyBorder="1" applyAlignment="1">
      <alignment horizontal="center" vertical="center" wrapText="1"/>
    </xf>
    <xf numFmtId="172" fontId="18" fillId="2" borderId="46" xfId="561" applyNumberFormat="1" applyFont="1" applyFill="1" applyBorder="1" applyAlignment="1">
      <alignment horizontal="center" vertical="center" wrapText="1"/>
    </xf>
    <xf numFmtId="172" fontId="18" fillId="2" borderId="44" xfId="561" applyNumberFormat="1" applyFont="1" applyFill="1" applyBorder="1" applyAlignment="1">
      <alignment horizontal="center" vertical="center" wrapText="1"/>
    </xf>
    <xf numFmtId="0" fontId="134" fillId="0" borderId="14" xfId="788" applyFont="1" applyBorder="1" applyAlignment="1">
      <alignment vertical="center"/>
    </xf>
  </cellXfs>
  <cellStyles count="792">
    <cellStyle name="20% - Accent1 2" xfId="30" xr:uid="{00000000-0005-0000-0000-000000000000}"/>
    <cellStyle name="20% - Accent1 2 2" xfId="31" xr:uid="{00000000-0005-0000-0000-000001000000}"/>
    <cellStyle name="20% - Accent1 2 2 2" xfId="32" xr:uid="{00000000-0005-0000-0000-000002000000}"/>
    <cellStyle name="20% - Accent1 2 3" xfId="33" xr:uid="{00000000-0005-0000-0000-000003000000}"/>
    <cellStyle name="20% - Accent1 2 4" xfId="34" xr:uid="{00000000-0005-0000-0000-000004000000}"/>
    <cellStyle name="20% - Accent1 3" xfId="35" xr:uid="{00000000-0005-0000-0000-000005000000}"/>
    <cellStyle name="20% - Accent1 3 2" xfId="36" xr:uid="{00000000-0005-0000-0000-000006000000}"/>
    <cellStyle name="20% - Accent1 3 3" xfId="37" xr:uid="{00000000-0005-0000-0000-000007000000}"/>
    <cellStyle name="20% - Accent1 4" xfId="38" xr:uid="{00000000-0005-0000-0000-000008000000}"/>
    <cellStyle name="20% - Accent1 4 2" xfId="39" xr:uid="{00000000-0005-0000-0000-000009000000}"/>
    <cellStyle name="20% - Accent1 4 3" xfId="40" xr:uid="{00000000-0005-0000-0000-00000A000000}"/>
    <cellStyle name="20% - Accent1 5" xfId="41" xr:uid="{00000000-0005-0000-0000-00000B000000}"/>
    <cellStyle name="20% - Accent1 5 2" xfId="42" xr:uid="{00000000-0005-0000-0000-00000C000000}"/>
    <cellStyle name="20% - Accent1 6" xfId="43" xr:uid="{00000000-0005-0000-0000-00000D000000}"/>
    <cellStyle name="20% - Accent1 6 2" xfId="44" xr:uid="{00000000-0005-0000-0000-00000E000000}"/>
    <cellStyle name="20% - Accent1 7" xfId="45" xr:uid="{00000000-0005-0000-0000-00000F000000}"/>
    <cellStyle name="20% - Accent1 7 2" xfId="46" xr:uid="{00000000-0005-0000-0000-000010000000}"/>
    <cellStyle name="20% - Accent1 8" xfId="47" xr:uid="{00000000-0005-0000-0000-000011000000}"/>
    <cellStyle name="20% - Accent1 9" xfId="48" xr:uid="{00000000-0005-0000-0000-000012000000}"/>
    <cellStyle name="20% - Accent2 2" xfId="49" xr:uid="{00000000-0005-0000-0000-000013000000}"/>
    <cellStyle name="20% - Accent2 2 2" xfId="50" xr:uid="{00000000-0005-0000-0000-000014000000}"/>
    <cellStyle name="20% - Accent2 2 2 2" xfId="51" xr:uid="{00000000-0005-0000-0000-000015000000}"/>
    <cellStyle name="20% - Accent2 2 3" xfId="52" xr:uid="{00000000-0005-0000-0000-000016000000}"/>
    <cellStyle name="20% - Accent2 2 4" xfId="53" xr:uid="{00000000-0005-0000-0000-000017000000}"/>
    <cellStyle name="20% - Accent2 3" xfId="54" xr:uid="{00000000-0005-0000-0000-000018000000}"/>
    <cellStyle name="20% - Accent2 3 2" xfId="55" xr:uid="{00000000-0005-0000-0000-000019000000}"/>
    <cellStyle name="20% - Accent2 3 3" xfId="56" xr:uid="{00000000-0005-0000-0000-00001A000000}"/>
    <cellStyle name="20% - Accent2 4" xfId="57" xr:uid="{00000000-0005-0000-0000-00001B000000}"/>
    <cellStyle name="20% - Accent2 4 2" xfId="58" xr:uid="{00000000-0005-0000-0000-00001C000000}"/>
    <cellStyle name="20% - Accent2 4 3" xfId="59" xr:uid="{00000000-0005-0000-0000-00001D000000}"/>
    <cellStyle name="20% - Accent2 5" xfId="60" xr:uid="{00000000-0005-0000-0000-00001E000000}"/>
    <cellStyle name="20% - Accent2 5 2" xfId="61" xr:uid="{00000000-0005-0000-0000-00001F000000}"/>
    <cellStyle name="20% - Accent2 6" xfId="62" xr:uid="{00000000-0005-0000-0000-000020000000}"/>
    <cellStyle name="20% - Accent2 6 2" xfId="63" xr:uid="{00000000-0005-0000-0000-000021000000}"/>
    <cellStyle name="20% - Accent2 7" xfId="64" xr:uid="{00000000-0005-0000-0000-000022000000}"/>
    <cellStyle name="20% - Accent2 7 2" xfId="65" xr:uid="{00000000-0005-0000-0000-000023000000}"/>
    <cellStyle name="20% - Accent2 8" xfId="66" xr:uid="{00000000-0005-0000-0000-000024000000}"/>
    <cellStyle name="20% - Accent2 9" xfId="67" xr:uid="{00000000-0005-0000-0000-000025000000}"/>
    <cellStyle name="20% - Accent3 2" xfId="68" xr:uid="{00000000-0005-0000-0000-000026000000}"/>
    <cellStyle name="20% - Accent3 2 2" xfId="69" xr:uid="{00000000-0005-0000-0000-000027000000}"/>
    <cellStyle name="20% - Accent3 2 2 2" xfId="70" xr:uid="{00000000-0005-0000-0000-000028000000}"/>
    <cellStyle name="20% - Accent3 2 3" xfId="71" xr:uid="{00000000-0005-0000-0000-000029000000}"/>
    <cellStyle name="20% - Accent3 2 4" xfId="72" xr:uid="{00000000-0005-0000-0000-00002A000000}"/>
    <cellStyle name="20% - Accent3 3" xfId="73" xr:uid="{00000000-0005-0000-0000-00002B000000}"/>
    <cellStyle name="20% - Accent3 3 2" xfId="74" xr:uid="{00000000-0005-0000-0000-00002C000000}"/>
    <cellStyle name="20% - Accent3 3 3" xfId="75" xr:uid="{00000000-0005-0000-0000-00002D000000}"/>
    <cellStyle name="20% - Accent3 4" xfId="76" xr:uid="{00000000-0005-0000-0000-00002E000000}"/>
    <cellStyle name="20% - Accent3 4 2" xfId="77" xr:uid="{00000000-0005-0000-0000-00002F000000}"/>
    <cellStyle name="20% - Accent3 4 3" xfId="78" xr:uid="{00000000-0005-0000-0000-000030000000}"/>
    <cellStyle name="20% - Accent3 5" xfId="79" xr:uid="{00000000-0005-0000-0000-000031000000}"/>
    <cellStyle name="20% - Accent3 5 2" xfId="80" xr:uid="{00000000-0005-0000-0000-000032000000}"/>
    <cellStyle name="20% - Accent3 6" xfId="81" xr:uid="{00000000-0005-0000-0000-000033000000}"/>
    <cellStyle name="20% - Accent3 6 2" xfId="82" xr:uid="{00000000-0005-0000-0000-000034000000}"/>
    <cellStyle name="20% - Accent3 7" xfId="83" xr:uid="{00000000-0005-0000-0000-000035000000}"/>
    <cellStyle name="20% - Accent3 7 2" xfId="84" xr:uid="{00000000-0005-0000-0000-000036000000}"/>
    <cellStyle name="20% - Accent3 8" xfId="85" xr:uid="{00000000-0005-0000-0000-000037000000}"/>
    <cellStyle name="20% - Accent3 9" xfId="86" xr:uid="{00000000-0005-0000-0000-000038000000}"/>
    <cellStyle name="20% - Accent4 2" xfId="87" xr:uid="{00000000-0005-0000-0000-000039000000}"/>
    <cellStyle name="20% - Accent4 2 2" xfId="88" xr:uid="{00000000-0005-0000-0000-00003A000000}"/>
    <cellStyle name="20% - Accent4 2 2 2" xfId="89" xr:uid="{00000000-0005-0000-0000-00003B000000}"/>
    <cellStyle name="20% - Accent4 2 3" xfId="90" xr:uid="{00000000-0005-0000-0000-00003C000000}"/>
    <cellStyle name="20% - Accent4 2 4" xfId="91" xr:uid="{00000000-0005-0000-0000-00003D000000}"/>
    <cellStyle name="20% - Accent4 3" xfId="92" xr:uid="{00000000-0005-0000-0000-00003E000000}"/>
    <cellStyle name="20% - Accent4 3 2" xfId="93" xr:uid="{00000000-0005-0000-0000-00003F000000}"/>
    <cellStyle name="20% - Accent4 3 3" xfId="94" xr:uid="{00000000-0005-0000-0000-000040000000}"/>
    <cellStyle name="20% - Accent4 4" xfId="95" xr:uid="{00000000-0005-0000-0000-000041000000}"/>
    <cellStyle name="20% - Accent4 4 2" xfId="96" xr:uid="{00000000-0005-0000-0000-000042000000}"/>
    <cellStyle name="20% - Accent4 4 3" xfId="97" xr:uid="{00000000-0005-0000-0000-000043000000}"/>
    <cellStyle name="20% - Accent4 5" xfId="98" xr:uid="{00000000-0005-0000-0000-000044000000}"/>
    <cellStyle name="20% - Accent4 5 2" xfId="99" xr:uid="{00000000-0005-0000-0000-000045000000}"/>
    <cellStyle name="20% - Accent4 6" xfId="100" xr:uid="{00000000-0005-0000-0000-000046000000}"/>
    <cellStyle name="20% - Accent4 6 2" xfId="101" xr:uid="{00000000-0005-0000-0000-000047000000}"/>
    <cellStyle name="20% - Accent4 7" xfId="102" xr:uid="{00000000-0005-0000-0000-000048000000}"/>
    <cellStyle name="20% - Accent4 7 2" xfId="103" xr:uid="{00000000-0005-0000-0000-000049000000}"/>
    <cellStyle name="20% - Accent4 8" xfId="104" xr:uid="{00000000-0005-0000-0000-00004A000000}"/>
    <cellStyle name="20% - Accent4 9" xfId="105" xr:uid="{00000000-0005-0000-0000-00004B000000}"/>
    <cellStyle name="20% - Accent5 2" xfId="106" xr:uid="{00000000-0005-0000-0000-00004C000000}"/>
    <cellStyle name="20% - Accent5 2 2" xfId="107" xr:uid="{00000000-0005-0000-0000-00004D000000}"/>
    <cellStyle name="20% - Accent5 2 3" xfId="108" xr:uid="{00000000-0005-0000-0000-00004E000000}"/>
    <cellStyle name="20% - Accent5 3" xfId="109" xr:uid="{00000000-0005-0000-0000-00004F000000}"/>
    <cellStyle name="20% - Accent5 3 2" xfId="110" xr:uid="{00000000-0005-0000-0000-000050000000}"/>
    <cellStyle name="20% - Accent5 4" xfId="111" xr:uid="{00000000-0005-0000-0000-000051000000}"/>
    <cellStyle name="20% - Accent5 5" xfId="112" xr:uid="{00000000-0005-0000-0000-000052000000}"/>
    <cellStyle name="20% - Accent6 2" xfId="113" xr:uid="{00000000-0005-0000-0000-000053000000}"/>
    <cellStyle name="20% - Accent6 2 2" xfId="114" xr:uid="{00000000-0005-0000-0000-000054000000}"/>
    <cellStyle name="20% - Accent6 2 3" xfId="115" xr:uid="{00000000-0005-0000-0000-000055000000}"/>
    <cellStyle name="20% - Accent6 3" xfId="116" xr:uid="{00000000-0005-0000-0000-000056000000}"/>
    <cellStyle name="20% - Accent6 3 2" xfId="117" xr:uid="{00000000-0005-0000-0000-000057000000}"/>
    <cellStyle name="20% - Accent6 4" xfId="118" xr:uid="{00000000-0005-0000-0000-000058000000}"/>
    <cellStyle name="20% - Accent6 5" xfId="119" xr:uid="{00000000-0005-0000-0000-000059000000}"/>
    <cellStyle name="20% - Акцент1" xfId="120" xr:uid="{00000000-0005-0000-0000-00005A000000}"/>
    <cellStyle name="20% - Акцент1 2" xfId="121" xr:uid="{00000000-0005-0000-0000-00005B000000}"/>
    <cellStyle name="20% — акцент1 2" xfId="122" xr:uid="{00000000-0005-0000-0000-00005C000000}"/>
    <cellStyle name="20% — акцент1 2 2" xfId="123" xr:uid="{00000000-0005-0000-0000-00005D000000}"/>
    <cellStyle name="20% - Акцент2" xfId="124" xr:uid="{00000000-0005-0000-0000-00005E000000}"/>
    <cellStyle name="20% - Акцент2 2" xfId="125" xr:uid="{00000000-0005-0000-0000-00005F000000}"/>
    <cellStyle name="20% — акцент2 2" xfId="126" xr:uid="{00000000-0005-0000-0000-000060000000}"/>
    <cellStyle name="20% — акцент2 2 2" xfId="127" xr:uid="{00000000-0005-0000-0000-000061000000}"/>
    <cellStyle name="20% - Акцент3" xfId="128" xr:uid="{00000000-0005-0000-0000-000062000000}"/>
    <cellStyle name="20% - Акцент3 2" xfId="129" xr:uid="{00000000-0005-0000-0000-000063000000}"/>
    <cellStyle name="20% — акцент3 2" xfId="130" xr:uid="{00000000-0005-0000-0000-000064000000}"/>
    <cellStyle name="20% — акцент3 2 2" xfId="131" xr:uid="{00000000-0005-0000-0000-000065000000}"/>
    <cellStyle name="20% - Акцент4" xfId="132" xr:uid="{00000000-0005-0000-0000-000066000000}"/>
    <cellStyle name="20% - Акцент4 2" xfId="133" xr:uid="{00000000-0005-0000-0000-000067000000}"/>
    <cellStyle name="20% — акцент4 2" xfId="134" xr:uid="{00000000-0005-0000-0000-000068000000}"/>
    <cellStyle name="20% — акцент4 2 2" xfId="135" xr:uid="{00000000-0005-0000-0000-000069000000}"/>
    <cellStyle name="20% - Акцент5" xfId="136" xr:uid="{00000000-0005-0000-0000-00006A000000}"/>
    <cellStyle name="20% - Акцент5 2" xfId="137" xr:uid="{00000000-0005-0000-0000-00006B000000}"/>
    <cellStyle name="20% — акцент5 2" xfId="138" xr:uid="{00000000-0005-0000-0000-00006C000000}"/>
    <cellStyle name="20% — акцент5 2 2" xfId="139" xr:uid="{00000000-0005-0000-0000-00006D000000}"/>
    <cellStyle name="20% - Акцент6" xfId="140" xr:uid="{00000000-0005-0000-0000-00006E000000}"/>
    <cellStyle name="20% - Акцент6 2" xfId="141" xr:uid="{00000000-0005-0000-0000-00006F000000}"/>
    <cellStyle name="20% — акцент6 2" xfId="142" xr:uid="{00000000-0005-0000-0000-000070000000}"/>
    <cellStyle name="20% — акцент6 2 2" xfId="143" xr:uid="{00000000-0005-0000-0000-000071000000}"/>
    <cellStyle name="40% - Accent1 2" xfId="144" xr:uid="{00000000-0005-0000-0000-000072000000}"/>
    <cellStyle name="40% - Accent1 2 2" xfId="145" xr:uid="{00000000-0005-0000-0000-000073000000}"/>
    <cellStyle name="40% - Accent1 2 3" xfId="146" xr:uid="{00000000-0005-0000-0000-000074000000}"/>
    <cellStyle name="40% - Accent1 3" xfId="147" xr:uid="{00000000-0005-0000-0000-000075000000}"/>
    <cellStyle name="40% - Accent1 3 2" xfId="148" xr:uid="{00000000-0005-0000-0000-000076000000}"/>
    <cellStyle name="40% - Accent1 4" xfId="149" xr:uid="{00000000-0005-0000-0000-000077000000}"/>
    <cellStyle name="40% - Accent1 5" xfId="150" xr:uid="{00000000-0005-0000-0000-000078000000}"/>
    <cellStyle name="40% - Accent2 2" xfId="151" xr:uid="{00000000-0005-0000-0000-000079000000}"/>
    <cellStyle name="40% - Accent2 2 2" xfId="152" xr:uid="{00000000-0005-0000-0000-00007A000000}"/>
    <cellStyle name="40% - Accent2 2 3" xfId="153" xr:uid="{00000000-0005-0000-0000-00007B000000}"/>
    <cellStyle name="40% - Accent2 3" xfId="154" xr:uid="{00000000-0005-0000-0000-00007C000000}"/>
    <cellStyle name="40% - Accent2 3 2" xfId="155" xr:uid="{00000000-0005-0000-0000-00007D000000}"/>
    <cellStyle name="40% - Accent2 4" xfId="156" xr:uid="{00000000-0005-0000-0000-00007E000000}"/>
    <cellStyle name="40% - Accent2 5" xfId="157" xr:uid="{00000000-0005-0000-0000-00007F000000}"/>
    <cellStyle name="40% - Accent3 2" xfId="158" xr:uid="{00000000-0005-0000-0000-000080000000}"/>
    <cellStyle name="40% - Accent3 2 2" xfId="159" xr:uid="{00000000-0005-0000-0000-000081000000}"/>
    <cellStyle name="40% - Accent3 2 2 2" xfId="160" xr:uid="{00000000-0005-0000-0000-000082000000}"/>
    <cellStyle name="40% - Accent3 2 3" xfId="161" xr:uid="{00000000-0005-0000-0000-000083000000}"/>
    <cellStyle name="40% - Accent3 2 4" xfId="162" xr:uid="{00000000-0005-0000-0000-000084000000}"/>
    <cellStyle name="40% - Accent3 3" xfId="163" xr:uid="{00000000-0005-0000-0000-000085000000}"/>
    <cellStyle name="40% - Accent3 3 2" xfId="164" xr:uid="{00000000-0005-0000-0000-000086000000}"/>
    <cellStyle name="40% - Accent3 3 3" xfId="165" xr:uid="{00000000-0005-0000-0000-000087000000}"/>
    <cellStyle name="40% - Accent3 4" xfId="166" xr:uid="{00000000-0005-0000-0000-000088000000}"/>
    <cellStyle name="40% - Accent3 4 2" xfId="167" xr:uid="{00000000-0005-0000-0000-000089000000}"/>
    <cellStyle name="40% - Accent3 4 3" xfId="168" xr:uid="{00000000-0005-0000-0000-00008A000000}"/>
    <cellStyle name="40% - Accent3 5" xfId="169" xr:uid="{00000000-0005-0000-0000-00008B000000}"/>
    <cellStyle name="40% - Accent3 5 2" xfId="170" xr:uid="{00000000-0005-0000-0000-00008C000000}"/>
    <cellStyle name="40% - Accent3 6" xfId="171" xr:uid="{00000000-0005-0000-0000-00008D000000}"/>
    <cellStyle name="40% - Accent3 6 2" xfId="172" xr:uid="{00000000-0005-0000-0000-00008E000000}"/>
    <cellStyle name="40% - Accent3 7" xfId="173" xr:uid="{00000000-0005-0000-0000-00008F000000}"/>
    <cellStyle name="40% - Accent3 7 2" xfId="174" xr:uid="{00000000-0005-0000-0000-000090000000}"/>
    <cellStyle name="40% - Accent3 8" xfId="175" xr:uid="{00000000-0005-0000-0000-000091000000}"/>
    <cellStyle name="40% - Accent3 9" xfId="176" xr:uid="{00000000-0005-0000-0000-000092000000}"/>
    <cellStyle name="40% - Accent4 2" xfId="177" xr:uid="{00000000-0005-0000-0000-000093000000}"/>
    <cellStyle name="40% - Accent4 2 2" xfId="178" xr:uid="{00000000-0005-0000-0000-000094000000}"/>
    <cellStyle name="40% - Accent4 2 3" xfId="179" xr:uid="{00000000-0005-0000-0000-000095000000}"/>
    <cellStyle name="40% - Accent4 3" xfId="180" xr:uid="{00000000-0005-0000-0000-000096000000}"/>
    <cellStyle name="40% - Accent4 3 2" xfId="181" xr:uid="{00000000-0005-0000-0000-000097000000}"/>
    <cellStyle name="40% - Accent4 4" xfId="182" xr:uid="{00000000-0005-0000-0000-000098000000}"/>
    <cellStyle name="40% - Accent4 5" xfId="183" xr:uid="{00000000-0005-0000-0000-000099000000}"/>
    <cellStyle name="40% - Accent5 2" xfId="184" xr:uid="{00000000-0005-0000-0000-00009A000000}"/>
    <cellStyle name="40% - Accent5 2 2" xfId="185" xr:uid="{00000000-0005-0000-0000-00009B000000}"/>
    <cellStyle name="40% - Accent5 2 3" xfId="186" xr:uid="{00000000-0005-0000-0000-00009C000000}"/>
    <cellStyle name="40% - Accent5 3" xfId="187" xr:uid="{00000000-0005-0000-0000-00009D000000}"/>
    <cellStyle name="40% - Accent5 3 2" xfId="188" xr:uid="{00000000-0005-0000-0000-00009E000000}"/>
    <cellStyle name="40% - Accent5 4" xfId="189" xr:uid="{00000000-0005-0000-0000-00009F000000}"/>
    <cellStyle name="40% - Accent5 5" xfId="190" xr:uid="{00000000-0005-0000-0000-0000A0000000}"/>
    <cellStyle name="40% - Accent6 2" xfId="191" xr:uid="{00000000-0005-0000-0000-0000A1000000}"/>
    <cellStyle name="40% - Accent6 2 2" xfId="192" xr:uid="{00000000-0005-0000-0000-0000A2000000}"/>
    <cellStyle name="40% - Accent6 2 3" xfId="193" xr:uid="{00000000-0005-0000-0000-0000A3000000}"/>
    <cellStyle name="40% - Accent6 3" xfId="194" xr:uid="{00000000-0005-0000-0000-0000A4000000}"/>
    <cellStyle name="40% - Accent6 3 2" xfId="195" xr:uid="{00000000-0005-0000-0000-0000A5000000}"/>
    <cellStyle name="40% - Accent6 4" xfId="196" xr:uid="{00000000-0005-0000-0000-0000A6000000}"/>
    <cellStyle name="40% - Accent6 5" xfId="197" xr:uid="{00000000-0005-0000-0000-0000A7000000}"/>
    <cellStyle name="40% - Акцент1" xfId="198" xr:uid="{00000000-0005-0000-0000-0000A8000000}"/>
    <cellStyle name="40% - Акцент1 2" xfId="199" xr:uid="{00000000-0005-0000-0000-0000A9000000}"/>
    <cellStyle name="40% — акцент1 2" xfId="200" xr:uid="{00000000-0005-0000-0000-0000AA000000}"/>
    <cellStyle name="40% — акцент1 2 2" xfId="201" xr:uid="{00000000-0005-0000-0000-0000AB000000}"/>
    <cellStyle name="40% - Акцент2" xfId="202" xr:uid="{00000000-0005-0000-0000-0000AC000000}"/>
    <cellStyle name="40% - Акцент2 2" xfId="203" xr:uid="{00000000-0005-0000-0000-0000AD000000}"/>
    <cellStyle name="40% — акцент2 2" xfId="204" xr:uid="{00000000-0005-0000-0000-0000AE000000}"/>
    <cellStyle name="40% — акцент2 2 2" xfId="205" xr:uid="{00000000-0005-0000-0000-0000AF000000}"/>
    <cellStyle name="40% - Акцент3" xfId="206" xr:uid="{00000000-0005-0000-0000-0000B0000000}"/>
    <cellStyle name="40% - Акцент3 2" xfId="207" xr:uid="{00000000-0005-0000-0000-0000B1000000}"/>
    <cellStyle name="40% — акцент3 2" xfId="208" xr:uid="{00000000-0005-0000-0000-0000B2000000}"/>
    <cellStyle name="40% — акцент3 2 2" xfId="209" xr:uid="{00000000-0005-0000-0000-0000B3000000}"/>
    <cellStyle name="40% - Акцент4" xfId="210" xr:uid="{00000000-0005-0000-0000-0000B4000000}"/>
    <cellStyle name="40% - Акцент4 2" xfId="211" xr:uid="{00000000-0005-0000-0000-0000B5000000}"/>
    <cellStyle name="40% — акцент4 2" xfId="212" xr:uid="{00000000-0005-0000-0000-0000B6000000}"/>
    <cellStyle name="40% — акцент4 2 2" xfId="213" xr:uid="{00000000-0005-0000-0000-0000B7000000}"/>
    <cellStyle name="40% - Акцент5" xfId="214" xr:uid="{00000000-0005-0000-0000-0000B8000000}"/>
    <cellStyle name="40% - Акцент5 2" xfId="215" xr:uid="{00000000-0005-0000-0000-0000B9000000}"/>
    <cellStyle name="40% — акцент5 2" xfId="216" xr:uid="{00000000-0005-0000-0000-0000BA000000}"/>
    <cellStyle name="40% — акцент5 2 2" xfId="217" xr:uid="{00000000-0005-0000-0000-0000BB000000}"/>
    <cellStyle name="40% - Акцент6" xfId="218" xr:uid="{00000000-0005-0000-0000-0000BC000000}"/>
    <cellStyle name="40% - Акцент6 2" xfId="219" xr:uid="{00000000-0005-0000-0000-0000BD000000}"/>
    <cellStyle name="40% — акцент6 2" xfId="220" xr:uid="{00000000-0005-0000-0000-0000BE000000}"/>
    <cellStyle name="40% — акцент6 2 2" xfId="221" xr:uid="{00000000-0005-0000-0000-0000BF000000}"/>
    <cellStyle name="60% - Accent1 2" xfId="222" xr:uid="{00000000-0005-0000-0000-0000C0000000}"/>
    <cellStyle name="60% - Accent1 2 2" xfId="223" xr:uid="{00000000-0005-0000-0000-0000C1000000}"/>
    <cellStyle name="60% - Accent1 3" xfId="224" xr:uid="{00000000-0005-0000-0000-0000C2000000}"/>
    <cellStyle name="60% - Accent1 3 2" xfId="225" xr:uid="{00000000-0005-0000-0000-0000C3000000}"/>
    <cellStyle name="60% - Accent1 4" xfId="226" xr:uid="{00000000-0005-0000-0000-0000C4000000}"/>
    <cellStyle name="60% - Accent2 2" xfId="227" xr:uid="{00000000-0005-0000-0000-0000C5000000}"/>
    <cellStyle name="60% - Accent2 2 2" xfId="228" xr:uid="{00000000-0005-0000-0000-0000C6000000}"/>
    <cellStyle name="60% - Accent2 3" xfId="229" xr:uid="{00000000-0005-0000-0000-0000C7000000}"/>
    <cellStyle name="60% - Accent2 3 2" xfId="230" xr:uid="{00000000-0005-0000-0000-0000C8000000}"/>
    <cellStyle name="60% - Accent2 4" xfId="231" xr:uid="{00000000-0005-0000-0000-0000C9000000}"/>
    <cellStyle name="60% - Accent3 2" xfId="232" xr:uid="{00000000-0005-0000-0000-0000CA000000}"/>
    <cellStyle name="60% - Accent3 2 2" xfId="233" xr:uid="{00000000-0005-0000-0000-0000CB000000}"/>
    <cellStyle name="60% - Accent3 2 3" xfId="234" xr:uid="{00000000-0005-0000-0000-0000CC000000}"/>
    <cellStyle name="60% - Accent3 2 4" xfId="235" xr:uid="{00000000-0005-0000-0000-0000CD000000}"/>
    <cellStyle name="60% - Accent3 3" xfId="236" xr:uid="{00000000-0005-0000-0000-0000CE000000}"/>
    <cellStyle name="60% - Accent3 3 2" xfId="237" xr:uid="{00000000-0005-0000-0000-0000CF000000}"/>
    <cellStyle name="60% - Accent3 4" xfId="238" xr:uid="{00000000-0005-0000-0000-0000D0000000}"/>
    <cellStyle name="60% - Accent3 5" xfId="239" xr:uid="{00000000-0005-0000-0000-0000D1000000}"/>
    <cellStyle name="60% - Accent3 6" xfId="240" xr:uid="{00000000-0005-0000-0000-0000D2000000}"/>
    <cellStyle name="60% - Accent3 7" xfId="241" xr:uid="{00000000-0005-0000-0000-0000D3000000}"/>
    <cellStyle name="60% - Accent3 8" xfId="242" xr:uid="{00000000-0005-0000-0000-0000D4000000}"/>
    <cellStyle name="60% - Accent3 9" xfId="243" xr:uid="{00000000-0005-0000-0000-0000D5000000}"/>
    <cellStyle name="60% - Accent4 2" xfId="244" xr:uid="{00000000-0005-0000-0000-0000D6000000}"/>
    <cellStyle name="60% - Accent4 2 2" xfId="245" xr:uid="{00000000-0005-0000-0000-0000D7000000}"/>
    <cellStyle name="60% - Accent4 2 3" xfId="246" xr:uid="{00000000-0005-0000-0000-0000D8000000}"/>
    <cellStyle name="60% - Accent4 2 4" xfId="247" xr:uid="{00000000-0005-0000-0000-0000D9000000}"/>
    <cellStyle name="60% - Accent4 3" xfId="248" xr:uid="{00000000-0005-0000-0000-0000DA000000}"/>
    <cellStyle name="60% - Accent4 3 2" xfId="249" xr:uid="{00000000-0005-0000-0000-0000DB000000}"/>
    <cellStyle name="60% - Accent4 4" xfId="250" xr:uid="{00000000-0005-0000-0000-0000DC000000}"/>
    <cellStyle name="60% - Accent4 5" xfId="251" xr:uid="{00000000-0005-0000-0000-0000DD000000}"/>
    <cellStyle name="60% - Accent4 6" xfId="252" xr:uid="{00000000-0005-0000-0000-0000DE000000}"/>
    <cellStyle name="60% - Accent4 7" xfId="253" xr:uid="{00000000-0005-0000-0000-0000DF000000}"/>
    <cellStyle name="60% - Accent4 8" xfId="254" xr:uid="{00000000-0005-0000-0000-0000E0000000}"/>
    <cellStyle name="60% - Accent4 9" xfId="255" xr:uid="{00000000-0005-0000-0000-0000E1000000}"/>
    <cellStyle name="60% - Accent5 2" xfId="256" xr:uid="{00000000-0005-0000-0000-0000E2000000}"/>
    <cellStyle name="60% - Accent5 2 2" xfId="257" xr:uid="{00000000-0005-0000-0000-0000E3000000}"/>
    <cellStyle name="60% - Accent5 3" xfId="258" xr:uid="{00000000-0005-0000-0000-0000E4000000}"/>
    <cellStyle name="60% - Accent5 3 2" xfId="259" xr:uid="{00000000-0005-0000-0000-0000E5000000}"/>
    <cellStyle name="60% - Accent5 4" xfId="260" xr:uid="{00000000-0005-0000-0000-0000E6000000}"/>
    <cellStyle name="60% - Accent6 2" xfId="261" xr:uid="{00000000-0005-0000-0000-0000E7000000}"/>
    <cellStyle name="60% - Accent6 2 2" xfId="262" xr:uid="{00000000-0005-0000-0000-0000E8000000}"/>
    <cellStyle name="60% - Accent6 2 3" xfId="263" xr:uid="{00000000-0005-0000-0000-0000E9000000}"/>
    <cellStyle name="60% - Accent6 2 4" xfId="264" xr:uid="{00000000-0005-0000-0000-0000EA000000}"/>
    <cellStyle name="60% - Accent6 3" xfId="265" xr:uid="{00000000-0005-0000-0000-0000EB000000}"/>
    <cellStyle name="60% - Accent6 3 2" xfId="266" xr:uid="{00000000-0005-0000-0000-0000EC000000}"/>
    <cellStyle name="60% - Accent6 4" xfId="267" xr:uid="{00000000-0005-0000-0000-0000ED000000}"/>
    <cellStyle name="60% - Accent6 5" xfId="268" xr:uid="{00000000-0005-0000-0000-0000EE000000}"/>
    <cellStyle name="60% - Accent6 6" xfId="269" xr:uid="{00000000-0005-0000-0000-0000EF000000}"/>
    <cellStyle name="60% - Accent6 7" xfId="270" xr:uid="{00000000-0005-0000-0000-0000F0000000}"/>
    <cellStyle name="60% - Accent6 8" xfId="271" xr:uid="{00000000-0005-0000-0000-0000F1000000}"/>
    <cellStyle name="60% - Accent6 9" xfId="272" xr:uid="{00000000-0005-0000-0000-0000F2000000}"/>
    <cellStyle name="60% - Акцент1" xfId="273" xr:uid="{00000000-0005-0000-0000-0000F3000000}"/>
    <cellStyle name="60% - Акцент1 2" xfId="274" xr:uid="{00000000-0005-0000-0000-0000F4000000}"/>
    <cellStyle name="60% - Акцент2" xfId="275" xr:uid="{00000000-0005-0000-0000-0000F5000000}"/>
    <cellStyle name="60% - Акцент2 2" xfId="276" xr:uid="{00000000-0005-0000-0000-0000F6000000}"/>
    <cellStyle name="60% - Акцент3" xfId="277" xr:uid="{00000000-0005-0000-0000-0000F7000000}"/>
    <cellStyle name="60% - Акцент3 2" xfId="278" xr:uid="{00000000-0005-0000-0000-0000F8000000}"/>
    <cellStyle name="60% - Акцент4" xfId="279" xr:uid="{00000000-0005-0000-0000-0000F9000000}"/>
    <cellStyle name="60% - Акцент4 2" xfId="280" xr:uid="{00000000-0005-0000-0000-0000FA000000}"/>
    <cellStyle name="60% - Акцент5" xfId="281" xr:uid="{00000000-0005-0000-0000-0000FB000000}"/>
    <cellStyle name="60% - Акцент5 2" xfId="282" xr:uid="{00000000-0005-0000-0000-0000FC000000}"/>
    <cellStyle name="60% - Акцент6" xfId="283" xr:uid="{00000000-0005-0000-0000-0000FD000000}"/>
    <cellStyle name="60% - Акцент6 2" xfId="284" xr:uid="{00000000-0005-0000-0000-0000FE000000}"/>
    <cellStyle name="Accent1 2" xfId="285" xr:uid="{00000000-0005-0000-0000-0000FF000000}"/>
    <cellStyle name="Accent1 2 2" xfId="286" xr:uid="{00000000-0005-0000-0000-000000010000}"/>
    <cellStyle name="Accent1 3" xfId="287" xr:uid="{00000000-0005-0000-0000-000001010000}"/>
    <cellStyle name="Accent1 3 2" xfId="288" xr:uid="{00000000-0005-0000-0000-000002010000}"/>
    <cellStyle name="Accent1 4" xfId="289" xr:uid="{00000000-0005-0000-0000-000003010000}"/>
    <cellStyle name="Accent2 2" xfId="290" xr:uid="{00000000-0005-0000-0000-000004010000}"/>
    <cellStyle name="Accent2 2 2" xfId="291" xr:uid="{00000000-0005-0000-0000-000005010000}"/>
    <cellStyle name="Accent2 3" xfId="292" xr:uid="{00000000-0005-0000-0000-000006010000}"/>
    <cellStyle name="Accent2 3 2" xfId="293" xr:uid="{00000000-0005-0000-0000-000007010000}"/>
    <cellStyle name="Accent2 4" xfId="294" xr:uid="{00000000-0005-0000-0000-000008010000}"/>
    <cellStyle name="Accent3 2" xfId="295" xr:uid="{00000000-0005-0000-0000-000009010000}"/>
    <cellStyle name="Accent3 2 2" xfId="296" xr:uid="{00000000-0005-0000-0000-00000A010000}"/>
    <cellStyle name="Accent3 3" xfId="297" xr:uid="{00000000-0005-0000-0000-00000B010000}"/>
    <cellStyle name="Accent3 3 2" xfId="298" xr:uid="{00000000-0005-0000-0000-00000C010000}"/>
    <cellStyle name="Accent3 4" xfId="299" xr:uid="{00000000-0005-0000-0000-00000D010000}"/>
    <cellStyle name="Accent4 2" xfId="300" xr:uid="{00000000-0005-0000-0000-00000E010000}"/>
    <cellStyle name="Accent4 2 2" xfId="301" xr:uid="{00000000-0005-0000-0000-00000F010000}"/>
    <cellStyle name="Accent4 3" xfId="302" xr:uid="{00000000-0005-0000-0000-000010010000}"/>
    <cellStyle name="Accent4 3 2" xfId="303" xr:uid="{00000000-0005-0000-0000-000011010000}"/>
    <cellStyle name="Accent4 4" xfId="304" xr:uid="{00000000-0005-0000-0000-000012010000}"/>
    <cellStyle name="Accent5 2" xfId="305" xr:uid="{00000000-0005-0000-0000-000013010000}"/>
    <cellStyle name="Accent5 2 2" xfId="306" xr:uid="{00000000-0005-0000-0000-000014010000}"/>
    <cellStyle name="Accent5 3" xfId="307" xr:uid="{00000000-0005-0000-0000-000015010000}"/>
    <cellStyle name="Accent5 3 2" xfId="308" xr:uid="{00000000-0005-0000-0000-000016010000}"/>
    <cellStyle name="Accent5 4" xfId="309" xr:uid="{00000000-0005-0000-0000-000017010000}"/>
    <cellStyle name="Accent6 2" xfId="310" xr:uid="{00000000-0005-0000-0000-000018010000}"/>
    <cellStyle name="Accent6 2 2" xfId="311" xr:uid="{00000000-0005-0000-0000-000019010000}"/>
    <cellStyle name="Accent6 3" xfId="312" xr:uid="{00000000-0005-0000-0000-00001A010000}"/>
    <cellStyle name="Accent6 3 2" xfId="313" xr:uid="{00000000-0005-0000-0000-00001B010000}"/>
    <cellStyle name="Accent6 4" xfId="314" xr:uid="{00000000-0005-0000-0000-00001C010000}"/>
    <cellStyle name="Bad 2" xfId="315" xr:uid="{00000000-0005-0000-0000-00001D010000}"/>
    <cellStyle name="Bad 2 2" xfId="316" xr:uid="{00000000-0005-0000-0000-00001E010000}"/>
    <cellStyle name="Bad 3" xfId="317" xr:uid="{00000000-0005-0000-0000-00001F010000}"/>
    <cellStyle name="Bad 3 2" xfId="318" xr:uid="{00000000-0005-0000-0000-000020010000}"/>
    <cellStyle name="Bad 4" xfId="319" xr:uid="{00000000-0005-0000-0000-000021010000}"/>
    <cellStyle name="Calculation 2" xfId="320" xr:uid="{00000000-0005-0000-0000-000022010000}"/>
    <cellStyle name="Calculation 2 2" xfId="321" xr:uid="{00000000-0005-0000-0000-000023010000}"/>
    <cellStyle name="Calculation 3" xfId="322" xr:uid="{00000000-0005-0000-0000-000024010000}"/>
    <cellStyle name="Calculation 3 2" xfId="323" xr:uid="{00000000-0005-0000-0000-000025010000}"/>
    <cellStyle name="Calculation 4" xfId="324" xr:uid="{00000000-0005-0000-0000-000026010000}"/>
    <cellStyle name="Check Cell 2" xfId="325" xr:uid="{00000000-0005-0000-0000-000027010000}"/>
    <cellStyle name="Check Cell 2 2" xfId="326" xr:uid="{00000000-0005-0000-0000-000028010000}"/>
    <cellStyle name="Check Cell 3" xfId="327" xr:uid="{00000000-0005-0000-0000-000029010000}"/>
    <cellStyle name="Check Cell 3 2" xfId="328" xr:uid="{00000000-0005-0000-0000-00002A010000}"/>
    <cellStyle name="Check Cell 4" xfId="329" xr:uid="{00000000-0005-0000-0000-00002B010000}"/>
    <cellStyle name="Comma" xfId="8" builtinId="3"/>
    <cellStyle name="Comma 10" xfId="331" xr:uid="{00000000-0005-0000-0000-00002D010000}"/>
    <cellStyle name="Comma 10 2" xfId="332" xr:uid="{00000000-0005-0000-0000-00002E010000}"/>
    <cellStyle name="Comma 11" xfId="333" xr:uid="{00000000-0005-0000-0000-00002F010000}"/>
    <cellStyle name="Comma 11 2" xfId="334" xr:uid="{00000000-0005-0000-0000-000030010000}"/>
    <cellStyle name="Comma 11 3" xfId="335" xr:uid="{00000000-0005-0000-0000-000031010000}"/>
    <cellStyle name="Comma 12" xfId="336" xr:uid="{00000000-0005-0000-0000-000032010000}"/>
    <cellStyle name="Comma 12 2" xfId="337" xr:uid="{00000000-0005-0000-0000-000033010000}"/>
    <cellStyle name="Comma 13" xfId="338" xr:uid="{00000000-0005-0000-0000-000034010000}"/>
    <cellStyle name="Comma 13 2" xfId="339" xr:uid="{00000000-0005-0000-0000-000035010000}"/>
    <cellStyle name="Comma 13 3" xfId="340" xr:uid="{00000000-0005-0000-0000-000036010000}"/>
    <cellStyle name="Comma 14" xfId="341" xr:uid="{00000000-0005-0000-0000-000037010000}"/>
    <cellStyle name="Comma 14 2" xfId="342" xr:uid="{00000000-0005-0000-0000-000038010000}"/>
    <cellStyle name="Comma 15" xfId="343" xr:uid="{00000000-0005-0000-0000-000039010000}"/>
    <cellStyle name="Comma 15 2" xfId="344" xr:uid="{00000000-0005-0000-0000-00003A010000}"/>
    <cellStyle name="Comma 15 3" xfId="782" xr:uid="{00000000-0005-0000-0000-00003B010000}"/>
    <cellStyle name="Comma 16" xfId="345" xr:uid="{00000000-0005-0000-0000-00003C010000}"/>
    <cellStyle name="Comma 16 2" xfId="346" xr:uid="{00000000-0005-0000-0000-00003D010000}"/>
    <cellStyle name="Comma 17" xfId="347" xr:uid="{00000000-0005-0000-0000-00003E010000}"/>
    <cellStyle name="Comma 18" xfId="348" xr:uid="{00000000-0005-0000-0000-00003F010000}"/>
    <cellStyle name="Comma 19" xfId="349" xr:uid="{00000000-0005-0000-0000-000040010000}"/>
    <cellStyle name="Comma 2" xfId="10" xr:uid="{00000000-0005-0000-0000-000041010000}"/>
    <cellStyle name="Comma 2 2" xfId="351" xr:uid="{00000000-0005-0000-0000-000042010000}"/>
    <cellStyle name="Comma 2 2 2" xfId="352" xr:uid="{00000000-0005-0000-0000-000043010000}"/>
    <cellStyle name="Comma 2 2 2 2" xfId="353" xr:uid="{00000000-0005-0000-0000-000044010000}"/>
    <cellStyle name="Comma 2 2 3" xfId="354" xr:uid="{00000000-0005-0000-0000-000045010000}"/>
    <cellStyle name="Comma 2 2 4" xfId="355" xr:uid="{00000000-0005-0000-0000-000046010000}"/>
    <cellStyle name="Comma 2 3" xfId="356" xr:uid="{00000000-0005-0000-0000-000047010000}"/>
    <cellStyle name="Comma 2 3 2" xfId="357" xr:uid="{00000000-0005-0000-0000-000048010000}"/>
    <cellStyle name="Comma 2 3 3" xfId="358" xr:uid="{00000000-0005-0000-0000-000049010000}"/>
    <cellStyle name="Comma 2 4" xfId="359" xr:uid="{00000000-0005-0000-0000-00004A010000}"/>
    <cellStyle name="Comma 2 4 2" xfId="360" xr:uid="{00000000-0005-0000-0000-00004B010000}"/>
    <cellStyle name="Comma 2 4 3" xfId="361" xr:uid="{00000000-0005-0000-0000-00004C010000}"/>
    <cellStyle name="Comma 2 5" xfId="362" xr:uid="{00000000-0005-0000-0000-00004D010000}"/>
    <cellStyle name="Comma 2 5 2" xfId="363" xr:uid="{00000000-0005-0000-0000-00004E010000}"/>
    <cellStyle name="Comma 2 5 3" xfId="364" xr:uid="{00000000-0005-0000-0000-00004F010000}"/>
    <cellStyle name="Comma 2 6" xfId="365" xr:uid="{00000000-0005-0000-0000-000050010000}"/>
    <cellStyle name="Comma 2 6 2" xfId="366" xr:uid="{00000000-0005-0000-0000-000051010000}"/>
    <cellStyle name="Comma 2 6 3" xfId="367" xr:uid="{00000000-0005-0000-0000-000052010000}"/>
    <cellStyle name="Comma 2 7" xfId="368" xr:uid="{00000000-0005-0000-0000-000053010000}"/>
    <cellStyle name="Comma 2 8" xfId="369" xr:uid="{00000000-0005-0000-0000-000054010000}"/>
    <cellStyle name="Comma 2 9" xfId="350" xr:uid="{00000000-0005-0000-0000-000055010000}"/>
    <cellStyle name="Comma 20" xfId="370" xr:uid="{00000000-0005-0000-0000-000056010000}"/>
    <cellStyle name="Comma 21" xfId="330" xr:uid="{00000000-0005-0000-0000-000057010000}"/>
    <cellStyle name="Comma 3" xfId="17" xr:uid="{00000000-0005-0000-0000-000058010000}"/>
    <cellStyle name="Comma 3 10" xfId="790" xr:uid="{00000000-0005-0000-0000-000059010000}"/>
    <cellStyle name="Comma 3 2" xfId="372" xr:uid="{00000000-0005-0000-0000-00005A010000}"/>
    <cellStyle name="Comma 3 2 2" xfId="373" xr:uid="{00000000-0005-0000-0000-00005B010000}"/>
    <cellStyle name="Comma 3 2 2 2" xfId="374" xr:uid="{00000000-0005-0000-0000-00005C010000}"/>
    <cellStyle name="Comma 3 2 2 3" xfId="375" xr:uid="{00000000-0005-0000-0000-00005D010000}"/>
    <cellStyle name="Comma 3 2 3" xfId="376" xr:uid="{00000000-0005-0000-0000-00005E010000}"/>
    <cellStyle name="Comma 3 2 4" xfId="377" xr:uid="{00000000-0005-0000-0000-00005F010000}"/>
    <cellStyle name="Comma 3 2 5" xfId="378" xr:uid="{00000000-0005-0000-0000-000060010000}"/>
    <cellStyle name="Comma 3 2 6" xfId="379" xr:uid="{00000000-0005-0000-0000-000061010000}"/>
    <cellStyle name="Comma 3 3" xfId="380" xr:uid="{00000000-0005-0000-0000-000062010000}"/>
    <cellStyle name="Comma 3 3 2" xfId="381" xr:uid="{00000000-0005-0000-0000-000063010000}"/>
    <cellStyle name="Comma 3 3 3" xfId="382" xr:uid="{00000000-0005-0000-0000-000064010000}"/>
    <cellStyle name="Comma 3 3 4" xfId="383" xr:uid="{00000000-0005-0000-0000-000065010000}"/>
    <cellStyle name="Comma 3 4" xfId="384" xr:uid="{00000000-0005-0000-0000-000066010000}"/>
    <cellStyle name="Comma 3 4 2" xfId="385" xr:uid="{00000000-0005-0000-0000-000067010000}"/>
    <cellStyle name="Comma 3 5" xfId="386" xr:uid="{00000000-0005-0000-0000-000068010000}"/>
    <cellStyle name="Comma 3 5 2" xfId="387" xr:uid="{00000000-0005-0000-0000-000069010000}"/>
    <cellStyle name="Comma 3 6" xfId="388" xr:uid="{00000000-0005-0000-0000-00006A010000}"/>
    <cellStyle name="Comma 3 7" xfId="389" xr:uid="{00000000-0005-0000-0000-00006B010000}"/>
    <cellStyle name="Comma 3 8" xfId="390" xr:uid="{00000000-0005-0000-0000-00006C010000}"/>
    <cellStyle name="Comma 3 9" xfId="371" xr:uid="{00000000-0005-0000-0000-00006D010000}"/>
    <cellStyle name="Comma 4" xfId="25" xr:uid="{00000000-0005-0000-0000-00006E010000}"/>
    <cellStyle name="Comma 4 2" xfId="392" xr:uid="{00000000-0005-0000-0000-00006F010000}"/>
    <cellStyle name="Comma 4 2 2" xfId="393" xr:uid="{00000000-0005-0000-0000-000070010000}"/>
    <cellStyle name="Comma 4 3" xfId="394" xr:uid="{00000000-0005-0000-0000-000071010000}"/>
    <cellStyle name="Comma 4 4" xfId="395" xr:uid="{00000000-0005-0000-0000-000072010000}"/>
    <cellStyle name="Comma 4 5" xfId="396" xr:uid="{00000000-0005-0000-0000-000073010000}"/>
    <cellStyle name="Comma 4 6" xfId="391" xr:uid="{00000000-0005-0000-0000-000074010000}"/>
    <cellStyle name="Comma 5" xfId="397" xr:uid="{00000000-0005-0000-0000-000075010000}"/>
    <cellStyle name="Comma 5 2" xfId="398" xr:uid="{00000000-0005-0000-0000-000076010000}"/>
    <cellStyle name="Comma 5 3" xfId="399" xr:uid="{00000000-0005-0000-0000-000077010000}"/>
    <cellStyle name="Comma 5 4" xfId="400" xr:uid="{00000000-0005-0000-0000-000078010000}"/>
    <cellStyle name="Comma 6" xfId="401" xr:uid="{00000000-0005-0000-0000-000079010000}"/>
    <cellStyle name="Comma 6 2" xfId="402" xr:uid="{00000000-0005-0000-0000-00007A010000}"/>
    <cellStyle name="Comma 6 3" xfId="403" xr:uid="{00000000-0005-0000-0000-00007B010000}"/>
    <cellStyle name="Comma 7" xfId="404" xr:uid="{00000000-0005-0000-0000-00007C010000}"/>
    <cellStyle name="Comma 7 2" xfId="405" xr:uid="{00000000-0005-0000-0000-00007D010000}"/>
    <cellStyle name="Comma 7 2 2" xfId="406" xr:uid="{00000000-0005-0000-0000-00007E010000}"/>
    <cellStyle name="Comma 7 3" xfId="407" xr:uid="{00000000-0005-0000-0000-00007F010000}"/>
    <cellStyle name="Comma 8" xfId="408" xr:uid="{00000000-0005-0000-0000-000080010000}"/>
    <cellStyle name="Comma 8 2" xfId="409" xr:uid="{00000000-0005-0000-0000-000081010000}"/>
    <cellStyle name="Comma 8 3" xfId="410" xr:uid="{00000000-0005-0000-0000-000082010000}"/>
    <cellStyle name="Comma 8 3 2" xfId="411" xr:uid="{00000000-0005-0000-0000-000083010000}"/>
    <cellStyle name="Comma 8 4" xfId="412" xr:uid="{00000000-0005-0000-0000-000084010000}"/>
    <cellStyle name="Comma 8 5" xfId="413" xr:uid="{00000000-0005-0000-0000-000085010000}"/>
    <cellStyle name="Comma 9" xfId="414" xr:uid="{00000000-0005-0000-0000-000086010000}"/>
    <cellStyle name="Comma 9 2" xfId="415" xr:uid="{00000000-0005-0000-0000-000087010000}"/>
    <cellStyle name="Comma 9 3" xfId="416" xr:uid="{00000000-0005-0000-0000-000088010000}"/>
    <cellStyle name="Currency 2" xfId="417" xr:uid="{00000000-0005-0000-0000-000089010000}"/>
    <cellStyle name="Euro" xfId="418" xr:uid="{00000000-0005-0000-0000-00008A010000}"/>
    <cellStyle name="Euro 2" xfId="419" xr:uid="{00000000-0005-0000-0000-00008B010000}"/>
    <cellStyle name="Explanatory Text 2" xfId="420" xr:uid="{00000000-0005-0000-0000-00008C010000}"/>
    <cellStyle name="Explanatory Text 2 2" xfId="421" xr:uid="{00000000-0005-0000-0000-00008D010000}"/>
    <cellStyle name="Explanatory Text 3" xfId="422" xr:uid="{00000000-0005-0000-0000-00008E010000}"/>
    <cellStyle name="Explanatory Text 3 2" xfId="423" xr:uid="{00000000-0005-0000-0000-00008F010000}"/>
    <cellStyle name="Explanatory Text 4" xfId="424" xr:uid="{00000000-0005-0000-0000-000090010000}"/>
    <cellStyle name="Good 2" xfId="425" xr:uid="{00000000-0005-0000-0000-000091010000}"/>
    <cellStyle name="Good 2 2" xfId="426" xr:uid="{00000000-0005-0000-0000-000092010000}"/>
    <cellStyle name="Good 2 3" xfId="427" xr:uid="{00000000-0005-0000-0000-000093010000}"/>
    <cellStyle name="Good 3" xfId="428" xr:uid="{00000000-0005-0000-0000-000094010000}"/>
    <cellStyle name="Good 3 2" xfId="429" xr:uid="{00000000-0005-0000-0000-000095010000}"/>
    <cellStyle name="Good 4" xfId="430" xr:uid="{00000000-0005-0000-0000-000096010000}"/>
    <cellStyle name="Heading 1" xfId="705" builtinId="16" customBuiltin="1"/>
    <cellStyle name="Heading 1 2" xfId="431" xr:uid="{00000000-0005-0000-0000-000098010000}"/>
    <cellStyle name="Heading 1 2 2" xfId="432" xr:uid="{00000000-0005-0000-0000-000099010000}"/>
    <cellStyle name="Heading 1 3" xfId="433" xr:uid="{00000000-0005-0000-0000-00009A010000}"/>
    <cellStyle name="Heading 1 3 2" xfId="434" xr:uid="{00000000-0005-0000-0000-00009B010000}"/>
    <cellStyle name="Heading 1 4" xfId="435" xr:uid="{00000000-0005-0000-0000-00009C010000}"/>
    <cellStyle name="Heading 2" xfId="707" builtinId="17" customBuiltin="1"/>
    <cellStyle name="Heading 2 2" xfId="436" xr:uid="{00000000-0005-0000-0000-00009E010000}"/>
    <cellStyle name="Heading 2 2 2" xfId="437" xr:uid="{00000000-0005-0000-0000-00009F010000}"/>
    <cellStyle name="Heading 2 3" xfId="438" xr:uid="{00000000-0005-0000-0000-0000A0010000}"/>
    <cellStyle name="Heading 2 3 2" xfId="439" xr:uid="{00000000-0005-0000-0000-0000A1010000}"/>
    <cellStyle name="Heading 2 4" xfId="440" xr:uid="{00000000-0005-0000-0000-0000A2010000}"/>
    <cellStyle name="Heading 3" xfId="709" builtinId="18" customBuiltin="1"/>
    <cellStyle name="Heading 3 2" xfId="441" xr:uid="{00000000-0005-0000-0000-0000A4010000}"/>
    <cellStyle name="Heading 3 2 2" xfId="442" xr:uid="{00000000-0005-0000-0000-0000A5010000}"/>
    <cellStyle name="Heading 3 3" xfId="443" xr:uid="{00000000-0005-0000-0000-0000A6010000}"/>
    <cellStyle name="Heading 3 3 2" xfId="444" xr:uid="{00000000-0005-0000-0000-0000A7010000}"/>
    <cellStyle name="Heading 3 4" xfId="445" xr:uid="{00000000-0005-0000-0000-0000A8010000}"/>
    <cellStyle name="Heading 4" xfId="711" builtinId="19" customBuiltin="1"/>
    <cellStyle name="Heading 4 2" xfId="446" xr:uid="{00000000-0005-0000-0000-0000AA010000}"/>
    <cellStyle name="Heading 4 2 2" xfId="447" xr:uid="{00000000-0005-0000-0000-0000AB010000}"/>
    <cellStyle name="Heading 4 3" xfId="448" xr:uid="{00000000-0005-0000-0000-0000AC010000}"/>
    <cellStyle name="Heading 4 3 2" xfId="449" xr:uid="{00000000-0005-0000-0000-0000AD010000}"/>
    <cellStyle name="Heading 4 4" xfId="450" xr:uid="{00000000-0005-0000-0000-0000AE010000}"/>
    <cellStyle name="Hyperlink 2" xfId="451" xr:uid="{00000000-0005-0000-0000-0000AF010000}"/>
    <cellStyle name="Hyperlink 2 2" xfId="452" xr:uid="{00000000-0005-0000-0000-0000B0010000}"/>
    <cellStyle name="Hyperlink 2 3" xfId="453" xr:uid="{00000000-0005-0000-0000-0000B1010000}"/>
    <cellStyle name="Hyperlink 3" xfId="454" xr:uid="{00000000-0005-0000-0000-0000B2010000}"/>
    <cellStyle name="Hyperlink 3 2" xfId="455" xr:uid="{00000000-0005-0000-0000-0000B3010000}"/>
    <cellStyle name="Input 2" xfId="456" xr:uid="{00000000-0005-0000-0000-0000B4010000}"/>
    <cellStyle name="Input 2 2" xfId="457" xr:uid="{00000000-0005-0000-0000-0000B5010000}"/>
    <cellStyle name="Input 3" xfId="458" xr:uid="{00000000-0005-0000-0000-0000B6010000}"/>
    <cellStyle name="Input 3 2" xfId="459" xr:uid="{00000000-0005-0000-0000-0000B7010000}"/>
    <cellStyle name="Input 4" xfId="460" xr:uid="{00000000-0005-0000-0000-0000B8010000}"/>
    <cellStyle name="KPMG Heading 1" xfId="461" xr:uid="{00000000-0005-0000-0000-0000B9010000}"/>
    <cellStyle name="KPMG Heading 2" xfId="462" xr:uid="{00000000-0005-0000-0000-0000BA010000}"/>
    <cellStyle name="KPMG Heading 3" xfId="463" xr:uid="{00000000-0005-0000-0000-0000BB010000}"/>
    <cellStyle name="KPMG Heading 4" xfId="464" xr:uid="{00000000-0005-0000-0000-0000BC010000}"/>
    <cellStyle name="KPMG Normal" xfId="465" xr:uid="{00000000-0005-0000-0000-0000BD010000}"/>
    <cellStyle name="KPMG Normal Text" xfId="466" xr:uid="{00000000-0005-0000-0000-0000BE010000}"/>
    <cellStyle name="KPMG Normal_123" xfId="467" xr:uid="{00000000-0005-0000-0000-0000BF010000}"/>
    <cellStyle name="Linked Cell 2" xfId="468" xr:uid="{00000000-0005-0000-0000-0000C0010000}"/>
    <cellStyle name="Linked Cell 2 2" xfId="469" xr:uid="{00000000-0005-0000-0000-0000C1010000}"/>
    <cellStyle name="Linked Cell 3" xfId="470" xr:uid="{00000000-0005-0000-0000-0000C2010000}"/>
    <cellStyle name="Linked Cell 3 2" xfId="471" xr:uid="{00000000-0005-0000-0000-0000C3010000}"/>
    <cellStyle name="Linked Cell 4" xfId="472" xr:uid="{00000000-0005-0000-0000-0000C4010000}"/>
    <cellStyle name="Neutral 2" xfId="473" xr:uid="{00000000-0005-0000-0000-0000C5010000}"/>
    <cellStyle name="Neutral 2 2" xfId="474" xr:uid="{00000000-0005-0000-0000-0000C6010000}"/>
    <cellStyle name="Neutral 2 3" xfId="475" xr:uid="{00000000-0005-0000-0000-0000C7010000}"/>
    <cellStyle name="Neutral 3" xfId="476" xr:uid="{00000000-0005-0000-0000-0000C8010000}"/>
    <cellStyle name="Neutral 3 2" xfId="477" xr:uid="{00000000-0005-0000-0000-0000C9010000}"/>
    <cellStyle name="Neutral 4" xfId="478" xr:uid="{00000000-0005-0000-0000-0000CA010000}"/>
    <cellStyle name="Normal" xfId="0" builtinId="0"/>
    <cellStyle name="Normal 10" xfId="4" xr:uid="{00000000-0005-0000-0000-0000CC010000}"/>
    <cellStyle name="Normal 10 2" xfId="23" xr:uid="{00000000-0005-0000-0000-0000CD010000}"/>
    <cellStyle name="Normal 10 2 2" xfId="480" xr:uid="{00000000-0005-0000-0000-0000CE010000}"/>
    <cellStyle name="Normal 10 3" xfId="481" xr:uid="{00000000-0005-0000-0000-0000CF010000}"/>
    <cellStyle name="Normal 10 4" xfId="479" xr:uid="{00000000-0005-0000-0000-0000D0010000}"/>
    <cellStyle name="Normal 11" xfId="24" xr:uid="{00000000-0005-0000-0000-0000D1010000}"/>
    <cellStyle name="Normal 11 2" xfId="482" xr:uid="{00000000-0005-0000-0000-0000D2010000}"/>
    <cellStyle name="Normal 12" xfId="483" xr:uid="{00000000-0005-0000-0000-0000D3010000}"/>
    <cellStyle name="Normal 12 2" xfId="484" xr:uid="{00000000-0005-0000-0000-0000D4010000}"/>
    <cellStyle name="Normal 12 3" xfId="485" xr:uid="{00000000-0005-0000-0000-0000D5010000}"/>
    <cellStyle name="Normal 13" xfId="486" xr:uid="{00000000-0005-0000-0000-0000D6010000}"/>
    <cellStyle name="Normal 13 2" xfId="487" xr:uid="{00000000-0005-0000-0000-0000D7010000}"/>
    <cellStyle name="Normal 13 3" xfId="488" xr:uid="{00000000-0005-0000-0000-0000D8010000}"/>
    <cellStyle name="Normal 14" xfId="489" xr:uid="{00000000-0005-0000-0000-0000D9010000}"/>
    <cellStyle name="Normal 15" xfId="490" xr:uid="{00000000-0005-0000-0000-0000DA010000}"/>
    <cellStyle name="Normal 15 2" xfId="491" xr:uid="{00000000-0005-0000-0000-0000DB010000}"/>
    <cellStyle name="Normal 16" xfId="492" xr:uid="{00000000-0005-0000-0000-0000DC010000}"/>
    <cellStyle name="Normal 16 2" xfId="493" xr:uid="{00000000-0005-0000-0000-0000DD010000}"/>
    <cellStyle name="Normal 16 2 2" xfId="494" xr:uid="{00000000-0005-0000-0000-0000DE010000}"/>
    <cellStyle name="Normal 16 3" xfId="495" xr:uid="{00000000-0005-0000-0000-0000DF010000}"/>
    <cellStyle name="Normal 17" xfId="496" xr:uid="{00000000-0005-0000-0000-0000E0010000}"/>
    <cellStyle name="Normal 17 2" xfId="497" xr:uid="{00000000-0005-0000-0000-0000E1010000}"/>
    <cellStyle name="Normal 17 3" xfId="498" xr:uid="{00000000-0005-0000-0000-0000E2010000}"/>
    <cellStyle name="Normal 17 4" xfId="499" xr:uid="{00000000-0005-0000-0000-0000E3010000}"/>
    <cellStyle name="Normal 18" xfId="500" xr:uid="{00000000-0005-0000-0000-0000E4010000}"/>
    <cellStyle name="Normal 18 2" xfId="501" xr:uid="{00000000-0005-0000-0000-0000E5010000}"/>
    <cellStyle name="Normal 19" xfId="502" xr:uid="{00000000-0005-0000-0000-0000E6010000}"/>
    <cellStyle name="Normal 19 2" xfId="503" xr:uid="{00000000-0005-0000-0000-0000E7010000}"/>
    <cellStyle name="Normal 2" xfId="1" xr:uid="{00000000-0005-0000-0000-0000E8010000}"/>
    <cellStyle name="Normal 2 10" xfId="505" xr:uid="{00000000-0005-0000-0000-0000E9010000}"/>
    <cellStyle name="Normal 2 11" xfId="504" xr:uid="{00000000-0005-0000-0000-0000EA010000}"/>
    <cellStyle name="Normal 2 2" xfId="12" xr:uid="{00000000-0005-0000-0000-0000EB010000}"/>
    <cellStyle name="Normal 2 2 2" xfId="29" xr:uid="{00000000-0005-0000-0000-0000EC010000}"/>
    <cellStyle name="Normal 2 2 2 2" xfId="508" xr:uid="{00000000-0005-0000-0000-0000ED010000}"/>
    <cellStyle name="Normal 2 2 2 3" xfId="509" xr:uid="{00000000-0005-0000-0000-0000EE010000}"/>
    <cellStyle name="Normal 2 2 2 4" xfId="507" xr:uid="{00000000-0005-0000-0000-0000EF010000}"/>
    <cellStyle name="Normal 2 2 3" xfId="510" xr:uid="{00000000-0005-0000-0000-0000F0010000}"/>
    <cellStyle name="Normal 2 2 4" xfId="511" xr:uid="{00000000-0005-0000-0000-0000F1010000}"/>
    <cellStyle name="Normal 2 2 5" xfId="512" xr:uid="{00000000-0005-0000-0000-0000F2010000}"/>
    <cellStyle name="Normal 2 2 6" xfId="513" xr:uid="{00000000-0005-0000-0000-0000F3010000}"/>
    <cellStyle name="Normal 2 2 7" xfId="506" xr:uid="{00000000-0005-0000-0000-0000F4010000}"/>
    <cellStyle name="Normal 2 3" xfId="514" xr:uid="{00000000-0005-0000-0000-0000F5010000}"/>
    <cellStyle name="Normal 2 3 2" xfId="515" xr:uid="{00000000-0005-0000-0000-0000F6010000}"/>
    <cellStyle name="Normal 2 3 3" xfId="516" xr:uid="{00000000-0005-0000-0000-0000F7010000}"/>
    <cellStyle name="Normal 2 3 4" xfId="517" xr:uid="{00000000-0005-0000-0000-0000F8010000}"/>
    <cellStyle name="Normal 2 4" xfId="518" xr:uid="{00000000-0005-0000-0000-0000F9010000}"/>
    <cellStyle name="Normal 2 4 2" xfId="519" xr:uid="{00000000-0005-0000-0000-0000FA010000}"/>
    <cellStyle name="Normal 2 5" xfId="520" xr:uid="{00000000-0005-0000-0000-0000FB010000}"/>
    <cellStyle name="Normal 2 6" xfId="521" xr:uid="{00000000-0005-0000-0000-0000FC010000}"/>
    <cellStyle name="Normal 2 7" xfId="522" xr:uid="{00000000-0005-0000-0000-0000FD010000}"/>
    <cellStyle name="Normal 2 8" xfId="523" xr:uid="{00000000-0005-0000-0000-0000FE010000}"/>
    <cellStyle name="Normal 2 9" xfId="524" xr:uid="{00000000-0005-0000-0000-0000FF010000}"/>
    <cellStyle name="Normal 2_Gorcuxum ashxatakazm" xfId="525" xr:uid="{00000000-0005-0000-0000-000000020000}"/>
    <cellStyle name="Normal 20" xfId="526" xr:uid="{00000000-0005-0000-0000-000001020000}"/>
    <cellStyle name="Normal 20 2" xfId="527" xr:uid="{00000000-0005-0000-0000-000002020000}"/>
    <cellStyle name="Normal 20 2 2" xfId="528" xr:uid="{00000000-0005-0000-0000-000003020000}"/>
    <cellStyle name="Normal 20 2 3" xfId="529" xr:uid="{00000000-0005-0000-0000-000004020000}"/>
    <cellStyle name="Normal 20 3" xfId="530" xr:uid="{00000000-0005-0000-0000-000005020000}"/>
    <cellStyle name="Normal 20 4" xfId="531" xr:uid="{00000000-0005-0000-0000-000006020000}"/>
    <cellStyle name="Normal 21" xfId="532" xr:uid="{00000000-0005-0000-0000-000007020000}"/>
    <cellStyle name="Normal 21 2" xfId="533" xr:uid="{00000000-0005-0000-0000-000008020000}"/>
    <cellStyle name="Normal 22" xfId="534" xr:uid="{00000000-0005-0000-0000-000009020000}"/>
    <cellStyle name="Normal 23" xfId="535" xr:uid="{00000000-0005-0000-0000-00000A020000}"/>
    <cellStyle name="Normal 24" xfId="536" xr:uid="{00000000-0005-0000-0000-00000B020000}"/>
    <cellStyle name="Normal 24 2" xfId="537" xr:uid="{00000000-0005-0000-0000-00000C020000}"/>
    <cellStyle name="Normal 25" xfId="538" xr:uid="{00000000-0005-0000-0000-00000D020000}"/>
    <cellStyle name="Normal 26" xfId="780" xr:uid="{00000000-0005-0000-0000-00000E020000}"/>
    <cellStyle name="Normal 27" xfId="783" xr:uid="{00000000-0005-0000-0000-00000F020000}"/>
    <cellStyle name="Normal 28" xfId="784" xr:uid="{00000000-0005-0000-0000-000010020000}"/>
    <cellStyle name="Normal 29" xfId="785" xr:uid="{00000000-0005-0000-0000-000011020000}"/>
    <cellStyle name="Normal 3" xfId="3" xr:uid="{00000000-0005-0000-0000-000012020000}"/>
    <cellStyle name="Normal 3 2" xfId="540" xr:uid="{00000000-0005-0000-0000-000013020000}"/>
    <cellStyle name="Normal 3 2 2" xfId="541" xr:uid="{00000000-0005-0000-0000-000014020000}"/>
    <cellStyle name="Normal 3 2 2 2" xfId="542" xr:uid="{00000000-0005-0000-0000-000015020000}"/>
    <cellStyle name="Normal 3 2 3" xfId="543" xr:uid="{00000000-0005-0000-0000-000016020000}"/>
    <cellStyle name="Normal 3 2 4" xfId="544" xr:uid="{00000000-0005-0000-0000-000017020000}"/>
    <cellStyle name="Normal 3 3" xfId="545" xr:uid="{00000000-0005-0000-0000-000018020000}"/>
    <cellStyle name="Normal 3 3 2" xfId="546" xr:uid="{00000000-0005-0000-0000-000019020000}"/>
    <cellStyle name="Normal 3 3 3" xfId="547" xr:uid="{00000000-0005-0000-0000-00001A020000}"/>
    <cellStyle name="Normal 3 4" xfId="548" xr:uid="{00000000-0005-0000-0000-00001B020000}"/>
    <cellStyle name="Normal 3 4 2" xfId="549" xr:uid="{00000000-0005-0000-0000-00001C020000}"/>
    <cellStyle name="Normal 3 5" xfId="550" xr:uid="{00000000-0005-0000-0000-00001D020000}"/>
    <cellStyle name="Normal 3 5 2" xfId="551" xr:uid="{00000000-0005-0000-0000-00001E020000}"/>
    <cellStyle name="Normal 3 6" xfId="552" xr:uid="{00000000-0005-0000-0000-00001F020000}"/>
    <cellStyle name="Normal 3 7" xfId="553" xr:uid="{00000000-0005-0000-0000-000020020000}"/>
    <cellStyle name="Normal 3 8" xfId="539" xr:uid="{00000000-0005-0000-0000-000021020000}"/>
    <cellStyle name="Normal 3_HavelvacN2axjusakN3" xfId="554" xr:uid="{00000000-0005-0000-0000-000022020000}"/>
    <cellStyle name="Normal 30" xfId="786" xr:uid="{00000000-0005-0000-0000-000023020000}"/>
    <cellStyle name="Normal 31" xfId="787" xr:uid="{00000000-0005-0000-0000-000024020000}"/>
    <cellStyle name="Normal 32" xfId="781" xr:uid="{00000000-0005-0000-0000-000025020000}"/>
    <cellStyle name="Normal 35" xfId="555" xr:uid="{00000000-0005-0000-0000-000026020000}"/>
    <cellStyle name="Normal 374" xfId="556" xr:uid="{00000000-0005-0000-0000-000027020000}"/>
    <cellStyle name="Normal 374 2" xfId="557" xr:uid="{00000000-0005-0000-0000-000028020000}"/>
    <cellStyle name="Normal 4" xfId="5" xr:uid="{00000000-0005-0000-0000-000029020000}"/>
    <cellStyle name="Normal 4 2" xfId="27" xr:uid="{00000000-0005-0000-0000-00002A020000}"/>
    <cellStyle name="Normal 4 2 2" xfId="560" xr:uid="{00000000-0005-0000-0000-00002B020000}"/>
    <cellStyle name="Normal 4 2 2 2" xfId="561" xr:uid="{00000000-0005-0000-0000-00002C020000}"/>
    <cellStyle name="Normal 4 2 3" xfId="562" xr:uid="{00000000-0005-0000-0000-00002D020000}"/>
    <cellStyle name="Normal 4 2 4" xfId="563" xr:uid="{00000000-0005-0000-0000-00002E020000}"/>
    <cellStyle name="Normal 4 2 5" xfId="559" xr:uid="{00000000-0005-0000-0000-00002F020000}"/>
    <cellStyle name="Normal 4 3" xfId="564" xr:uid="{00000000-0005-0000-0000-000030020000}"/>
    <cellStyle name="Normal 4 3 2" xfId="565" xr:uid="{00000000-0005-0000-0000-000031020000}"/>
    <cellStyle name="Normal 4 3 3" xfId="566" xr:uid="{00000000-0005-0000-0000-000032020000}"/>
    <cellStyle name="Normal 4 4" xfId="567" xr:uid="{00000000-0005-0000-0000-000033020000}"/>
    <cellStyle name="Normal 4 5" xfId="568" xr:uid="{00000000-0005-0000-0000-000034020000}"/>
    <cellStyle name="Normal 4 6" xfId="569" xr:uid="{00000000-0005-0000-0000-000035020000}"/>
    <cellStyle name="Normal 4 7" xfId="570" xr:uid="{00000000-0005-0000-0000-000036020000}"/>
    <cellStyle name="Normal 4 8" xfId="558" xr:uid="{00000000-0005-0000-0000-000037020000}"/>
    <cellStyle name="Normal 5" xfId="9" xr:uid="{00000000-0005-0000-0000-000038020000}"/>
    <cellStyle name="Normal 5 2" xfId="18" xr:uid="{00000000-0005-0000-0000-000039020000}"/>
    <cellStyle name="Normal 5 2 2" xfId="571" xr:uid="{00000000-0005-0000-0000-00003A020000}"/>
    <cellStyle name="Normal 5 3" xfId="572" xr:uid="{00000000-0005-0000-0000-00003B020000}"/>
    <cellStyle name="Normal 53 3" xfId="573" xr:uid="{00000000-0005-0000-0000-00003C020000}"/>
    <cellStyle name="Normal 54" xfId="574" xr:uid="{00000000-0005-0000-0000-00003D020000}"/>
    <cellStyle name="Normal 6" xfId="11" xr:uid="{00000000-0005-0000-0000-00003E020000}"/>
    <cellStyle name="Normal 6 2" xfId="21" xr:uid="{00000000-0005-0000-0000-00003F020000}"/>
    <cellStyle name="Normal 6 2 2" xfId="577" xr:uid="{00000000-0005-0000-0000-000040020000}"/>
    <cellStyle name="Normal 6 2 3" xfId="576" xr:uid="{00000000-0005-0000-0000-000041020000}"/>
    <cellStyle name="Normal 6 3" xfId="578" xr:uid="{00000000-0005-0000-0000-000042020000}"/>
    <cellStyle name="Normal 6 4" xfId="579" xr:uid="{00000000-0005-0000-0000-000043020000}"/>
    <cellStyle name="Normal 6 5" xfId="580" xr:uid="{00000000-0005-0000-0000-000044020000}"/>
    <cellStyle name="Normal 6 6" xfId="575" xr:uid="{00000000-0005-0000-0000-000045020000}"/>
    <cellStyle name="Normal 67" xfId="581" xr:uid="{00000000-0005-0000-0000-000046020000}"/>
    <cellStyle name="Normal 7" xfId="13" xr:uid="{00000000-0005-0000-0000-000047020000}"/>
    <cellStyle name="Normal 7 2" xfId="583" xr:uid="{00000000-0005-0000-0000-000048020000}"/>
    <cellStyle name="Normal 7 3" xfId="584" xr:uid="{00000000-0005-0000-0000-000049020000}"/>
    <cellStyle name="Normal 7 4" xfId="585" xr:uid="{00000000-0005-0000-0000-00004A020000}"/>
    <cellStyle name="Normal 7 5" xfId="582" xr:uid="{00000000-0005-0000-0000-00004B020000}"/>
    <cellStyle name="Normal 73" xfId="586" xr:uid="{00000000-0005-0000-0000-00004C020000}"/>
    <cellStyle name="Normal 78" xfId="587" xr:uid="{00000000-0005-0000-0000-00004D020000}"/>
    <cellStyle name="Normal 78 2" xfId="588" xr:uid="{00000000-0005-0000-0000-00004E020000}"/>
    <cellStyle name="Normal 8" xfId="14" xr:uid="{00000000-0005-0000-0000-00004F020000}"/>
    <cellStyle name="Normal 8 2" xfId="22" xr:uid="{00000000-0005-0000-0000-000050020000}"/>
    <cellStyle name="Normal 8 2 2" xfId="589" xr:uid="{00000000-0005-0000-0000-000051020000}"/>
    <cellStyle name="Normal 8 3" xfId="590" xr:uid="{00000000-0005-0000-0000-000052020000}"/>
    <cellStyle name="Normal 81" xfId="591" xr:uid="{00000000-0005-0000-0000-000053020000}"/>
    <cellStyle name="Normal 88" xfId="592" xr:uid="{00000000-0005-0000-0000-000054020000}"/>
    <cellStyle name="Normal 89" xfId="593" xr:uid="{00000000-0005-0000-0000-000055020000}"/>
    <cellStyle name="Normal 9" xfId="16" xr:uid="{00000000-0005-0000-0000-000056020000}"/>
    <cellStyle name="Normal 9 2" xfId="595" xr:uid="{00000000-0005-0000-0000-000057020000}"/>
    <cellStyle name="Normal 9 3" xfId="594" xr:uid="{00000000-0005-0000-0000-000058020000}"/>
    <cellStyle name="Normal 9 4" xfId="789" xr:uid="{00000000-0005-0000-0000-000059020000}"/>
    <cellStyle name="Normal 90" xfId="596" xr:uid="{00000000-0005-0000-0000-00005A020000}"/>
    <cellStyle name="Note 2" xfId="597" xr:uid="{00000000-0005-0000-0000-00005B020000}"/>
    <cellStyle name="Note 2 2" xfId="598" xr:uid="{00000000-0005-0000-0000-00005C020000}"/>
    <cellStyle name="Note 2 2 2" xfId="599" xr:uid="{00000000-0005-0000-0000-00005D020000}"/>
    <cellStyle name="Note 2 3" xfId="600" xr:uid="{00000000-0005-0000-0000-00005E020000}"/>
    <cellStyle name="Note 2 4" xfId="601" xr:uid="{00000000-0005-0000-0000-00005F020000}"/>
    <cellStyle name="Note 3" xfId="602" xr:uid="{00000000-0005-0000-0000-000060020000}"/>
    <cellStyle name="Note 3 2" xfId="603" xr:uid="{00000000-0005-0000-0000-000061020000}"/>
    <cellStyle name="Note 3 3" xfId="604" xr:uid="{00000000-0005-0000-0000-000062020000}"/>
    <cellStyle name="Note 3 4" xfId="605" xr:uid="{00000000-0005-0000-0000-000063020000}"/>
    <cellStyle name="Note 4" xfId="606" xr:uid="{00000000-0005-0000-0000-000064020000}"/>
    <cellStyle name="Note 4 2" xfId="607" xr:uid="{00000000-0005-0000-0000-000065020000}"/>
    <cellStyle name="Note 5" xfId="608" xr:uid="{00000000-0005-0000-0000-000066020000}"/>
    <cellStyle name="Note 5 2" xfId="609" xr:uid="{00000000-0005-0000-0000-000067020000}"/>
    <cellStyle name="Note 6" xfId="610" xr:uid="{00000000-0005-0000-0000-000068020000}"/>
    <cellStyle name="Note 6 2" xfId="611" xr:uid="{00000000-0005-0000-0000-000069020000}"/>
    <cellStyle name="Note 7" xfId="612" xr:uid="{00000000-0005-0000-0000-00006A020000}"/>
    <cellStyle name="Note 7 2" xfId="613" xr:uid="{00000000-0005-0000-0000-00006B020000}"/>
    <cellStyle name="Note 8" xfId="614" xr:uid="{00000000-0005-0000-0000-00006C020000}"/>
    <cellStyle name="Note 9" xfId="615" xr:uid="{00000000-0005-0000-0000-00006D020000}"/>
    <cellStyle name="Output 2" xfId="616" xr:uid="{00000000-0005-0000-0000-00006E020000}"/>
    <cellStyle name="Output 2 2" xfId="617" xr:uid="{00000000-0005-0000-0000-00006F020000}"/>
    <cellStyle name="Output 3" xfId="618" xr:uid="{00000000-0005-0000-0000-000070020000}"/>
    <cellStyle name="Output 3 2" xfId="619" xr:uid="{00000000-0005-0000-0000-000071020000}"/>
    <cellStyle name="Output 4" xfId="620" xr:uid="{00000000-0005-0000-0000-000072020000}"/>
    <cellStyle name="Percent 2" xfId="2" xr:uid="{00000000-0005-0000-0000-000073020000}"/>
    <cellStyle name="Percent 2 2" xfId="622" xr:uid="{00000000-0005-0000-0000-000074020000}"/>
    <cellStyle name="Percent 2 2 2" xfId="623" xr:uid="{00000000-0005-0000-0000-000075020000}"/>
    <cellStyle name="Percent 2 3" xfId="624" xr:uid="{00000000-0005-0000-0000-000076020000}"/>
    <cellStyle name="Percent 2 4" xfId="625" xr:uid="{00000000-0005-0000-0000-000077020000}"/>
    <cellStyle name="Percent 2 5" xfId="621" xr:uid="{00000000-0005-0000-0000-000078020000}"/>
    <cellStyle name="Percent 3" xfId="626" xr:uid="{00000000-0005-0000-0000-000079020000}"/>
    <cellStyle name="Percent 4" xfId="627" xr:uid="{00000000-0005-0000-0000-00007A020000}"/>
    <cellStyle name="Percent 4 2" xfId="628" xr:uid="{00000000-0005-0000-0000-00007B020000}"/>
    <cellStyle name="Percent 5" xfId="629" xr:uid="{00000000-0005-0000-0000-00007C020000}"/>
    <cellStyle name="Percent 5 2" xfId="630" xr:uid="{00000000-0005-0000-0000-00007D020000}"/>
    <cellStyle name="Percent 5 3" xfId="631" xr:uid="{00000000-0005-0000-0000-00007E020000}"/>
    <cellStyle name="Percent 6" xfId="632" xr:uid="{00000000-0005-0000-0000-00007F020000}"/>
    <cellStyle name="Percent 7" xfId="633" xr:uid="{00000000-0005-0000-0000-000080020000}"/>
    <cellStyle name="Percent 7 2" xfId="634" xr:uid="{00000000-0005-0000-0000-000081020000}"/>
    <cellStyle name="Percent 8" xfId="635" xr:uid="{00000000-0005-0000-0000-000082020000}"/>
    <cellStyle name="Percent 9" xfId="636" xr:uid="{00000000-0005-0000-0000-000083020000}"/>
    <cellStyle name="SN_241" xfId="15" xr:uid="{00000000-0005-0000-0000-000084020000}"/>
    <cellStyle name="Style 1" xfId="26" xr:uid="{00000000-0005-0000-0000-000085020000}"/>
    <cellStyle name="Style 1 2" xfId="638" xr:uid="{00000000-0005-0000-0000-000086020000}"/>
    <cellStyle name="Style 1 3" xfId="639" xr:uid="{00000000-0005-0000-0000-000087020000}"/>
    <cellStyle name="Style 1 4" xfId="640" xr:uid="{00000000-0005-0000-0000-000088020000}"/>
    <cellStyle name="Style 1 5" xfId="641" xr:uid="{00000000-0005-0000-0000-000089020000}"/>
    <cellStyle name="Style 1 6" xfId="637" xr:uid="{00000000-0005-0000-0000-00008A020000}"/>
    <cellStyle name="Title 2" xfId="642" xr:uid="{00000000-0005-0000-0000-00008B020000}"/>
    <cellStyle name="Title 2 2" xfId="643" xr:uid="{00000000-0005-0000-0000-00008C020000}"/>
    <cellStyle name="Title 3" xfId="644" xr:uid="{00000000-0005-0000-0000-00008D020000}"/>
    <cellStyle name="Title 4" xfId="645" xr:uid="{00000000-0005-0000-0000-00008E020000}"/>
    <cellStyle name="Total 2" xfId="646" xr:uid="{00000000-0005-0000-0000-00008F020000}"/>
    <cellStyle name="Total 2 2" xfId="647" xr:uid="{00000000-0005-0000-0000-000090020000}"/>
    <cellStyle name="Total 3" xfId="648" xr:uid="{00000000-0005-0000-0000-000091020000}"/>
    <cellStyle name="Total 3 2" xfId="649" xr:uid="{00000000-0005-0000-0000-000092020000}"/>
    <cellStyle name="Total 4" xfId="650" xr:uid="{00000000-0005-0000-0000-000093020000}"/>
    <cellStyle name="Warning Text 2" xfId="651" xr:uid="{00000000-0005-0000-0000-000094020000}"/>
    <cellStyle name="Warning Text 2 2" xfId="652" xr:uid="{00000000-0005-0000-0000-000095020000}"/>
    <cellStyle name="Warning Text 3" xfId="653" xr:uid="{00000000-0005-0000-0000-000096020000}"/>
    <cellStyle name="Warning Text 3 2" xfId="654" xr:uid="{00000000-0005-0000-0000-000097020000}"/>
    <cellStyle name="Warning Text 4" xfId="655" xr:uid="{00000000-0005-0000-0000-000098020000}"/>
    <cellStyle name="Акцент1" xfId="656" xr:uid="{00000000-0005-0000-0000-000099020000}"/>
    <cellStyle name="Акцент1 2" xfId="657" xr:uid="{00000000-0005-0000-0000-00009A020000}"/>
    <cellStyle name="Акцент2" xfId="658" xr:uid="{00000000-0005-0000-0000-00009B020000}"/>
    <cellStyle name="Акцент2 2" xfId="659" xr:uid="{00000000-0005-0000-0000-00009C020000}"/>
    <cellStyle name="Акцент3" xfId="660" xr:uid="{00000000-0005-0000-0000-00009D020000}"/>
    <cellStyle name="Акцент3 2" xfId="661" xr:uid="{00000000-0005-0000-0000-00009E020000}"/>
    <cellStyle name="Акцент4" xfId="662" xr:uid="{00000000-0005-0000-0000-00009F020000}"/>
    <cellStyle name="Акцент4 2" xfId="663" xr:uid="{00000000-0005-0000-0000-0000A0020000}"/>
    <cellStyle name="Акцент5" xfId="664" xr:uid="{00000000-0005-0000-0000-0000A1020000}"/>
    <cellStyle name="Акцент5 2" xfId="665" xr:uid="{00000000-0005-0000-0000-0000A2020000}"/>
    <cellStyle name="Акцент6" xfId="666" xr:uid="{00000000-0005-0000-0000-0000A3020000}"/>
    <cellStyle name="Акцент6 2" xfId="667" xr:uid="{00000000-0005-0000-0000-0000A4020000}"/>
    <cellStyle name="Беззащитный" xfId="668" xr:uid="{00000000-0005-0000-0000-0000A5020000}"/>
    <cellStyle name="Ввод " xfId="669" xr:uid="{00000000-0005-0000-0000-0000A6020000}"/>
    <cellStyle name="Ввод  2" xfId="670" xr:uid="{00000000-0005-0000-0000-0000A7020000}"/>
    <cellStyle name="Ввод  2 2" xfId="671" xr:uid="{00000000-0005-0000-0000-0000A8020000}"/>
    <cellStyle name="Ввод  2 3" xfId="672" xr:uid="{00000000-0005-0000-0000-0000A9020000}"/>
    <cellStyle name="Ввод  2 4" xfId="673" xr:uid="{00000000-0005-0000-0000-0000AA020000}"/>
    <cellStyle name="Ввод  2 5" xfId="674" xr:uid="{00000000-0005-0000-0000-0000AB020000}"/>
    <cellStyle name="Ввод  2 6" xfId="675" xr:uid="{00000000-0005-0000-0000-0000AC020000}"/>
    <cellStyle name="Ввод  3" xfId="676" xr:uid="{00000000-0005-0000-0000-0000AD020000}"/>
    <cellStyle name="Ввод  4" xfId="677" xr:uid="{00000000-0005-0000-0000-0000AE020000}"/>
    <cellStyle name="Ввод  5" xfId="678" xr:uid="{00000000-0005-0000-0000-0000AF020000}"/>
    <cellStyle name="Ввод  6" xfId="679" xr:uid="{00000000-0005-0000-0000-0000B0020000}"/>
    <cellStyle name="Ввод  7" xfId="680" xr:uid="{00000000-0005-0000-0000-0000B1020000}"/>
    <cellStyle name="Вывод" xfId="681" xr:uid="{00000000-0005-0000-0000-0000B2020000}"/>
    <cellStyle name="Вывод 2" xfId="682" xr:uid="{00000000-0005-0000-0000-0000B3020000}"/>
    <cellStyle name="Вывод 2 2" xfId="683" xr:uid="{00000000-0005-0000-0000-0000B4020000}"/>
    <cellStyle name="Вывод 2 3" xfId="684" xr:uid="{00000000-0005-0000-0000-0000B5020000}"/>
    <cellStyle name="Вывод 2 4" xfId="685" xr:uid="{00000000-0005-0000-0000-0000B6020000}"/>
    <cellStyle name="Вывод 2 5" xfId="686" xr:uid="{00000000-0005-0000-0000-0000B7020000}"/>
    <cellStyle name="Вывод 2 6" xfId="687" xr:uid="{00000000-0005-0000-0000-0000B8020000}"/>
    <cellStyle name="Вывод 3" xfId="688" xr:uid="{00000000-0005-0000-0000-0000B9020000}"/>
    <cellStyle name="Вывод 4" xfId="689" xr:uid="{00000000-0005-0000-0000-0000BA020000}"/>
    <cellStyle name="Вывод 5" xfId="690" xr:uid="{00000000-0005-0000-0000-0000BB020000}"/>
    <cellStyle name="Вывод 6" xfId="691" xr:uid="{00000000-0005-0000-0000-0000BC020000}"/>
    <cellStyle name="Вывод 7" xfId="692" xr:uid="{00000000-0005-0000-0000-0000BD020000}"/>
    <cellStyle name="Вычисление" xfId="693" xr:uid="{00000000-0005-0000-0000-0000BE020000}"/>
    <cellStyle name="Вычисление 2" xfId="694" xr:uid="{00000000-0005-0000-0000-0000BF020000}"/>
    <cellStyle name="Вычисление 2 2" xfId="695" xr:uid="{00000000-0005-0000-0000-0000C0020000}"/>
    <cellStyle name="Вычисление 2 3" xfId="696" xr:uid="{00000000-0005-0000-0000-0000C1020000}"/>
    <cellStyle name="Вычисление 2 4" xfId="697" xr:uid="{00000000-0005-0000-0000-0000C2020000}"/>
    <cellStyle name="Вычисление 2 5" xfId="698" xr:uid="{00000000-0005-0000-0000-0000C3020000}"/>
    <cellStyle name="Вычисление 2 6" xfId="699" xr:uid="{00000000-0005-0000-0000-0000C4020000}"/>
    <cellStyle name="Вычисление 3" xfId="700" xr:uid="{00000000-0005-0000-0000-0000C5020000}"/>
    <cellStyle name="Вычисление 4" xfId="701" xr:uid="{00000000-0005-0000-0000-0000C6020000}"/>
    <cellStyle name="Вычисление 5" xfId="702" xr:uid="{00000000-0005-0000-0000-0000C7020000}"/>
    <cellStyle name="Вычисление 6" xfId="703" xr:uid="{00000000-0005-0000-0000-0000C8020000}"/>
    <cellStyle name="Вычисление 7" xfId="704" xr:uid="{00000000-0005-0000-0000-0000C9020000}"/>
    <cellStyle name="Заголовок 1 2" xfId="706" xr:uid="{00000000-0005-0000-0000-0000CA020000}"/>
    <cellStyle name="Заголовок 2 2" xfId="708" xr:uid="{00000000-0005-0000-0000-0000CB020000}"/>
    <cellStyle name="Заголовок 3 2" xfId="710" xr:uid="{00000000-0005-0000-0000-0000CC020000}"/>
    <cellStyle name="Заголовок 4 2" xfId="712" xr:uid="{00000000-0005-0000-0000-0000CD020000}"/>
    <cellStyle name="Защитный" xfId="713" xr:uid="{00000000-0005-0000-0000-0000CE020000}"/>
    <cellStyle name="Итог" xfId="714" xr:uid="{00000000-0005-0000-0000-0000CF020000}"/>
    <cellStyle name="Итог 2" xfId="715" xr:uid="{00000000-0005-0000-0000-0000D0020000}"/>
    <cellStyle name="Итог 2 2" xfId="716" xr:uid="{00000000-0005-0000-0000-0000D1020000}"/>
    <cellStyle name="Итог 2 3" xfId="717" xr:uid="{00000000-0005-0000-0000-0000D2020000}"/>
    <cellStyle name="Итог 2 4" xfId="718" xr:uid="{00000000-0005-0000-0000-0000D3020000}"/>
    <cellStyle name="Итог 2 5" xfId="719" xr:uid="{00000000-0005-0000-0000-0000D4020000}"/>
    <cellStyle name="Итог 2 6" xfId="720" xr:uid="{00000000-0005-0000-0000-0000D5020000}"/>
    <cellStyle name="Итог 3" xfId="721" xr:uid="{00000000-0005-0000-0000-0000D6020000}"/>
    <cellStyle name="Итог 4" xfId="722" xr:uid="{00000000-0005-0000-0000-0000D7020000}"/>
    <cellStyle name="Итог 5" xfId="723" xr:uid="{00000000-0005-0000-0000-0000D8020000}"/>
    <cellStyle name="Итог 6" xfId="724" xr:uid="{00000000-0005-0000-0000-0000D9020000}"/>
    <cellStyle name="Итог 7" xfId="725" xr:uid="{00000000-0005-0000-0000-0000DA020000}"/>
    <cellStyle name="Контрольная ячейка" xfId="726" xr:uid="{00000000-0005-0000-0000-0000DB020000}"/>
    <cellStyle name="Контрольная ячейка 2" xfId="727" xr:uid="{00000000-0005-0000-0000-0000DC020000}"/>
    <cellStyle name="Название" xfId="728" xr:uid="{00000000-0005-0000-0000-0000DD020000}"/>
    <cellStyle name="Название 2" xfId="729" xr:uid="{00000000-0005-0000-0000-0000DE020000}"/>
    <cellStyle name="Нейтральный" xfId="730" xr:uid="{00000000-0005-0000-0000-0000DF020000}"/>
    <cellStyle name="Нейтральный 2" xfId="731" xr:uid="{00000000-0005-0000-0000-0000E0020000}"/>
    <cellStyle name="Обычный 2" xfId="6" xr:uid="{00000000-0005-0000-0000-0000E1020000}"/>
    <cellStyle name="Обычный 2 2" xfId="19" xr:uid="{00000000-0005-0000-0000-0000E2020000}"/>
    <cellStyle name="Обычный 2 2 2" xfId="733" xr:uid="{00000000-0005-0000-0000-0000E3020000}"/>
    <cellStyle name="Обычный 2 2 3" xfId="732" xr:uid="{00000000-0005-0000-0000-0000E4020000}"/>
    <cellStyle name="Обычный 2 3" xfId="734" xr:uid="{00000000-0005-0000-0000-0000E5020000}"/>
    <cellStyle name="Обычный 3" xfId="735" xr:uid="{00000000-0005-0000-0000-0000E6020000}"/>
    <cellStyle name="Обычный 3 2" xfId="736" xr:uid="{00000000-0005-0000-0000-0000E7020000}"/>
    <cellStyle name="Обычный 3 3" xfId="737" xr:uid="{00000000-0005-0000-0000-0000E8020000}"/>
    <cellStyle name="Обычный 4" xfId="788" xr:uid="{00000000-0005-0000-0000-0000E9020000}"/>
    <cellStyle name="Обычный 4 2" xfId="791" xr:uid="{00000000-0005-0000-0000-0000EA020000}"/>
    <cellStyle name="Плохой" xfId="738" xr:uid="{00000000-0005-0000-0000-0000EB020000}"/>
    <cellStyle name="Плохой 2" xfId="739" xr:uid="{00000000-0005-0000-0000-0000EC020000}"/>
    <cellStyle name="Пояснение" xfId="740" xr:uid="{00000000-0005-0000-0000-0000ED020000}"/>
    <cellStyle name="Пояснение 2" xfId="741" xr:uid="{00000000-0005-0000-0000-0000EE020000}"/>
    <cellStyle name="Примечание" xfId="742" xr:uid="{00000000-0005-0000-0000-0000EF020000}"/>
    <cellStyle name="Примечание 2" xfId="743" xr:uid="{00000000-0005-0000-0000-0000F0020000}"/>
    <cellStyle name="Примечание 2 2" xfId="744" xr:uid="{00000000-0005-0000-0000-0000F1020000}"/>
    <cellStyle name="Примечание 3" xfId="745" xr:uid="{00000000-0005-0000-0000-0000F2020000}"/>
    <cellStyle name="Примечание 3 2" xfId="746" xr:uid="{00000000-0005-0000-0000-0000F3020000}"/>
    <cellStyle name="Примечание 3 3" xfId="747" xr:uid="{00000000-0005-0000-0000-0000F4020000}"/>
    <cellStyle name="Примечание 3 4" xfId="748" xr:uid="{00000000-0005-0000-0000-0000F5020000}"/>
    <cellStyle name="Примечание 3 5" xfId="749" xr:uid="{00000000-0005-0000-0000-0000F6020000}"/>
    <cellStyle name="Примечание 3 6" xfId="750" xr:uid="{00000000-0005-0000-0000-0000F7020000}"/>
    <cellStyle name="Примечание 4" xfId="751" xr:uid="{00000000-0005-0000-0000-0000F8020000}"/>
    <cellStyle name="Примечание 5" xfId="752" xr:uid="{00000000-0005-0000-0000-0000F9020000}"/>
    <cellStyle name="Примечание 6" xfId="753" xr:uid="{00000000-0005-0000-0000-0000FA020000}"/>
    <cellStyle name="Примечание 7" xfId="754" xr:uid="{00000000-0005-0000-0000-0000FB020000}"/>
    <cellStyle name="Примечание 8" xfId="755" xr:uid="{00000000-0005-0000-0000-0000FC020000}"/>
    <cellStyle name="Связанная ячейка" xfId="756" xr:uid="{00000000-0005-0000-0000-0000FD020000}"/>
    <cellStyle name="Связанная ячейка 2" xfId="757" xr:uid="{00000000-0005-0000-0000-0000FE020000}"/>
    <cellStyle name="Стиль 1" xfId="758" xr:uid="{00000000-0005-0000-0000-0000FF020000}"/>
    <cellStyle name="Стиль 1 2" xfId="759" xr:uid="{00000000-0005-0000-0000-000000030000}"/>
    <cellStyle name="Стиль 1 2 2" xfId="760" xr:uid="{00000000-0005-0000-0000-000001030000}"/>
    <cellStyle name="Текст предупреждения" xfId="761" xr:uid="{00000000-0005-0000-0000-000002030000}"/>
    <cellStyle name="Текст предупреждения 2" xfId="762" xr:uid="{00000000-0005-0000-0000-000003030000}"/>
    <cellStyle name="Финансовый 2" xfId="20" xr:uid="{00000000-0005-0000-0000-000004030000}"/>
    <cellStyle name="Финансовый 2 2" xfId="28" xr:uid="{00000000-0005-0000-0000-000005030000}"/>
    <cellStyle name="Финансовый 2 2 2" xfId="764" xr:uid="{00000000-0005-0000-0000-000006030000}"/>
    <cellStyle name="Финансовый 2 3" xfId="765" xr:uid="{00000000-0005-0000-0000-000007030000}"/>
    <cellStyle name="Финансовый 2 4" xfId="766" xr:uid="{00000000-0005-0000-0000-000008030000}"/>
    <cellStyle name="Финансовый 2 5" xfId="767" xr:uid="{00000000-0005-0000-0000-000009030000}"/>
    <cellStyle name="Финансовый 2 6" xfId="763" xr:uid="{00000000-0005-0000-0000-00000A030000}"/>
    <cellStyle name="Финансовый 3" xfId="7" xr:uid="{00000000-0005-0000-0000-00000B030000}"/>
    <cellStyle name="Финансовый 3 2" xfId="769" xr:uid="{00000000-0005-0000-0000-00000C030000}"/>
    <cellStyle name="Финансовый 3 2 2" xfId="770" xr:uid="{00000000-0005-0000-0000-00000D030000}"/>
    <cellStyle name="Финансовый 3 3" xfId="771" xr:uid="{00000000-0005-0000-0000-00000E030000}"/>
    <cellStyle name="Финансовый 3 4" xfId="768" xr:uid="{00000000-0005-0000-0000-00000F030000}"/>
    <cellStyle name="Финансовый 4" xfId="772" xr:uid="{00000000-0005-0000-0000-000010030000}"/>
    <cellStyle name="Финансовый 4 2" xfId="773" xr:uid="{00000000-0005-0000-0000-000011030000}"/>
    <cellStyle name="Финансовый 8" xfId="774" xr:uid="{00000000-0005-0000-0000-000012030000}"/>
    <cellStyle name="Финансовый 8 2" xfId="775" xr:uid="{00000000-0005-0000-0000-000013030000}"/>
    <cellStyle name="Финансовый 8 2 2" xfId="776" xr:uid="{00000000-0005-0000-0000-000014030000}"/>
    <cellStyle name="Финансовый 8 3" xfId="777" xr:uid="{00000000-0005-0000-0000-000015030000}"/>
    <cellStyle name="Хороший" xfId="778" xr:uid="{00000000-0005-0000-0000-000016030000}"/>
    <cellStyle name="Хороший 2" xfId="779" xr:uid="{00000000-0005-0000-0000-000017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G68"/>
  <sheetViews>
    <sheetView topLeftCell="A10" zoomScaleNormal="100" workbookViewId="0">
      <selection activeCell="C19" sqref="C19"/>
    </sheetView>
  </sheetViews>
  <sheetFormatPr defaultColWidth="9.140625" defaultRowHeight="17.25"/>
  <cols>
    <col min="1" max="1" width="10.42578125" style="15" customWidth="1"/>
    <col min="2" max="2" width="19.85546875" style="15" customWidth="1"/>
    <col min="3" max="3" width="69" style="15" customWidth="1"/>
    <col min="4" max="4" width="18.85546875" style="15" customWidth="1"/>
    <col min="5" max="5" width="21.140625" style="5" customWidth="1"/>
    <col min="6" max="6" width="9.140625" style="15"/>
    <col min="7" max="7" width="49.85546875" style="15" customWidth="1"/>
    <col min="8" max="16384" width="9.140625" style="15"/>
  </cols>
  <sheetData>
    <row r="1" spans="1:5" ht="54.75" customHeight="1">
      <c r="A1" s="197" t="s">
        <v>65</v>
      </c>
      <c r="B1" s="197"/>
      <c r="C1" s="197"/>
      <c r="D1" s="197"/>
      <c r="E1" s="197"/>
    </row>
    <row r="2" spans="1:5" ht="16.5" customHeight="1">
      <c r="A2" s="14"/>
      <c r="B2" s="14"/>
      <c r="C2" s="14"/>
      <c r="D2" s="14"/>
      <c r="E2" s="14"/>
    </row>
    <row r="3" spans="1:5" ht="82.5" customHeight="1">
      <c r="A3" s="198" t="s">
        <v>102</v>
      </c>
      <c r="B3" s="198"/>
      <c r="C3" s="198"/>
      <c r="D3" s="198"/>
      <c r="E3" s="198"/>
    </row>
    <row r="6" spans="1:5">
      <c r="E6" s="13" t="s">
        <v>104</v>
      </c>
    </row>
    <row r="7" spans="1:5" s="14" customFormat="1" ht="91.5" customHeight="1">
      <c r="A7" s="201" t="s">
        <v>4</v>
      </c>
      <c r="B7" s="201"/>
      <c r="C7" s="201" t="s">
        <v>5</v>
      </c>
      <c r="D7" s="195" t="s">
        <v>168</v>
      </c>
      <c r="E7" s="196"/>
    </row>
    <row r="8" spans="1:5" s="14" customFormat="1" ht="37.5" customHeight="1">
      <c r="A8" s="102" t="s">
        <v>31</v>
      </c>
      <c r="B8" s="101" t="s">
        <v>8</v>
      </c>
      <c r="C8" s="201"/>
      <c r="D8" s="4" t="s">
        <v>41</v>
      </c>
      <c r="E8" s="4" t="s">
        <v>3</v>
      </c>
    </row>
    <row r="9" spans="1:5" s="14" customFormat="1" ht="19.5" customHeight="1">
      <c r="A9" s="12"/>
      <c r="B9" s="199" t="s">
        <v>30</v>
      </c>
      <c r="C9" s="200"/>
      <c r="D9" s="97">
        <f>+D10</f>
        <v>0</v>
      </c>
      <c r="E9" s="97">
        <f>+E10</f>
        <v>0</v>
      </c>
    </row>
    <row r="10" spans="1:5" s="14" customFormat="1" ht="21" customHeight="1">
      <c r="A10" s="11"/>
      <c r="B10" s="10" t="s">
        <v>42</v>
      </c>
      <c r="C10" s="9"/>
      <c r="D10" s="98">
        <f>+D56+D24+D11+D43</f>
        <v>0</v>
      </c>
      <c r="E10" s="98">
        <f>+E56+E24+E11+E43</f>
        <v>0</v>
      </c>
    </row>
    <row r="11" spans="1:5" ht="30.75" customHeight="1">
      <c r="A11" s="177">
        <v>1067</v>
      </c>
      <c r="B11" s="180"/>
      <c r="C11" s="8" t="s">
        <v>15</v>
      </c>
      <c r="D11" s="183">
        <f>+D18</f>
        <v>-1946</v>
      </c>
      <c r="E11" s="183">
        <f>+E18</f>
        <v>-2780</v>
      </c>
    </row>
    <row r="12" spans="1:5" ht="48.75" customHeight="1">
      <c r="A12" s="178"/>
      <c r="B12" s="181"/>
      <c r="C12" s="17" t="s">
        <v>105</v>
      </c>
      <c r="D12" s="184"/>
      <c r="E12" s="184"/>
    </row>
    <row r="13" spans="1:5" ht="24.75" customHeight="1">
      <c r="A13" s="178"/>
      <c r="B13" s="181"/>
      <c r="C13" s="8" t="s">
        <v>16</v>
      </c>
      <c r="D13" s="184"/>
      <c r="E13" s="184"/>
    </row>
    <row r="14" spans="1:5" ht="75.75" customHeight="1">
      <c r="A14" s="178"/>
      <c r="B14" s="181"/>
      <c r="C14" s="17" t="s">
        <v>106</v>
      </c>
      <c r="D14" s="184"/>
      <c r="E14" s="184"/>
    </row>
    <row r="15" spans="1:5" ht="27.75" customHeight="1">
      <c r="A15" s="178"/>
      <c r="B15" s="181"/>
      <c r="C15" s="8" t="s">
        <v>17</v>
      </c>
      <c r="D15" s="184"/>
      <c r="E15" s="184"/>
    </row>
    <row r="16" spans="1:5" ht="102.75" customHeight="1">
      <c r="A16" s="179"/>
      <c r="B16" s="182"/>
      <c r="C16" s="17" t="s">
        <v>107</v>
      </c>
      <c r="D16" s="185"/>
      <c r="E16" s="185"/>
    </row>
    <row r="17" spans="1:7" ht="25.5" customHeight="1">
      <c r="A17" s="192" t="s">
        <v>9</v>
      </c>
      <c r="B17" s="193"/>
      <c r="C17" s="193"/>
      <c r="D17" s="193"/>
      <c r="E17" s="194"/>
    </row>
    <row r="18" spans="1:7">
      <c r="A18" s="180"/>
      <c r="B18" s="186">
        <v>11002</v>
      </c>
      <c r="C18" s="8" t="s">
        <v>18</v>
      </c>
      <c r="D18" s="189">
        <v>-1946</v>
      </c>
      <c r="E18" s="189">
        <v>-2780</v>
      </c>
    </row>
    <row r="19" spans="1:7" ht="41.25" customHeight="1">
      <c r="A19" s="181"/>
      <c r="B19" s="187"/>
      <c r="C19" s="2" t="s">
        <v>108</v>
      </c>
      <c r="D19" s="190"/>
      <c r="E19" s="190"/>
    </row>
    <row r="20" spans="1:7">
      <c r="A20" s="181"/>
      <c r="B20" s="187"/>
      <c r="C20" s="1" t="s">
        <v>19</v>
      </c>
      <c r="D20" s="190"/>
      <c r="E20" s="190"/>
    </row>
    <row r="21" spans="1:7" ht="125.25" customHeight="1">
      <c r="A21" s="181"/>
      <c r="B21" s="187"/>
      <c r="C21" s="2" t="s">
        <v>109</v>
      </c>
      <c r="D21" s="190"/>
      <c r="E21" s="190"/>
    </row>
    <row r="22" spans="1:7" ht="28.5" customHeight="1">
      <c r="A22" s="181"/>
      <c r="B22" s="187"/>
      <c r="C22" s="8" t="s">
        <v>20</v>
      </c>
      <c r="D22" s="190"/>
      <c r="E22" s="190"/>
    </row>
    <row r="23" spans="1:7" ht="27.75" customHeight="1">
      <c r="A23" s="182"/>
      <c r="B23" s="188"/>
      <c r="C23" s="2" t="s">
        <v>21</v>
      </c>
      <c r="D23" s="191"/>
      <c r="E23" s="191"/>
    </row>
    <row r="24" spans="1:7" s="14" customFormat="1" ht="17.25" customHeight="1">
      <c r="A24" s="177">
        <v>1165</v>
      </c>
      <c r="B24" s="180"/>
      <c r="C24" s="8" t="s">
        <v>15</v>
      </c>
      <c r="D24" s="183">
        <f>+D31+D37</f>
        <v>241517</v>
      </c>
      <c r="E24" s="183">
        <f>+E31+E37</f>
        <v>242371.5</v>
      </c>
    </row>
    <row r="25" spans="1:7" s="14" customFormat="1" ht="22.5" customHeight="1">
      <c r="A25" s="178"/>
      <c r="B25" s="181"/>
      <c r="C25" s="3" t="s">
        <v>70</v>
      </c>
      <c r="D25" s="184"/>
      <c r="E25" s="184"/>
    </row>
    <row r="26" spans="1:7" s="14" customFormat="1" ht="17.25" customHeight="1">
      <c r="A26" s="178"/>
      <c r="B26" s="181"/>
      <c r="C26" s="8" t="s">
        <v>16</v>
      </c>
      <c r="D26" s="184"/>
      <c r="E26" s="184"/>
    </row>
    <row r="27" spans="1:7" s="14" customFormat="1" ht="24" customHeight="1">
      <c r="A27" s="178"/>
      <c r="B27" s="181"/>
      <c r="C27" s="3" t="s">
        <v>72</v>
      </c>
      <c r="D27" s="184"/>
      <c r="E27" s="184"/>
      <c r="G27" s="6"/>
    </row>
    <row r="28" spans="1:7" s="14" customFormat="1" ht="20.25" customHeight="1">
      <c r="A28" s="178"/>
      <c r="B28" s="181"/>
      <c r="C28" s="8" t="s">
        <v>17</v>
      </c>
      <c r="D28" s="184"/>
      <c r="E28" s="184"/>
    </row>
    <row r="29" spans="1:7" s="14" customFormat="1" ht="39" customHeight="1">
      <c r="A29" s="179"/>
      <c r="B29" s="182"/>
      <c r="C29" s="7" t="s">
        <v>73</v>
      </c>
      <c r="D29" s="185"/>
      <c r="E29" s="185"/>
    </row>
    <row r="30" spans="1:7" ht="21" customHeight="1">
      <c r="A30" s="202" t="s">
        <v>9</v>
      </c>
      <c r="B30" s="203"/>
      <c r="C30" s="203"/>
      <c r="D30" s="203"/>
      <c r="E30" s="204"/>
    </row>
    <row r="31" spans="1:7" s="14" customFormat="1" ht="20.25" customHeight="1">
      <c r="A31" s="180">
        <v>1165</v>
      </c>
      <c r="B31" s="186" t="s">
        <v>60</v>
      </c>
      <c r="C31" s="8" t="s">
        <v>18</v>
      </c>
      <c r="D31" s="189">
        <v>-121649</v>
      </c>
      <c r="E31" s="189">
        <v>-280049</v>
      </c>
    </row>
    <row r="32" spans="1:7" s="14" customFormat="1" ht="60" customHeight="1">
      <c r="A32" s="181"/>
      <c r="B32" s="187"/>
      <c r="C32" s="7" t="s">
        <v>71</v>
      </c>
      <c r="D32" s="190"/>
      <c r="E32" s="190"/>
    </row>
    <row r="33" spans="1:7" s="14" customFormat="1" ht="24.75" customHeight="1">
      <c r="A33" s="181"/>
      <c r="B33" s="187"/>
      <c r="C33" s="8" t="s">
        <v>19</v>
      </c>
      <c r="D33" s="190"/>
      <c r="E33" s="190"/>
    </row>
    <row r="34" spans="1:7" s="14" customFormat="1" ht="90.75" customHeight="1">
      <c r="A34" s="181"/>
      <c r="B34" s="187"/>
      <c r="C34" s="7" t="s">
        <v>74</v>
      </c>
      <c r="D34" s="190"/>
      <c r="E34" s="190"/>
      <c r="G34" s="99"/>
    </row>
    <row r="35" spans="1:7" s="14" customFormat="1" ht="19.5" customHeight="1">
      <c r="A35" s="181"/>
      <c r="B35" s="187"/>
      <c r="C35" s="8" t="s">
        <v>20</v>
      </c>
      <c r="D35" s="190"/>
      <c r="E35" s="190"/>
    </row>
    <row r="36" spans="1:7" s="14" customFormat="1" ht="22.5" customHeight="1">
      <c r="A36" s="181"/>
      <c r="B36" s="188"/>
      <c r="C36" s="7" t="s">
        <v>21</v>
      </c>
      <c r="D36" s="191"/>
      <c r="E36" s="191"/>
    </row>
    <row r="37" spans="1:7" s="14" customFormat="1" ht="20.25" customHeight="1">
      <c r="A37" s="181"/>
      <c r="B37" s="208">
        <v>11005</v>
      </c>
      <c r="C37" s="8" t="s">
        <v>18</v>
      </c>
      <c r="D37" s="205">
        <v>363166</v>
      </c>
      <c r="E37" s="205">
        <v>522420.5</v>
      </c>
    </row>
    <row r="38" spans="1:7" s="14" customFormat="1" ht="35.25" customHeight="1">
      <c r="A38" s="181"/>
      <c r="B38" s="209"/>
      <c r="C38" s="7" t="s">
        <v>66</v>
      </c>
      <c r="D38" s="206"/>
      <c r="E38" s="206"/>
    </row>
    <row r="39" spans="1:7" s="14" customFormat="1" ht="24" customHeight="1">
      <c r="A39" s="181"/>
      <c r="B39" s="209"/>
      <c r="C39" s="8" t="s">
        <v>19</v>
      </c>
      <c r="D39" s="206"/>
      <c r="E39" s="206"/>
    </row>
    <row r="40" spans="1:7" s="14" customFormat="1" ht="41.25" customHeight="1">
      <c r="A40" s="181"/>
      <c r="B40" s="209"/>
      <c r="C40" s="7" t="s">
        <v>66</v>
      </c>
      <c r="D40" s="206"/>
      <c r="E40" s="206"/>
    </row>
    <row r="41" spans="1:7" s="14" customFormat="1" ht="19.5" customHeight="1">
      <c r="A41" s="181"/>
      <c r="B41" s="209"/>
      <c r="C41" s="8" t="s">
        <v>20</v>
      </c>
      <c r="D41" s="206"/>
      <c r="E41" s="206"/>
    </row>
    <row r="42" spans="1:7" s="14" customFormat="1" ht="22.5" customHeight="1">
      <c r="A42" s="182"/>
      <c r="B42" s="210"/>
      <c r="C42" s="7" t="s">
        <v>21</v>
      </c>
      <c r="D42" s="207"/>
      <c r="E42" s="207"/>
    </row>
    <row r="43" spans="1:7" s="104" customFormat="1">
      <c r="A43" s="211">
        <v>1224</v>
      </c>
      <c r="B43" s="180"/>
      <c r="C43" s="100" t="s">
        <v>15</v>
      </c>
      <c r="D43" s="212">
        <f>D50+D69+D75</f>
        <v>-170510</v>
      </c>
      <c r="E43" s="212">
        <f>E50+E69+E75</f>
        <v>-170530.5</v>
      </c>
    </row>
    <row r="44" spans="1:7" s="104" customFormat="1" ht="34.5">
      <c r="A44" s="211"/>
      <c r="B44" s="181"/>
      <c r="C44" s="100" t="s">
        <v>114</v>
      </c>
      <c r="D44" s="213"/>
      <c r="E44" s="213"/>
    </row>
    <row r="45" spans="1:7" s="104" customFormat="1">
      <c r="A45" s="211"/>
      <c r="B45" s="181"/>
      <c r="C45" s="100" t="s">
        <v>16</v>
      </c>
      <c r="D45" s="213"/>
      <c r="E45" s="213"/>
    </row>
    <row r="46" spans="1:7" s="104" customFormat="1" ht="34.5">
      <c r="A46" s="211"/>
      <c r="B46" s="181"/>
      <c r="C46" s="100" t="s">
        <v>115</v>
      </c>
      <c r="D46" s="213"/>
      <c r="E46" s="213"/>
    </row>
    <row r="47" spans="1:7" s="104" customFormat="1">
      <c r="A47" s="211"/>
      <c r="B47" s="181"/>
      <c r="C47" s="100" t="s">
        <v>17</v>
      </c>
      <c r="D47" s="213"/>
      <c r="E47" s="213"/>
    </row>
    <row r="48" spans="1:7" s="104" customFormat="1" ht="34.5">
      <c r="A48" s="211"/>
      <c r="B48" s="182"/>
      <c r="C48" s="100" t="s">
        <v>116</v>
      </c>
      <c r="D48" s="214"/>
      <c r="E48" s="214"/>
    </row>
    <row r="49" spans="1:7" s="104" customFormat="1">
      <c r="A49" s="211"/>
      <c r="B49" s="215" t="s">
        <v>9</v>
      </c>
      <c r="C49" s="216"/>
      <c r="D49" s="216"/>
      <c r="E49" s="217"/>
    </row>
    <row r="50" spans="1:7" s="14" customFormat="1">
      <c r="A50" s="211"/>
      <c r="B50" s="218">
        <v>11001</v>
      </c>
      <c r="C50" s="16" t="s">
        <v>18</v>
      </c>
      <c r="D50" s="221">
        <v>-170510</v>
      </c>
      <c r="E50" s="221">
        <v>-170530.5</v>
      </c>
    </row>
    <row r="51" spans="1:7" s="14" customFormat="1" ht="42" customHeight="1">
      <c r="A51" s="211"/>
      <c r="B51" s="219"/>
      <c r="C51" s="16" t="s">
        <v>117</v>
      </c>
      <c r="D51" s="222"/>
      <c r="E51" s="222"/>
    </row>
    <row r="52" spans="1:7" s="14" customFormat="1">
      <c r="A52" s="211"/>
      <c r="B52" s="219"/>
      <c r="C52" s="16" t="s">
        <v>19</v>
      </c>
      <c r="D52" s="222"/>
      <c r="E52" s="222"/>
    </row>
    <row r="53" spans="1:7" s="14" customFormat="1" ht="40.5" customHeight="1">
      <c r="A53" s="211"/>
      <c r="B53" s="219"/>
      <c r="C53" s="16" t="s">
        <v>118</v>
      </c>
      <c r="D53" s="222"/>
      <c r="E53" s="222"/>
      <c r="F53" s="105"/>
    </row>
    <row r="54" spans="1:7" s="14" customFormat="1">
      <c r="A54" s="211"/>
      <c r="B54" s="219"/>
      <c r="C54" s="16" t="s">
        <v>20</v>
      </c>
      <c r="D54" s="222"/>
      <c r="E54" s="222"/>
    </row>
    <row r="55" spans="1:7" s="14" customFormat="1">
      <c r="A55" s="211"/>
      <c r="B55" s="220"/>
      <c r="C55" s="16" t="s">
        <v>21</v>
      </c>
      <c r="D55" s="223"/>
      <c r="E55" s="223"/>
    </row>
    <row r="56" spans="1:7" s="14" customFormat="1" ht="17.25" customHeight="1">
      <c r="A56" s="177">
        <v>1230</v>
      </c>
      <c r="B56" s="180"/>
      <c r="C56" s="8" t="s">
        <v>15</v>
      </c>
      <c r="D56" s="183">
        <f>+D63</f>
        <v>-69061</v>
      </c>
      <c r="E56" s="183">
        <f t="shared" ref="E56" si="0">+E63</f>
        <v>-69061</v>
      </c>
    </row>
    <row r="57" spans="1:7" s="14" customFormat="1" ht="74.25" customHeight="1">
      <c r="A57" s="178"/>
      <c r="B57" s="181"/>
      <c r="C57" s="17" t="s">
        <v>88</v>
      </c>
      <c r="D57" s="184"/>
      <c r="E57" s="184"/>
    </row>
    <row r="58" spans="1:7" s="14" customFormat="1" ht="17.25" customHeight="1">
      <c r="A58" s="178"/>
      <c r="B58" s="181"/>
      <c r="C58" s="8" t="s">
        <v>16</v>
      </c>
      <c r="D58" s="184"/>
      <c r="E58" s="184"/>
    </row>
    <row r="59" spans="1:7" s="14" customFormat="1" ht="64.5" customHeight="1">
      <c r="A59" s="178"/>
      <c r="B59" s="181"/>
      <c r="C59" s="17" t="s">
        <v>89</v>
      </c>
      <c r="D59" s="184"/>
      <c r="E59" s="184"/>
      <c r="G59" s="6"/>
    </row>
    <row r="60" spans="1:7" s="14" customFormat="1" ht="20.25" customHeight="1">
      <c r="A60" s="178"/>
      <c r="B60" s="181"/>
      <c r="C60" s="8" t="s">
        <v>17</v>
      </c>
      <c r="D60" s="184"/>
      <c r="E60" s="184"/>
    </row>
    <row r="61" spans="1:7" s="14" customFormat="1" ht="80.25" customHeight="1">
      <c r="A61" s="179"/>
      <c r="B61" s="182"/>
      <c r="C61" s="3" t="s">
        <v>90</v>
      </c>
      <c r="D61" s="185"/>
      <c r="E61" s="185"/>
    </row>
    <row r="62" spans="1:7" ht="27.75" customHeight="1">
      <c r="A62" s="192" t="s">
        <v>9</v>
      </c>
      <c r="B62" s="193"/>
      <c r="C62" s="193"/>
      <c r="D62" s="193"/>
      <c r="E62" s="194"/>
    </row>
    <row r="63" spans="1:7" s="14" customFormat="1" ht="20.25" customHeight="1">
      <c r="A63" s="180"/>
      <c r="B63" s="186" t="s">
        <v>60</v>
      </c>
      <c r="C63" s="8" t="s">
        <v>18</v>
      </c>
      <c r="D63" s="189">
        <v>-69061</v>
      </c>
      <c r="E63" s="189">
        <v>-69061</v>
      </c>
    </row>
    <row r="64" spans="1:7" s="14" customFormat="1" ht="57.75" customHeight="1">
      <c r="A64" s="181"/>
      <c r="B64" s="187"/>
      <c r="C64" s="44" t="s">
        <v>92</v>
      </c>
      <c r="D64" s="190"/>
      <c r="E64" s="190"/>
    </row>
    <row r="65" spans="1:5" s="14" customFormat="1" ht="25.5" customHeight="1">
      <c r="A65" s="181"/>
      <c r="B65" s="187"/>
      <c r="C65" s="1" t="s">
        <v>19</v>
      </c>
      <c r="D65" s="190"/>
      <c r="E65" s="190"/>
    </row>
    <row r="66" spans="1:5" s="14" customFormat="1" ht="96" customHeight="1">
      <c r="A66" s="181"/>
      <c r="B66" s="187"/>
      <c r="C66" s="44" t="s">
        <v>95</v>
      </c>
      <c r="D66" s="190"/>
      <c r="E66" s="190"/>
    </row>
    <row r="67" spans="1:5" s="14" customFormat="1" ht="19.5" customHeight="1">
      <c r="A67" s="181"/>
      <c r="B67" s="187"/>
      <c r="C67" s="8" t="s">
        <v>20</v>
      </c>
      <c r="D67" s="190"/>
      <c r="E67" s="190"/>
    </row>
    <row r="68" spans="1:5" s="14" customFormat="1" ht="27.75" customHeight="1">
      <c r="A68" s="182"/>
      <c r="B68" s="188"/>
      <c r="C68" s="2" t="s">
        <v>21</v>
      </c>
      <c r="D68" s="191"/>
      <c r="E68" s="191"/>
    </row>
  </sheetData>
  <mergeCells count="44">
    <mergeCell ref="A43:A55"/>
    <mergeCell ref="B43:B48"/>
    <mergeCell ref="D43:D48"/>
    <mergeCell ref="E43:E48"/>
    <mergeCell ref="B49:E49"/>
    <mergeCell ref="B50:B55"/>
    <mergeCell ref="D50:D55"/>
    <mergeCell ref="E50:E55"/>
    <mergeCell ref="A31:A42"/>
    <mergeCell ref="A30:E30"/>
    <mergeCell ref="D18:D23"/>
    <mergeCell ref="E18:E23"/>
    <mergeCell ref="A18:A23"/>
    <mergeCell ref="D31:D36"/>
    <mergeCell ref="E31:E36"/>
    <mergeCell ref="E37:E42"/>
    <mergeCell ref="D37:D42"/>
    <mergeCell ref="B18:B23"/>
    <mergeCell ref="B37:B42"/>
    <mergeCell ref="B31:B36"/>
    <mergeCell ref="D7:E7"/>
    <mergeCell ref="A1:E1"/>
    <mergeCell ref="A3:E3"/>
    <mergeCell ref="A24:A29"/>
    <mergeCell ref="B24:B29"/>
    <mergeCell ref="D24:D29"/>
    <mergeCell ref="E24:E29"/>
    <mergeCell ref="B9:C9"/>
    <mergeCell ref="A7:B7"/>
    <mergeCell ref="C7:C8"/>
    <mergeCell ref="A17:E17"/>
    <mergeCell ref="B11:B16"/>
    <mergeCell ref="D11:D16"/>
    <mergeCell ref="E11:E16"/>
    <mergeCell ref="A11:A16"/>
    <mergeCell ref="A56:A61"/>
    <mergeCell ref="B56:B61"/>
    <mergeCell ref="D56:D61"/>
    <mergeCell ref="E56:E61"/>
    <mergeCell ref="A63:A68"/>
    <mergeCell ref="B63:B68"/>
    <mergeCell ref="D63:D68"/>
    <mergeCell ref="E63:E68"/>
    <mergeCell ref="A62:E62"/>
  </mergeCells>
  <pageMargins left="0.15748031496062992" right="0.23622047244094491" top="0.27559055118110237" bottom="0.23622047244094491" header="0.19685039370078741" footer="0.15748031496062992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83"/>
  <sheetViews>
    <sheetView topLeftCell="A7" zoomScaleNormal="100" workbookViewId="0">
      <selection activeCell="F15" sqref="F15"/>
    </sheetView>
  </sheetViews>
  <sheetFormatPr defaultColWidth="9.140625" defaultRowHeight="17.25"/>
  <cols>
    <col min="1" max="1" width="8.5703125" style="18" customWidth="1"/>
    <col min="2" max="2" width="10.140625" style="18" customWidth="1"/>
    <col min="3" max="3" width="8.85546875" style="18" customWidth="1"/>
    <col min="4" max="4" width="11.28515625" style="18" customWidth="1"/>
    <col min="5" max="5" width="14.28515625" style="18" customWidth="1"/>
    <col min="6" max="6" width="62.140625" style="18" customWidth="1"/>
    <col min="7" max="7" width="16" style="18" customWidth="1"/>
    <col min="8" max="8" width="20.85546875" style="18" customWidth="1"/>
    <col min="9" max="9" width="9.140625" style="18"/>
    <col min="10" max="10" width="9.85546875" style="18" bestFit="1" customWidth="1"/>
    <col min="11" max="16384" width="9.140625" style="18"/>
  </cols>
  <sheetData>
    <row r="1" spans="1:8" ht="63" customHeight="1">
      <c r="A1" s="197" t="s">
        <v>156</v>
      </c>
      <c r="B1" s="197"/>
      <c r="C1" s="197"/>
      <c r="D1" s="197"/>
      <c r="E1" s="197"/>
      <c r="F1" s="197"/>
      <c r="G1" s="197"/>
      <c r="H1" s="197"/>
    </row>
    <row r="2" spans="1:8" ht="19.5" customHeight="1">
      <c r="A2" s="103"/>
      <c r="B2" s="103"/>
      <c r="C2" s="103"/>
      <c r="D2" s="103"/>
      <c r="E2" s="103"/>
      <c r="F2" s="172"/>
      <c r="G2" s="103"/>
      <c r="H2" s="103"/>
    </row>
    <row r="3" spans="1:8" ht="39.75" customHeight="1">
      <c r="A3" s="230" t="s">
        <v>162</v>
      </c>
      <c r="B3" s="230"/>
      <c r="C3" s="230"/>
      <c r="D3" s="230"/>
      <c r="E3" s="230"/>
      <c r="F3" s="230"/>
      <c r="G3" s="230"/>
      <c r="H3" s="230"/>
    </row>
    <row r="5" spans="1:8">
      <c r="H5" s="19" t="s">
        <v>104</v>
      </c>
    </row>
    <row r="6" spans="1:8" s="21" customFormat="1" ht="81.75" customHeight="1">
      <c r="A6" s="231" t="s">
        <v>23</v>
      </c>
      <c r="B6" s="232"/>
      <c r="C6" s="233"/>
      <c r="D6" s="234" t="s">
        <v>4</v>
      </c>
      <c r="E6" s="234"/>
      <c r="F6" s="234" t="s">
        <v>28</v>
      </c>
      <c r="G6" s="235" t="s">
        <v>168</v>
      </c>
      <c r="H6" s="236"/>
    </row>
    <row r="7" spans="1:8" s="21" customFormat="1" ht="51.75">
      <c r="A7" s="22" t="s">
        <v>24</v>
      </c>
      <c r="B7" s="23" t="s">
        <v>25</v>
      </c>
      <c r="C7" s="23" t="s">
        <v>26</v>
      </c>
      <c r="D7" s="24" t="s">
        <v>7</v>
      </c>
      <c r="E7" s="24" t="s">
        <v>8</v>
      </c>
      <c r="F7" s="234"/>
      <c r="G7" s="25" t="s">
        <v>41</v>
      </c>
      <c r="H7" s="25" t="s">
        <v>3</v>
      </c>
    </row>
    <row r="8" spans="1:8" s="21" customFormat="1">
      <c r="A8" s="22"/>
      <c r="B8" s="237"/>
      <c r="C8" s="240"/>
      <c r="D8" s="237"/>
      <c r="E8" s="237"/>
      <c r="F8" s="26" t="s">
        <v>40</v>
      </c>
      <c r="G8" s="27">
        <f>+G9+G63</f>
        <v>0</v>
      </c>
      <c r="H8" s="27">
        <f>+H9+H63</f>
        <v>0</v>
      </c>
    </row>
    <row r="9" spans="1:8" s="30" customFormat="1">
      <c r="A9" s="173" t="s">
        <v>43</v>
      </c>
      <c r="B9" s="238"/>
      <c r="C9" s="241"/>
      <c r="D9" s="238"/>
      <c r="E9" s="238"/>
      <c r="F9" s="28" t="s">
        <v>44</v>
      </c>
      <c r="G9" s="29">
        <f t="shared" ref="G9:H9" si="0">+G11</f>
        <v>170510</v>
      </c>
      <c r="H9" s="29">
        <f t="shared" si="0"/>
        <v>170530.5</v>
      </c>
    </row>
    <row r="10" spans="1:8" s="30" customFormat="1" ht="23.25" customHeight="1">
      <c r="A10" s="174"/>
      <c r="B10" s="239"/>
      <c r="C10" s="241"/>
      <c r="D10" s="238"/>
      <c r="E10" s="238"/>
      <c r="F10" s="31" t="s">
        <v>10</v>
      </c>
      <c r="G10" s="31"/>
      <c r="H10" s="32"/>
    </row>
    <row r="11" spans="1:8" s="14" customFormat="1" ht="34.5">
      <c r="A11" s="174"/>
      <c r="B11" s="224" t="s">
        <v>27</v>
      </c>
      <c r="C11" s="241"/>
      <c r="D11" s="238"/>
      <c r="E11" s="238"/>
      <c r="F11" s="33" t="s">
        <v>61</v>
      </c>
      <c r="G11" s="34">
        <f>+G13</f>
        <v>170510</v>
      </c>
      <c r="H11" s="34">
        <f>+H13</f>
        <v>170530.5</v>
      </c>
    </row>
    <row r="12" spans="1:8" s="14" customFormat="1" ht="19.5" customHeight="1">
      <c r="A12" s="174"/>
      <c r="B12" s="225"/>
      <c r="C12" s="242"/>
      <c r="D12" s="238"/>
      <c r="E12" s="238"/>
      <c r="F12" s="31" t="s">
        <v>10</v>
      </c>
      <c r="G12" s="16"/>
      <c r="H12" s="16"/>
    </row>
    <row r="13" spans="1:8" s="14" customFormat="1" ht="34.5">
      <c r="A13" s="174"/>
      <c r="B13" s="225"/>
      <c r="C13" s="224" t="s">
        <v>27</v>
      </c>
      <c r="D13" s="238"/>
      <c r="E13" s="238"/>
      <c r="F13" s="33" t="s">
        <v>62</v>
      </c>
      <c r="G13" s="35">
        <f>+G26+G52+G15</f>
        <v>170510</v>
      </c>
      <c r="H13" s="35">
        <f>+H26+H52+H15</f>
        <v>170530.5</v>
      </c>
    </row>
    <row r="14" spans="1:8" s="14" customFormat="1" ht="24" customHeight="1">
      <c r="A14" s="174"/>
      <c r="B14" s="225"/>
      <c r="C14" s="225"/>
      <c r="D14" s="239"/>
      <c r="E14" s="239"/>
      <c r="F14" s="31" t="s">
        <v>10</v>
      </c>
      <c r="G14" s="34"/>
      <c r="H14" s="34"/>
    </row>
    <row r="15" spans="1:8" s="37" customFormat="1" ht="51.75" customHeight="1">
      <c r="A15" s="174"/>
      <c r="B15" s="225"/>
      <c r="C15" s="225"/>
      <c r="D15" s="243">
        <v>1067</v>
      </c>
      <c r="E15" s="243"/>
      <c r="F15" s="17" t="s">
        <v>105</v>
      </c>
      <c r="G15" s="47">
        <f>+G17</f>
        <v>-1946</v>
      </c>
      <c r="H15" s="47">
        <f>+H17</f>
        <v>-2780</v>
      </c>
    </row>
    <row r="16" spans="1:8" s="37" customFormat="1" ht="30" customHeight="1">
      <c r="A16" s="174"/>
      <c r="B16" s="225"/>
      <c r="C16" s="225"/>
      <c r="D16" s="244"/>
      <c r="E16" s="245"/>
      <c r="F16" s="48" t="s">
        <v>91</v>
      </c>
      <c r="G16" s="42"/>
      <c r="H16" s="42"/>
    </row>
    <row r="17" spans="1:8" s="37" customFormat="1" ht="40.5" customHeight="1">
      <c r="A17" s="174"/>
      <c r="B17" s="225"/>
      <c r="C17" s="225"/>
      <c r="D17" s="244"/>
      <c r="E17" s="49">
        <v>11002</v>
      </c>
      <c r="F17" s="44" t="s">
        <v>108</v>
      </c>
      <c r="G17" s="45">
        <f>+G19</f>
        <v>-1946</v>
      </c>
      <c r="H17" s="45">
        <f>+H19</f>
        <v>-2780</v>
      </c>
    </row>
    <row r="18" spans="1:8" s="37" customFormat="1" ht="22.5" customHeight="1">
      <c r="A18" s="174"/>
      <c r="B18" s="225"/>
      <c r="C18" s="225"/>
      <c r="D18" s="244"/>
      <c r="E18" s="246"/>
      <c r="F18" s="31" t="s">
        <v>11</v>
      </c>
      <c r="G18" s="45"/>
      <c r="H18" s="45"/>
    </row>
    <row r="19" spans="1:8" s="37" customFormat="1" ht="19.5" customHeight="1">
      <c r="A19" s="174"/>
      <c r="B19" s="225"/>
      <c r="C19" s="225"/>
      <c r="D19" s="244"/>
      <c r="E19" s="247"/>
      <c r="F19" s="8" t="s">
        <v>42</v>
      </c>
      <c r="G19" s="45">
        <f>+G21</f>
        <v>-1946</v>
      </c>
      <c r="H19" s="45">
        <f>+H21</f>
        <v>-2780</v>
      </c>
    </row>
    <row r="20" spans="1:8" s="37" customFormat="1" ht="38.25" customHeight="1">
      <c r="A20" s="174"/>
      <c r="B20" s="225"/>
      <c r="C20" s="225"/>
      <c r="D20" s="244"/>
      <c r="E20" s="247"/>
      <c r="F20" s="31" t="s">
        <v>12</v>
      </c>
      <c r="G20" s="45"/>
      <c r="H20" s="45"/>
    </row>
    <row r="21" spans="1:8" s="37" customFormat="1" ht="25.5" customHeight="1">
      <c r="A21" s="174"/>
      <c r="B21" s="225"/>
      <c r="C21" s="225"/>
      <c r="D21" s="244"/>
      <c r="E21" s="247"/>
      <c r="F21" s="7" t="s">
        <v>13</v>
      </c>
      <c r="G21" s="45">
        <f t="shared" ref="G21:H24" si="1">+G22</f>
        <v>-1946</v>
      </c>
      <c r="H21" s="45">
        <f t="shared" si="1"/>
        <v>-2780</v>
      </c>
    </row>
    <row r="22" spans="1:8" s="37" customFormat="1" ht="25.5" customHeight="1">
      <c r="A22" s="174"/>
      <c r="B22" s="225"/>
      <c r="C22" s="225"/>
      <c r="D22" s="244"/>
      <c r="E22" s="247"/>
      <c r="F22" s="7" t="s">
        <v>14</v>
      </c>
      <c r="G22" s="45">
        <f t="shared" si="1"/>
        <v>-1946</v>
      </c>
      <c r="H22" s="45">
        <f t="shared" si="1"/>
        <v>-2780</v>
      </c>
    </row>
    <row r="23" spans="1:8" s="37" customFormat="1" ht="24.75" customHeight="1">
      <c r="A23" s="174"/>
      <c r="B23" s="225"/>
      <c r="C23" s="225"/>
      <c r="D23" s="244"/>
      <c r="E23" s="247"/>
      <c r="F23" s="7" t="s">
        <v>49</v>
      </c>
      <c r="G23" s="45">
        <f t="shared" si="1"/>
        <v>-1946</v>
      </c>
      <c r="H23" s="45">
        <f t="shared" si="1"/>
        <v>-2780</v>
      </c>
    </row>
    <row r="24" spans="1:8" s="37" customFormat="1" ht="36" customHeight="1">
      <c r="A24" s="174"/>
      <c r="B24" s="225"/>
      <c r="C24" s="225"/>
      <c r="D24" s="244"/>
      <c r="E24" s="247"/>
      <c r="F24" s="7" t="s">
        <v>50</v>
      </c>
      <c r="G24" s="45">
        <f t="shared" si="1"/>
        <v>-1946</v>
      </c>
      <c r="H24" s="45">
        <f t="shared" si="1"/>
        <v>-2780</v>
      </c>
    </row>
    <row r="25" spans="1:8" s="37" customFormat="1" ht="45.75" customHeight="1">
      <c r="A25" s="174"/>
      <c r="B25" s="225"/>
      <c r="C25" s="225"/>
      <c r="D25" s="245"/>
      <c r="E25" s="248"/>
      <c r="F25" s="7" t="s">
        <v>110</v>
      </c>
      <c r="G25" s="45">
        <v>-1946</v>
      </c>
      <c r="H25" s="45">
        <v>-2780</v>
      </c>
    </row>
    <row r="26" spans="1:8" s="37" customFormat="1" ht="27" customHeight="1">
      <c r="A26" s="174"/>
      <c r="B26" s="225"/>
      <c r="C26" s="225"/>
      <c r="D26" s="186">
        <v>1165</v>
      </c>
      <c r="E26" s="237"/>
      <c r="F26" s="28" t="s">
        <v>70</v>
      </c>
      <c r="G26" s="36">
        <f>+G40+G28</f>
        <v>241517</v>
      </c>
      <c r="H26" s="36">
        <f>+H40+H28</f>
        <v>242371.5</v>
      </c>
    </row>
    <row r="27" spans="1:8" s="37" customFormat="1" ht="23.25" customHeight="1">
      <c r="A27" s="174"/>
      <c r="B27" s="225"/>
      <c r="C27" s="225"/>
      <c r="D27" s="187"/>
      <c r="E27" s="239"/>
      <c r="F27" s="28" t="s">
        <v>10</v>
      </c>
      <c r="G27" s="36"/>
      <c r="H27" s="36"/>
    </row>
    <row r="28" spans="1:8" s="37" customFormat="1" ht="54" customHeight="1">
      <c r="A28" s="174"/>
      <c r="B28" s="225"/>
      <c r="C28" s="225"/>
      <c r="D28" s="187"/>
      <c r="E28" s="186" t="s">
        <v>60</v>
      </c>
      <c r="F28" s="157" t="s">
        <v>71</v>
      </c>
      <c r="G28" s="156">
        <f t="shared" ref="G28:H28" si="2">+G30</f>
        <v>-121649</v>
      </c>
      <c r="H28" s="156">
        <f t="shared" si="2"/>
        <v>-280049</v>
      </c>
    </row>
    <row r="29" spans="1:8" s="37" customFormat="1" ht="17.25" customHeight="1">
      <c r="A29" s="174"/>
      <c r="B29" s="225"/>
      <c r="C29" s="225"/>
      <c r="D29" s="187"/>
      <c r="E29" s="187"/>
      <c r="F29" s="39" t="s">
        <v>11</v>
      </c>
      <c r="G29" s="34"/>
      <c r="H29" s="34"/>
    </row>
    <row r="30" spans="1:8" s="37" customFormat="1" ht="27" customHeight="1">
      <c r="A30" s="174"/>
      <c r="B30" s="225"/>
      <c r="C30" s="225"/>
      <c r="D30" s="187"/>
      <c r="E30" s="187"/>
      <c r="F30" s="40" t="s">
        <v>42</v>
      </c>
      <c r="G30" s="36">
        <f t="shared" ref="G30:H30" si="3">+G32</f>
        <v>-121649</v>
      </c>
      <c r="H30" s="36">
        <f t="shared" si="3"/>
        <v>-280049</v>
      </c>
    </row>
    <row r="31" spans="1:8" s="37" customFormat="1" ht="40.5" customHeight="1">
      <c r="A31" s="174"/>
      <c r="B31" s="225"/>
      <c r="C31" s="225"/>
      <c r="D31" s="187"/>
      <c r="E31" s="187"/>
      <c r="F31" s="39" t="s">
        <v>12</v>
      </c>
      <c r="G31" s="34"/>
      <c r="H31" s="34"/>
    </row>
    <row r="32" spans="1:8" s="37" customFormat="1" ht="22.5" customHeight="1">
      <c r="A32" s="174"/>
      <c r="B32" s="225"/>
      <c r="C32" s="225"/>
      <c r="D32" s="187"/>
      <c r="E32" s="187"/>
      <c r="F32" s="39" t="s">
        <v>13</v>
      </c>
      <c r="G32" s="34">
        <f t="shared" ref="G32:H32" si="4">+G33</f>
        <v>-121649</v>
      </c>
      <c r="H32" s="34">
        <f t="shared" si="4"/>
        <v>-280049</v>
      </c>
    </row>
    <row r="33" spans="1:8" s="37" customFormat="1" ht="25.5" customHeight="1">
      <c r="A33" s="174"/>
      <c r="B33" s="225"/>
      <c r="C33" s="225"/>
      <c r="D33" s="187"/>
      <c r="E33" s="187"/>
      <c r="F33" s="39" t="s">
        <v>14</v>
      </c>
      <c r="G33" s="36">
        <f>+G34+G37</f>
        <v>-121649</v>
      </c>
      <c r="H33" s="36">
        <f>+H34+H37</f>
        <v>-280049</v>
      </c>
    </row>
    <row r="34" spans="1:8" s="37" customFormat="1" ht="36.75" customHeight="1">
      <c r="A34" s="174"/>
      <c r="B34" s="225"/>
      <c r="C34" s="225"/>
      <c r="D34" s="187"/>
      <c r="E34" s="187"/>
      <c r="F34" s="7" t="s">
        <v>64</v>
      </c>
      <c r="G34" s="36">
        <f>+G35</f>
        <v>-111649</v>
      </c>
      <c r="H34" s="36">
        <f>+H35</f>
        <v>-260049</v>
      </c>
    </row>
    <row r="35" spans="1:8" s="37" customFormat="1" ht="25.5" customHeight="1">
      <c r="A35" s="174"/>
      <c r="B35" s="225"/>
      <c r="C35" s="225"/>
      <c r="D35" s="187"/>
      <c r="E35" s="187"/>
      <c r="F35" s="7" t="s">
        <v>68</v>
      </c>
      <c r="G35" s="36">
        <f>+G36</f>
        <v>-111649</v>
      </c>
      <c r="H35" s="36">
        <f>+H36</f>
        <v>-260049</v>
      </c>
    </row>
    <row r="36" spans="1:8" s="37" customFormat="1" ht="25.5" customHeight="1">
      <c r="A36" s="174"/>
      <c r="B36" s="225"/>
      <c r="C36" s="225"/>
      <c r="D36" s="187"/>
      <c r="E36" s="187"/>
      <c r="F36" s="7" t="s">
        <v>69</v>
      </c>
      <c r="G36" s="36">
        <v>-111649</v>
      </c>
      <c r="H36" s="36">
        <v>-260049</v>
      </c>
    </row>
    <row r="37" spans="1:8" s="37" customFormat="1" ht="22.5" customHeight="1">
      <c r="A37" s="174"/>
      <c r="B37" s="225"/>
      <c r="C37" s="225"/>
      <c r="D37" s="187"/>
      <c r="E37" s="187"/>
      <c r="F37" s="39" t="s">
        <v>49</v>
      </c>
      <c r="G37" s="34">
        <f>+G38</f>
        <v>-10000</v>
      </c>
      <c r="H37" s="34">
        <f t="shared" ref="H37" si="5">+H38</f>
        <v>-20000</v>
      </c>
    </row>
    <row r="38" spans="1:8" s="37" customFormat="1" ht="33.75" customHeight="1">
      <c r="A38" s="174"/>
      <c r="B38" s="225"/>
      <c r="C38" s="225"/>
      <c r="D38" s="187"/>
      <c r="E38" s="187"/>
      <c r="F38" s="39" t="s">
        <v>50</v>
      </c>
      <c r="G38" s="34">
        <f>+G39</f>
        <v>-10000</v>
      </c>
      <c r="H38" s="34">
        <f t="shared" ref="H38" si="6">+H39</f>
        <v>-20000</v>
      </c>
    </row>
    <row r="39" spans="1:8" s="37" customFormat="1" ht="25.5" customHeight="1">
      <c r="A39" s="174"/>
      <c r="B39" s="225"/>
      <c r="C39" s="225"/>
      <c r="D39" s="187"/>
      <c r="E39" s="188"/>
      <c r="F39" s="39" t="s">
        <v>51</v>
      </c>
      <c r="G39" s="34">
        <v>-10000</v>
      </c>
      <c r="H39" s="34">
        <v>-20000</v>
      </c>
    </row>
    <row r="40" spans="1:8" s="37" customFormat="1" ht="62.25" customHeight="1">
      <c r="A40" s="174"/>
      <c r="B40" s="225"/>
      <c r="C40" s="225"/>
      <c r="D40" s="187"/>
      <c r="E40" s="186">
        <v>11005</v>
      </c>
      <c r="F40" s="38" t="s">
        <v>66</v>
      </c>
      <c r="G40" s="36">
        <f t="shared" ref="G40:H40" si="7">+G42</f>
        <v>363166</v>
      </c>
      <c r="H40" s="36">
        <f t="shared" si="7"/>
        <v>522420.5</v>
      </c>
    </row>
    <row r="41" spans="1:8" s="37" customFormat="1" ht="27" customHeight="1">
      <c r="A41" s="174"/>
      <c r="B41" s="225"/>
      <c r="C41" s="225"/>
      <c r="D41" s="187"/>
      <c r="E41" s="187"/>
      <c r="F41" s="39" t="s">
        <v>11</v>
      </c>
      <c r="G41" s="34"/>
      <c r="H41" s="34"/>
    </row>
    <row r="42" spans="1:8" s="37" customFormat="1" ht="21" customHeight="1">
      <c r="A42" s="174"/>
      <c r="B42" s="225"/>
      <c r="C42" s="225"/>
      <c r="D42" s="187"/>
      <c r="E42" s="187"/>
      <c r="F42" s="40" t="s">
        <v>42</v>
      </c>
      <c r="G42" s="36">
        <f t="shared" ref="G42:H42" si="8">+G44</f>
        <v>363166</v>
      </c>
      <c r="H42" s="36">
        <f t="shared" si="8"/>
        <v>522420.5</v>
      </c>
    </row>
    <row r="43" spans="1:8" s="37" customFormat="1" ht="41.25" customHeight="1">
      <c r="A43" s="174"/>
      <c r="B43" s="225"/>
      <c r="C43" s="225"/>
      <c r="D43" s="187"/>
      <c r="E43" s="187"/>
      <c r="F43" s="39" t="s">
        <v>12</v>
      </c>
      <c r="G43" s="34"/>
      <c r="H43" s="34"/>
    </row>
    <row r="44" spans="1:8" s="37" customFormat="1" ht="16.5" customHeight="1">
      <c r="A44" s="174"/>
      <c r="B44" s="225"/>
      <c r="C44" s="225"/>
      <c r="D44" s="187"/>
      <c r="E44" s="187"/>
      <c r="F44" s="155" t="s">
        <v>13</v>
      </c>
      <c r="G44" s="34">
        <f t="shared" ref="G44:H50" si="9">+G45</f>
        <v>363166</v>
      </c>
      <c r="H44" s="34">
        <f t="shared" si="9"/>
        <v>522420.5</v>
      </c>
    </row>
    <row r="45" spans="1:8" s="37" customFormat="1" ht="19.5" customHeight="1">
      <c r="A45" s="174"/>
      <c r="B45" s="225"/>
      <c r="C45" s="225"/>
      <c r="D45" s="187"/>
      <c r="E45" s="187"/>
      <c r="F45" s="155" t="s">
        <v>14</v>
      </c>
      <c r="G45" s="34">
        <f>+G46+G49</f>
        <v>363166</v>
      </c>
      <c r="H45" s="34">
        <f>+H46+H49</f>
        <v>522420.5</v>
      </c>
    </row>
    <row r="46" spans="1:8" s="37" customFormat="1" ht="18.75" customHeight="1">
      <c r="A46" s="174"/>
      <c r="B46" s="225"/>
      <c r="C46" s="225"/>
      <c r="D46" s="187"/>
      <c r="E46" s="187"/>
      <c r="F46" s="16" t="s">
        <v>157</v>
      </c>
      <c r="G46" s="156">
        <f>+G47</f>
        <v>178966</v>
      </c>
      <c r="H46" s="156">
        <f>+H47</f>
        <v>338220.5</v>
      </c>
    </row>
    <row r="47" spans="1:8" s="37" customFormat="1" ht="18.75" customHeight="1">
      <c r="A47" s="174"/>
      <c r="B47" s="225"/>
      <c r="C47" s="225"/>
      <c r="D47" s="187"/>
      <c r="E47" s="187"/>
      <c r="F47" s="16" t="s">
        <v>158</v>
      </c>
      <c r="G47" s="156">
        <f>+G48</f>
        <v>178966</v>
      </c>
      <c r="H47" s="156">
        <f>+H48</f>
        <v>338220.5</v>
      </c>
    </row>
    <row r="48" spans="1:8" s="37" customFormat="1" ht="18.75" customHeight="1">
      <c r="A48" s="174"/>
      <c r="B48" s="225"/>
      <c r="C48" s="225"/>
      <c r="D48" s="187"/>
      <c r="E48" s="187"/>
      <c r="F48" s="155" t="s">
        <v>159</v>
      </c>
      <c r="G48" s="156">
        <v>178966</v>
      </c>
      <c r="H48" s="156">
        <v>338220.5</v>
      </c>
    </row>
    <row r="49" spans="1:8" s="37" customFormat="1" ht="22.5" customHeight="1">
      <c r="A49" s="174"/>
      <c r="B49" s="225"/>
      <c r="C49" s="225"/>
      <c r="D49" s="187"/>
      <c r="E49" s="187"/>
      <c r="F49" s="155" t="s">
        <v>49</v>
      </c>
      <c r="G49" s="34">
        <f>+G50</f>
        <v>184200</v>
      </c>
      <c r="H49" s="34">
        <f t="shared" ref="H49" si="10">+H50</f>
        <v>184200</v>
      </c>
    </row>
    <row r="50" spans="1:8" s="37" customFormat="1" ht="39.75" customHeight="1">
      <c r="A50" s="174"/>
      <c r="B50" s="225"/>
      <c r="C50" s="225"/>
      <c r="D50" s="187"/>
      <c r="E50" s="187"/>
      <c r="F50" s="16" t="s">
        <v>94</v>
      </c>
      <c r="G50" s="34">
        <f>+G51</f>
        <v>184200</v>
      </c>
      <c r="H50" s="34">
        <f t="shared" si="9"/>
        <v>184200</v>
      </c>
    </row>
    <row r="51" spans="1:8" s="37" customFormat="1" ht="40.5" customHeight="1">
      <c r="A51" s="174"/>
      <c r="B51" s="225"/>
      <c r="C51" s="225"/>
      <c r="D51" s="188"/>
      <c r="E51" s="188"/>
      <c r="F51" s="155" t="s">
        <v>93</v>
      </c>
      <c r="G51" s="156">
        <v>184200</v>
      </c>
      <c r="H51" s="156">
        <v>184200</v>
      </c>
    </row>
    <row r="52" spans="1:8" s="37" customFormat="1" ht="78.75" customHeight="1">
      <c r="A52" s="174"/>
      <c r="B52" s="225"/>
      <c r="C52" s="225"/>
      <c r="D52" s="186">
        <v>1230</v>
      </c>
      <c r="E52" s="249"/>
      <c r="F52" s="28" t="s">
        <v>88</v>
      </c>
      <c r="G52" s="41">
        <f t="shared" ref="G52:H52" si="11">G54</f>
        <v>-69061</v>
      </c>
      <c r="H52" s="41">
        <f t="shared" si="11"/>
        <v>-69061</v>
      </c>
    </row>
    <row r="53" spans="1:8" s="37" customFormat="1" ht="25.5" customHeight="1">
      <c r="A53" s="174"/>
      <c r="B53" s="225"/>
      <c r="C53" s="225"/>
      <c r="D53" s="187"/>
      <c r="E53" s="249"/>
      <c r="F53" s="7" t="s">
        <v>91</v>
      </c>
      <c r="G53" s="43"/>
      <c r="H53" s="43"/>
    </row>
    <row r="54" spans="1:8" s="37" customFormat="1" ht="71.25" customHeight="1">
      <c r="A54" s="174"/>
      <c r="B54" s="225"/>
      <c r="C54" s="225"/>
      <c r="D54" s="187"/>
      <c r="E54" s="246">
        <v>11002</v>
      </c>
      <c r="F54" s="44" t="s">
        <v>92</v>
      </c>
      <c r="G54" s="45">
        <f>+G56</f>
        <v>-69061</v>
      </c>
      <c r="H54" s="45">
        <f>+H56</f>
        <v>-69061</v>
      </c>
    </row>
    <row r="55" spans="1:8" s="37" customFormat="1" ht="20.25" customHeight="1">
      <c r="A55" s="174"/>
      <c r="B55" s="225"/>
      <c r="C55" s="225"/>
      <c r="D55" s="187"/>
      <c r="E55" s="247"/>
      <c r="F55" s="31" t="s">
        <v>11</v>
      </c>
      <c r="G55" s="45"/>
      <c r="H55" s="45"/>
    </row>
    <row r="56" spans="1:8" s="37" customFormat="1" ht="19.5" customHeight="1">
      <c r="A56" s="174"/>
      <c r="B56" s="225"/>
      <c r="C56" s="225"/>
      <c r="D56" s="187"/>
      <c r="E56" s="247"/>
      <c r="F56" s="8" t="s">
        <v>42</v>
      </c>
      <c r="G56" s="45">
        <f>+G58</f>
        <v>-69061</v>
      </c>
      <c r="H56" s="45">
        <f>+H58</f>
        <v>-69061</v>
      </c>
    </row>
    <row r="57" spans="1:8" s="37" customFormat="1" ht="41.25" customHeight="1">
      <c r="A57" s="174"/>
      <c r="B57" s="225"/>
      <c r="C57" s="225"/>
      <c r="D57" s="187"/>
      <c r="E57" s="247"/>
      <c r="F57" s="31" t="s">
        <v>12</v>
      </c>
      <c r="G57" s="45"/>
      <c r="H57" s="45"/>
    </row>
    <row r="58" spans="1:8" s="37" customFormat="1" ht="26.25" customHeight="1">
      <c r="A58" s="174"/>
      <c r="B58" s="225"/>
      <c r="C58" s="225"/>
      <c r="D58" s="187"/>
      <c r="E58" s="247"/>
      <c r="F58" s="31" t="s">
        <v>13</v>
      </c>
      <c r="G58" s="45">
        <f t="shared" ref="G58:H61" si="12">+G59</f>
        <v>-69061</v>
      </c>
      <c r="H58" s="45">
        <f t="shared" si="12"/>
        <v>-69061</v>
      </c>
    </row>
    <row r="59" spans="1:8" s="37" customFormat="1" ht="22.5" customHeight="1">
      <c r="A59" s="174"/>
      <c r="B59" s="225"/>
      <c r="C59" s="225"/>
      <c r="D59" s="187"/>
      <c r="E59" s="247"/>
      <c r="F59" s="31" t="s">
        <v>14</v>
      </c>
      <c r="G59" s="45">
        <f t="shared" si="12"/>
        <v>-69061</v>
      </c>
      <c r="H59" s="45">
        <f t="shared" si="12"/>
        <v>-69061</v>
      </c>
    </row>
    <row r="60" spans="1:8" s="37" customFormat="1" ht="34.5" customHeight="1">
      <c r="A60" s="174"/>
      <c r="B60" s="225"/>
      <c r="C60" s="225"/>
      <c r="D60" s="187"/>
      <c r="E60" s="247"/>
      <c r="F60" s="31" t="s">
        <v>64</v>
      </c>
      <c r="G60" s="45">
        <f t="shared" si="12"/>
        <v>-69061</v>
      </c>
      <c r="H60" s="45">
        <f t="shared" si="12"/>
        <v>-69061</v>
      </c>
    </row>
    <row r="61" spans="1:8" s="37" customFormat="1" ht="25.5" customHeight="1">
      <c r="A61" s="174"/>
      <c r="B61" s="225"/>
      <c r="C61" s="225"/>
      <c r="D61" s="187"/>
      <c r="E61" s="247"/>
      <c r="F61" s="46" t="s">
        <v>68</v>
      </c>
      <c r="G61" s="45">
        <f t="shared" si="12"/>
        <v>-69061</v>
      </c>
      <c r="H61" s="45">
        <f t="shared" si="12"/>
        <v>-69061</v>
      </c>
    </row>
    <row r="62" spans="1:8" s="37" customFormat="1" ht="18.75" customHeight="1">
      <c r="A62" s="175"/>
      <c r="B62" s="226"/>
      <c r="C62" s="226"/>
      <c r="D62" s="187"/>
      <c r="E62" s="247"/>
      <c r="F62" s="164" t="s">
        <v>69</v>
      </c>
      <c r="G62" s="165">
        <v>-69061</v>
      </c>
      <c r="H62" s="165">
        <v>-69061</v>
      </c>
    </row>
    <row r="63" spans="1:8" s="37" customFormat="1">
      <c r="A63" s="227" t="s">
        <v>119</v>
      </c>
      <c r="B63" s="227"/>
      <c r="C63" s="227"/>
      <c r="D63" s="243"/>
      <c r="E63" s="228"/>
      <c r="F63" s="28" t="s">
        <v>120</v>
      </c>
      <c r="G63" s="106">
        <f>+G65</f>
        <v>-170510</v>
      </c>
      <c r="H63" s="106">
        <f>+H65</f>
        <v>-170530.5</v>
      </c>
    </row>
    <row r="64" spans="1:8" s="37" customFormat="1">
      <c r="A64" s="227"/>
      <c r="B64" s="227"/>
      <c r="C64" s="227"/>
      <c r="D64" s="244"/>
      <c r="E64" s="228"/>
      <c r="F64" s="44" t="s">
        <v>10</v>
      </c>
      <c r="G64" s="107"/>
      <c r="H64" s="107"/>
    </row>
    <row r="65" spans="1:8" s="37" customFormat="1">
      <c r="A65" s="227"/>
      <c r="B65" s="227" t="s">
        <v>43</v>
      </c>
      <c r="C65" s="227"/>
      <c r="D65" s="244"/>
      <c r="E65" s="228"/>
      <c r="F65" s="28" t="s">
        <v>121</v>
      </c>
      <c r="G65" s="106">
        <f>+G67</f>
        <v>-170510</v>
      </c>
      <c r="H65" s="106">
        <f>+H67</f>
        <v>-170530.5</v>
      </c>
    </row>
    <row r="66" spans="1:8" s="37" customFormat="1">
      <c r="A66" s="227"/>
      <c r="B66" s="227"/>
      <c r="C66" s="227"/>
      <c r="D66" s="244"/>
      <c r="E66" s="228"/>
      <c r="F66" s="44" t="s">
        <v>10</v>
      </c>
      <c r="G66" s="107"/>
      <c r="H66" s="107"/>
    </row>
    <row r="67" spans="1:8" s="37" customFormat="1">
      <c r="A67" s="227"/>
      <c r="B67" s="227"/>
      <c r="C67" s="227" t="s">
        <v>122</v>
      </c>
      <c r="D67" s="244"/>
      <c r="E67" s="228"/>
      <c r="F67" s="28" t="s">
        <v>123</v>
      </c>
      <c r="G67" s="106">
        <f>+G69</f>
        <v>-170510</v>
      </c>
      <c r="H67" s="106">
        <f>+H69</f>
        <v>-170530.5</v>
      </c>
    </row>
    <row r="68" spans="1:8" s="37" customFormat="1">
      <c r="A68" s="227"/>
      <c r="B68" s="227"/>
      <c r="C68" s="227"/>
      <c r="D68" s="244"/>
      <c r="E68" s="228"/>
      <c r="F68" s="44" t="s">
        <v>10</v>
      </c>
      <c r="G68" s="107"/>
      <c r="H68" s="107"/>
    </row>
    <row r="69" spans="1:8" s="37" customFormat="1">
      <c r="A69" s="227"/>
      <c r="B69" s="227"/>
      <c r="C69" s="227"/>
      <c r="D69" s="244"/>
      <c r="E69" s="228"/>
      <c r="F69" s="28" t="s">
        <v>42</v>
      </c>
      <c r="G69" s="106">
        <f>G71+G82</f>
        <v>-170510</v>
      </c>
      <c r="H69" s="106">
        <f>H71+H82</f>
        <v>-170530.5</v>
      </c>
    </row>
    <row r="70" spans="1:8" s="37" customFormat="1">
      <c r="A70" s="227"/>
      <c r="B70" s="227"/>
      <c r="C70" s="227"/>
      <c r="D70" s="245"/>
      <c r="E70" s="228"/>
      <c r="F70" s="44" t="s">
        <v>91</v>
      </c>
      <c r="G70" s="107"/>
      <c r="H70" s="107"/>
    </row>
    <row r="71" spans="1:8" s="37" customFormat="1" ht="51.75">
      <c r="A71" s="227"/>
      <c r="B71" s="227"/>
      <c r="C71" s="227"/>
      <c r="D71" s="228">
        <v>1224</v>
      </c>
      <c r="E71" s="228"/>
      <c r="F71" s="28" t="s">
        <v>114</v>
      </c>
      <c r="G71" s="108">
        <f>+G73</f>
        <v>-170510</v>
      </c>
      <c r="H71" s="108">
        <f>+H73</f>
        <v>-170530.5</v>
      </c>
    </row>
    <row r="72" spans="1:8" s="37" customFormat="1">
      <c r="A72" s="227"/>
      <c r="B72" s="227"/>
      <c r="C72" s="227"/>
      <c r="D72" s="228"/>
      <c r="E72" s="228"/>
      <c r="F72" s="44" t="s">
        <v>91</v>
      </c>
      <c r="G72" s="43"/>
      <c r="H72" s="43"/>
    </row>
    <row r="73" spans="1:8" s="37" customFormat="1" ht="34.5">
      <c r="A73" s="227"/>
      <c r="B73" s="227"/>
      <c r="C73" s="227"/>
      <c r="D73" s="228"/>
      <c r="E73" s="141">
        <v>11001</v>
      </c>
      <c r="F73" s="44" t="s">
        <v>124</v>
      </c>
      <c r="G73" s="45">
        <f>+G75</f>
        <v>-170510</v>
      </c>
      <c r="H73" s="45">
        <f>+H75</f>
        <v>-170530.5</v>
      </c>
    </row>
    <row r="74" spans="1:8" s="37" customFormat="1">
      <c r="A74" s="227"/>
      <c r="B74" s="227"/>
      <c r="C74" s="227"/>
      <c r="D74" s="228"/>
      <c r="E74" s="229"/>
      <c r="F74" s="44" t="s">
        <v>11</v>
      </c>
      <c r="G74" s="45"/>
      <c r="H74" s="45"/>
    </row>
    <row r="75" spans="1:8" s="37" customFormat="1">
      <c r="A75" s="227"/>
      <c r="B75" s="227"/>
      <c r="C75" s="227"/>
      <c r="D75" s="228"/>
      <c r="E75" s="229"/>
      <c r="F75" s="16" t="s">
        <v>42</v>
      </c>
      <c r="G75" s="45">
        <f>+G77</f>
        <v>-170510</v>
      </c>
      <c r="H75" s="45">
        <f>+H77</f>
        <v>-170530.5</v>
      </c>
    </row>
    <row r="76" spans="1:8" s="37" customFormat="1" ht="34.5">
      <c r="A76" s="227"/>
      <c r="B76" s="227"/>
      <c r="C76" s="227"/>
      <c r="D76" s="228"/>
      <c r="E76" s="229"/>
      <c r="F76" s="44" t="s">
        <v>12</v>
      </c>
      <c r="G76" s="45"/>
      <c r="H76" s="45"/>
    </row>
    <row r="77" spans="1:8" s="37" customFormat="1">
      <c r="A77" s="227"/>
      <c r="B77" s="227"/>
      <c r="C77" s="227"/>
      <c r="D77" s="228"/>
      <c r="E77" s="229"/>
      <c r="F77" s="44" t="s">
        <v>13</v>
      </c>
      <c r="G77" s="45">
        <f t="shared" ref="G77:H80" si="13">+G78</f>
        <v>-170510</v>
      </c>
      <c r="H77" s="45">
        <f t="shared" si="13"/>
        <v>-170530.5</v>
      </c>
    </row>
    <row r="78" spans="1:8" s="37" customFormat="1">
      <c r="A78" s="227"/>
      <c r="B78" s="227"/>
      <c r="C78" s="227"/>
      <c r="D78" s="228"/>
      <c r="E78" s="229"/>
      <c r="F78" s="44" t="s">
        <v>14</v>
      </c>
      <c r="G78" s="45">
        <f t="shared" si="13"/>
        <v>-170510</v>
      </c>
      <c r="H78" s="45">
        <f t="shared" si="13"/>
        <v>-170530.5</v>
      </c>
    </row>
    <row r="79" spans="1:8" s="37" customFormat="1" ht="34.5">
      <c r="A79" s="227"/>
      <c r="B79" s="227"/>
      <c r="C79" s="227"/>
      <c r="D79" s="228"/>
      <c r="E79" s="229"/>
      <c r="F79" s="44" t="s">
        <v>64</v>
      </c>
      <c r="G79" s="45">
        <f t="shared" si="13"/>
        <v>-170510</v>
      </c>
      <c r="H79" s="45">
        <f t="shared" si="13"/>
        <v>-170530.5</v>
      </c>
    </row>
    <row r="80" spans="1:8" s="37" customFormat="1">
      <c r="A80" s="227"/>
      <c r="B80" s="227"/>
      <c r="C80" s="227"/>
      <c r="D80" s="228"/>
      <c r="E80" s="229"/>
      <c r="F80" s="44" t="s">
        <v>68</v>
      </c>
      <c r="G80" s="45">
        <f t="shared" si="13"/>
        <v>-170510</v>
      </c>
      <c r="H80" s="45">
        <f t="shared" si="13"/>
        <v>-170530.5</v>
      </c>
    </row>
    <row r="81" spans="1:8" s="37" customFormat="1">
      <c r="A81" s="227"/>
      <c r="B81" s="227"/>
      <c r="C81" s="227"/>
      <c r="D81" s="228"/>
      <c r="E81" s="229"/>
      <c r="F81" s="44" t="s">
        <v>69</v>
      </c>
      <c r="G81" s="45">
        <v>-170510</v>
      </c>
      <c r="H81" s="45">
        <v>-170530.5</v>
      </c>
    </row>
    <row r="83" spans="1:8">
      <c r="G83" s="158"/>
      <c r="H83" s="159"/>
    </row>
  </sheetData>
  <mergeCells count="31">
    <mergeCell ref="B11:B62"/>
    <mergeCell ref="C8:C12"/>
    <mergeCell ref="E28:E39"/>
    <mergeCell ref="D63:D70"/>
    <mergeCell ref="E8:E14"/>
    <mergeCell ref="D8:D14"/>
    <mergeCell ref="D26:D51"/>
    <mergeCell ref="E40:E51"/>
    <mergeCell ref="E26:E27"/>
    <mergeCell ref="D15:D25"/>
    <mergeCell ref="E18:E25"/>
    <mergeCell ref="E15:E16"/>
    <mergeCell ref="D52:D62"/>
    <mergeCell ref="E52:E53"/>
    <mergeCell ref="E54:E62"/>
    <mergeCell ref="C13:C62"/>
    <mergeCell ref="A1:H1"/>
    <mergeCell ref="A63:A81"/>
    <mergeCell ref="E63:E72"/>
    <mergeCell ref="B65:B81"/>
    <mergeCell ref="C67:C81"/>
    <mergeCell ref="D71:D81"/>
    <mergeCell ref="E74:E81"/>
    <mergeCell ref="B63:B64"/>
    <mergeCell ref="C63:C66"/>
    <mergeCell ref="A3:H3"/>
    <mergeCell ref="A6:C6"/>
    <mergeCell ref="D6:E6"/>
    <mergeCell ref="F6:F7"/>
    <mergeCell ref="G6:H6"/>
    <mergeCell ref="B8:B10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"/>
  <sheetViews>
    <sheetView topLeftCell="A7" workbookViewId="0">
      <selection activeCell="B12" sqref="B12:E12"/>
    </sheetView>
  </sheetViews>
  <sheetFormatPr defaultRowHeight="17.25"/>
  <cols>
    <col min="1" max="1" width="13.7109375" style="133" customWidth="1"/>
    <col min="2" max="2" width="25.28515625" style="133" customWidth="1"/>
    <col min="3" max="3" width="21.42578125" style="133" customWidth="1"/>
    <col min="4" max="4" width="16.42578125" style="133" customWidth="1"/>
    <col min="5" max="5" width="15.85546875" style="133" customWidth="1"/>
    <col min="6" max="6" width="45" style="133" customWidth="1"/>
    <col min="7" max="7" width="37.28515625" style="133" customWidth="1"/>
    <col min="8" max="16384" width="9.140625" style="133"/>
  </cols>
  <sheetData>
    <row r="1" spans="1:7" s="15" customFormat="1" ht="24" customHeight="1">
      <c r="C1" s="144"/>
      <c r="D1" s="251" t="s">
        <v>57</v>
      </c>
      <c r="E1" s="251"/>
      <c r="F1" s="251"/>
      <c r="G1" s="251"/>
    </row>
    <row r="2" spans="1:7" s="15" customFormat="1">
      <c r="C2" s="251" t="s">
        <v>75</v>
      </c>
      <c r="D2" s="251"/>
      <c r="E2" s="251"/>
      <c r="F2" s="251"/>
      <c r="G2" s="251"/>
    </row>
    <row r="3" spans="1:7" s="15" customFormat="1" ht="15.75" customHeight="1">
      <c r="C3" s="251" t="s">
        <v>38</v>
      </c>
      <c r="D3" s="251"/>
      <c r="E3" s="251"/>
      <c r="F3" s="251"/>
      <c r="G3" s="251"/>
    </row>
    <row r="4" spans="1:7" s="15" customFormat="1">
      <c r="C4" s="251"/>
      <c r="D4" s="251"/>
      <c r="E4" s="251"/>
      <c r="F4" s="144"/>
      <c r="G4" s="144"/>
    </row>
    <row r="5" spans="1:7" s="15" customFormat="1" ht="15.75" customHeight="1">
      <c r="C5" s="251"/>
      <c r="D5" s="251"/>
      <c r="E5" s="251"/>
      <c r="F5" s="144"/>
      <c r="G5" s="144"/>
    </row>
    <row r="6" spans="1:7" s="15" customFormat="1" ht="42" customHeight="1">
      <c r="A6" s="250" t="s">
        <v>161</v>
      </c>
      <c r="B6" s="250"/>
      <c r="C6" s="250"/>
      <c r="D6" s="250"/>
      <c r="E6" s="250"/>
      <c r="F6" s="250"/>
      <c r="G6" s="250"/>
    </row>
    <row r="7" spans="1:7" s="15" customFormat="1" ht="16.5" customHeight="1">
      <c r="A7" s="5"/>
      <c r="B7" s="5"/>
      <c r="C7" s="129"/>
      <c r="D7" s="129"/>
      <c r="E7" s="129"/>
      <c r="F7" s="5"/>
      <c r="G7" s="147" t="s">
        <v>104</v>
      </c>
    </row>
    <row r="8" spans="1:7" s="15" customFormat="1" ht="111" customHeight="1">
      <c r="A8" s="263" t="s">
        <v>52</v>
      </c>
      <c r="B8" s="264"/>
      <c r="C8" s="252" t="s">
        <v>53</v>
      </c>
      <c r="D8" s="252"/>
      <c r="E8" s="252"/>
      <c r="F8" s="252" t="s">
        <v>54</v>
      </c>
      <c r="G8" s="130" t="s">
        <v>152</v>
      </c>
    </row>
    <row r="9" spans="1:7" s="15" customFormat="1" ht="30" customHeight="1">
      <c r="A9" s="142" t="s">
        <v>31</v>
      </c>
      <c r="B9" s="142" t="s">
        <v>32</v>
      </c>
      <c r="C9" s="252"/>
      <c r="D9" s="252"/>
      <c r="E9" s="252"/>
      <c r="F9" s="252"/>
      <c r="G9" s="130" t="s">
        <v>55</v>
      </c>
    </row>
    <row r="10" spans="1:7" s="15" customFormat="1" ht="12.75" customHeight="1">
      <c r="A10" s="143">
        <v>1</v>
      </c>
      <c r="B10" s="143">
        <v>2</v>
      </c>
      <c r="C10" s="253">
        <v>3</v>
      </c>
      <c r="D10" s="253"/>
      <c r="E10" s="253"/>
      <c r="F10" s="143">
        <v>4</v>
      </c>
      <c r="G10" s="131">
        <v>5</v>
      </c>
    </row>
    <row r="11" spans="1:7" s="15" customFormat="1" ht="44.25" customHeight="1">
      <c r="A11" s="254" t="s">
        <v>48</v>
      </c>
      <c r="B11" s="255"/>
      <c r="C11" s="255"/>
      <c r="D11" s="255"/>
      <c r="E11" s="255"/>
      <c r="F11" s="256"/>
      <c r="G11" s="47">
        <f>+G15+G1+G12</f>
        <v>161420</v>
      </c>
    </row>
    <row r="12" spans="1:7" ht="39.75" customHeight="1">
      <c r="A12" s="136">
        <v>1067</v>
      </c>
      <c r="B12" s="257" t="s">
        <v>169</v>
      </c>
      <c r="C12" s="257"/>
      <c r="D12" s="257"/>
      <c r="E12" s="257"/>
      <c r="F12" s="137"/>
      <c r="G12" s="138">
        <f>+G13</f>
        <v>-2780</v>
      </c>
    </row>
    <row r="13" spans="1:7" ht="45" customHeight="1">
      <c r="A13" s="137"/>
      <c r="B13" s="134">
        <v>11002</v>
      </c>
      <c r="C13" s="258" t="s">
        <v>150</v>
      </c>
      <c r="D13" s="258"/>
      <c r="E13" s="258"/>
      <c r="F13" s="140" t="s">
        <v>48</v>
      </c>
      <c r="G13" s="47">
        <f>+G14</f>
        <v>-2780</v>
      </c>
    </row>
    <row r="14" spans="1:7" ht="34.5">
      <c r="A14" s="137"/>
      <c r="B14" s="260"/>
      <c r="C14" s="261"/>
      <c r="D14" s="261"/>
      <c r="E14" s="262"/>
      <c r="F14" s="139" t="s">
        <v>151</v>
      </c>
      <c r="G14" s="42">
        <v>-2780</v>
      </c>
    </row>
    <row r="15" spans="1:7" ht="31.5" customHeight="1">
      <c r="A15" s="211">
        <v>1165</v>
      </c>
      <c r="B15" s="257" t="s">
        <v>76</v>
      </c>
      <c r="C15" s="257"/>
      <c r="D15" s="257"/>
      <c r="E15" s="257"/>
      <c r="F15" s="132"/>
      <c r="G15" s="47">
        <f>+G16+G18</f>
        <v>164200</v>
      </c>
    </row>
    <row r="16" spans="1:7" ht="69" customHeight="1">
      <c r="A16" s="211"/>
      <c r="B16" s="134">
        <v>11002</v>
      </c>
      <c r="C16" s="258" t="s">
        <v>71</v>
      </c>
      <c r="D16" s="258"/>
      <c r="E16" s="258"/>
      <c r="F16" s="140" t="s">
        <v>48</v>
      </c>
      <c r="G16" s="47">
        <f>+G17</f>
        <v>-20000</v>
      </c>
    </row>
    <row r="17" spans="1:7" ht="31.5" customHeight="1">
      <c r="A17" s="211"/>
      <c r="B17" s="141"/>
      <c r="C17" s="259"/>
      <c r="D17" s="259"/>
      <c r="E17" s="259"/>
      <c r="F17" s="135" t="s">
        <v>56</v>
      </c>
      <c r="G17" s="42">
        <v>-20000</v>
      </c>
    </row>
    <row r="18" spans="1:7" s="15" customFormat="1" ht="77.25" customHeight="1">
      <c r="A18" s="211"/>
      <c r="B18" s="134">
        <v>11005</v>
      </c>
      <c r="C18" s="258" t="s">
        <v>66</v>
      </c>
      <c r="D18" s="258"/>
      <c r="E18" s="258"/>
      <c r="F18" s="140" t="s">
        <v>48</v>
      </c>
      <c r="G18" s="47">
        <f>+G19</f>
        <v>184200</v>
      </c>
    </row>
    <row r="19" spans="1:7" s="15" customFormat="1" ht="34.5" customHeight="1">
      <c r="A19" s="211"/>
      <c r="B19" s="134"/>
      <c r="C19" s="257"/>
      <c r="D19" s="257"/>
      <c r="E19" s="257"/>
      <c r="F19" s="139" t="s">
        <v>164</v>
      </c>
      <c r="G19" s="47">
        <v>184200</v>
      </c>
    </row>
  </sheetData>
  <mergeCells count="20">
    <mergeCell ref="F8:F9"/>
    <mergeCell ref="C10:E10"/>
    <mergeCell ref="A11:F11"/>
    <mergeCell ref="A15:A19"/>
    <mergeCell ref="B15:E15"/>
    <mergeCell ref="C16:E16"/>
    <mergeCell ref="C17:E17"/>
    <mergeCell ref="C18:E18"/>
    <mergeCell ref="C19:E19"/>
    <mergeCell ref="B12:E12"/>
    <mergeCell ref="C13:E13"/>
    <mergeCell ref="B14:E14"/>
    <mergeCell ref="A8:B8"/>
    <mergeCell ref="C8:E9"/>
    <mergeCell ref="A6:G6"/>
    <mergeCell ref="D1:G1"/>
    <mergeCell ref="C2:G2"/>
    <mergeCell ref="C3:G3"/>
    <mergeCell ref="C4:E4"/>
    <mergeCell ref="C5:E5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85"/>
  <sheetViews>
    <sheetView topLeftCell="A22" zoomScaleNormal="100" workbookViewId="0">
      <selection activeCell="C13" sqref="C13"/>
    </sheetView>
  </sheetViews>
  <sheetFormatPr defaultColWidth="9.140625" defaultRowHeight="17.25"/>
  <cols>
    <col min="1" max="1" width="4" style="15" customWidth="1"/>
    <col min="2" max="2" width="41.85546875" style="15" customWidth="1"/>
    <col min="3" max="3" width="67.7109375" style="15" customWidth="1"/>
    <col min="4" max="4" width="20.28515625" style="15" customWidth="1"/>
    <col min="5" max="5" width="18.42578125" style="15" customWidth="1"/>
    <col min="6" max="6" width="12.42578125" style="15" bestFit="1" customWidth="1"/>
    <col min="7" max="16384" width="9.140625" style="15"/>
  </cols>
  <sheetData>
    <row r="1" spans="1:5" ht="15" customHeight="1">
      <c r="E1" s="50" t="s">
        <v>87</v>
      </c>
    </row>
    <row r="2" spans="1:5">
      <c r="E2" s="50" t="s">
        <v>67</v>
      </c>
    </row>
    <row r="3" spans="1:5">
      <c r="E3" s="50" t="s">
        <v>2</v>
      </c>
    </row>
    <row r="5" spans="1:5">
      <c r="B5" s="51"/>
      <c r="C5" s="51"/>
      <c r="D5" s="51"/>
      <c r="E5" s="52"/>
    </row>
    <row r="6" spans="1:5" ht="45" customHeight="1">
      <c r="A6" s="269" t="s">
        <v>103</v>
      </c>
      <c r="B6" s="269"/>
      <c r="C6" s="269"/>
      <c r="D6" s="269"/>
      <c r="E6" s="269"/>
    </row>
    <row r="7" spans="1:5">
      <c r="A7" s="270" t="s">
        <v>42</v>
      </c>
      <c r="B7" s="270"/>
      <c r="C7" s="270"/>
      <c r="D7" s="270"/>
      <c r="E7" s="270"/>
    </row>
    <row r="8" spans="1:5" ht="12.75" customHeight="1">
      <c r="A8" s="53"/>
      <c r="B8" s="53"/>
      <c r="C8" s="53"/>
      <c r="D8" s="53"/>
      <c r="E8" s="53"/>
    </row>
    <row r="9" spans="1:5" ht="15" customHeight="1">
      <c r="A9" s="271" t="s">
        <v>22</v>
      </c>
      <c r="B9" s="271"/>
      <c r="C9" s="271"/>
      <c r="D9" s="271"/>
      <c r="E9" s="271"/>
    </row>
    <row r="10" spans="1:5" ht="15" customHeight="1">
      <c r="A10" s="54"/>
      <c r="B10" s="54"/>
      <c r="C10" s="54"/>
      <c r="D10" s="54"/>
      <c r="E10" s="54"/>
    </row>
    <row r="11" spans="1:5">
      <c r="E11" s="20"/>
    </row>
    <row r="12" spans="1:5" ht="29.25" customHeight="1">
      <c r="B12" s="74" t="s">
        <v>0</v>
      </c>
      <c r="C12" s="74" t="s">
        <v>1</v>
      </c>
      <c r="D12" s="75"/>
    </row>
    <row r="13" spans="1:5" ht="40.5" customHeight="1">
      <c r="B13" s="76">
        <v>1067</v>
      </c>
      <c r="C13" s="17" t="s">
        <v>105</v>
      </c>
      <c r="D13" s="78"/>
    </row>
    <row r="15" spans="1:5">
      <c r="B15" s="272" t="s">
        <v>29</v>
      </c>
      <c r="C15" s="273"/>
      <c r="D15" s="273"/>
      <c r="E15" s="273"/>
    </row>
    <row r="17" spans="2:5" ht="59.25" customHeight="1">
      <c r="B17" s="87" t="s">
        <v>45</v>
      </c>
      <c r="C17" s="88">
        <v>1067</v>
      </c>
      <c r="D17" s="195" t="s">
        <v>101</v>
      </c>
      <c r="E17" s="196"/>
    </row>
    <row r="18" spans="2:5">
      <c r="B18" s="89" t="s">
        <v>33</v>
      </c>
      <c r="C18" s="88">
        <v>11002</v>
      </c>
      <c r="D18" s="90" t="s">
        <v>41</v>
      </c>
      <c r="E18" s="90" t="s">
        <v>3</v>
      </c>
    </row>
    <row r="19" spans="2:5" ht="37.5" customHeight="1">
      <c r="B19" s="91" t="s">
        <v>34</v>
      </c>
      <c r="C19" s="100" t="s">
        <v>111</v>
      </c>
      <c r="D19" s="93"/>
      <c r="E19" s="93"/>
    </row>
    <row r="20" spans="2:5" ht="102.75" customHeight="1">
      <c r="B20" s="92" t="s">
        <v>35</v>
      </c>
      <c r="C20" s="16" t="s">
        <v>112</v>
      </c>
      <c r="D20" s="93"/>
      <c r="E20" s="93"/>
    </row>
    <row r="21" spans="2:5" ht="27" customHeight="1">
      <c r="B21" s="92" t="s">
        <v>36</v>
      </c>
      <c r="C21" s="16" t="s">
        <v>58</v>
      </c>
      <c r="D21" s="93"/>
      <c r="E21" s="93"/>
    </row>
    <row r="22" spans="2:5" ht="34.5">
      <c r="B22" s="92" t="s">
        <v>99</v>
      </c>
      <c r="C22" s="16" t="s">
        <v>59</v>
      </c>
      <c r="D22" s="93"/>
      <c r="E22" s="93"/>
    </row>
    <row r="23" spans="2:5" ht="32.25" customHeight="1">
      <c r="B23" s="289" t="s">
        <v>37</v>
      </c>
      <c r="C23" s="290"/>
      <c r="D23" s="93"/>
      <c r="E23" s="93"/>
    </row>
    <row r="24" spans="2:5">
      <c r="B24" s="291"/>
      <c r="C24" s="292"/>
      <c r="D24" s="94"/>
      <c r="E24" s="94"/>
    </row>
    <row r="25" spans="2:5" ht="27.75" customHeight="1">
      <c r="B25" s="282" t="s">
        <v>113</v>
      </c>
      <c r="C25" s="282"/>
      <c r="D25" s="45">
        <v>-1946</v>
      </c>
      <c r="E25" s="95">
        <v>-2780</v>
      </c>
    </row>
    <row r="26" spans="2:5" ht="27.75" customHeight="1">
      <c r="B26" s="160"/>
      <c r="C26" s="161"/>
      <c r="D26" s="166"/>
      <c r="E26" s="167"/>
    </row>
    <row r="27" spans="2:5" s="18" customFormat="1" ht="19.5" customHeight="1">
      <c r="B27" s="55" t="s">
        <v>0</v>
      </c>
      <c r="C27" s="55" t="s">
        <v>1</v>
      </c>
      <c r="D27" s="56"/>
    </row>
    <row r="28" spans="2:5" s="18" customFormat="1" ht="35.25" customHeight="1">
      <c r="B28" s="57">
        <v>1165</v>
      </c>
      <c r="C28" s="3" t="s">
        <v>70</v>
      </c>
      <c r="D28" s="58"/>
    </row>
    <row r="29" spans="2:5" ht="15.75" customHeight="1"/>
    <row r="31" spans="2:5" s="18" customFormat="1" ht="53.25" customHeight="1">
      <c r="B31" s="7" t="s">
        <v>45</v>
      </c>
      <c r="C31" s="59" t="s">
        <v>77</v>
      </c>
      <c r="D31" s="195" t="s">
        <v>101</v>
      </c>
      <c r="E31" s="196"/>
    </row>
    <row r="32" spans="2:5">
      <c r="B32" s="7" t="s">
        <v>33</v>
      </c>
      <c r="C32" s="59" t="s">
        <v>63</v>
      </c>
      <c r="D32" s="61" t="s">
        <v>39</v>
      </c>
      <c r="E32" s="61" t="s">
        <v>6</v>
      </c>
    </row>
    <row r="33" spans="2:5" ht="57.75" customHeight="1">
      <c r="B33" s="7" t="s">
        <v>34</v>
      </c>
      <c r="C33" s="60" t="s">
        <v>78</v>
      </c>
      <c r="D33" s="285"/>
      <c r="E33" s="286"/>
    </row>
    <row r="34" spans="2:5" ht="102.75" customHeight="1">
      <c r="B34" s="7" t="s">
        <v>35</v>
      </c>
      <c r="C34" s="64" t="s">
        <v>79</v>
      </c>
      <c r="D34" s="285"/>
      <c r="E34" s="286"/>
    </row>
    <row r="35" spans="2:5" ht="27" customHeight="1">
      <c r="B35" s="7" t="s">
        <v>36</v>
      </c>
      <c r="C35" s="71" t="s">
        <v>58</v>
      </c>
      <c r="D35" s="285"/>
      <c r="E35" s="286"/>
    </row>
    <row r="36" spans="2:5" ht="42" customHeight="1">
      <c r="B36" s="7" t="s">
        <v>80</v>
      </c>
      <c r="C36" s="59" t="s">
        <v>59</v>
      </c>
      <c r="D36" s="285"/>
      <c r="E36" s="286"/>
    </row>
    <row r="37" spans="2:5" ht="30" customHeight="1">
      <c r="B37" s="295" t="s">
        <v>37</v>
      </c>
      <c r="C37" s="295"/>
      <c r="D37" s="285"/>
      <c r="E37" s="286"/>
    </row>
    <row r="38" spans="2:5" ht="35.25" customHeight="1">
      <c r="B38" s="280" t="s">
        <v>81</v>
      </c>
      <c r="C38" s="281"/>
      <c r="D38" s="153">
        <v>-1</v>
      </c>
      <c r="E38" s="153">
        <v>-2</v>
      </c>
    </row>
    <row r="39" spans="2:5" ht="39.75" customHeight="1">
      <c r="B39" s="293" t="s">
        <v>82</v>
      </c>
      <c r="C39" s="294"/>
      <c r="D39" s="153"/>
      <c r="E39" s="153"/>
    </row>
    <row r="40" spans="2:5" ht="25.5" customHeight="1">
      <c r="B40" s="293" t="s">
        <v>83</v>
      </c>
      <c r="C40" s="294"/>
      <c r="D40" s="153">
        <v>-2</v>
      </c>
      <c r="E40" s="153">
        <v>-3</v>
      </c>
    </row>
    <row r="41" spans="2:5" s="18" customFormat="1" ht="27.75" customHeight="1">
      <c r="B41" s="280" t="s">
        <v>84</v>
      </c>
      <c r="C41" s="281"/>
      <c r="D41" s="151"/>
      <c r="E41" s="151"/>
    </row>
    <row r="42" spans="2:5" s="18" customFormat="1" ht="39.75" customHeight="1">
      <c r="B42" s="293" t="s">
        <v>85</v>
      </c>
      <c r="C42" s="294"/>
      <c r="D42" s="151"/>
      <c r="E42" s="151"/>
    </row>
    <row r="43" spans="2:5" ht="28.5" customHeight="1">
      <c r="B43" s="293" t="s">
        <v>86</v>
      </c>
      <c r="C43" s="294"/>
      <c r="D43" s="151"/>
      <c r="E43" s="151"/>
    </row>
    <row r="44" spans="2:5" ht="24" customHeight="1">
      <c r="B44" s="280" t="s">
        <v>113</v>
      </c>
      <c r="C44" s="281"/>
      <c r="D44" s="152">
        <v>-121649</v>
      </c>
      <c r="E44" s="152">
        <v>-280049</v>
      </c>
    </row>
    <row r="45" spans="2:5" ht="24" customHeight="1">
      <c r="B45" s="67"/>
      <c r="C45" s="68"/>
      <c r="D45" s="176"/>
      <c r="E45" s="70"/>
    </row>
    <row r="46" spans="2:5" s="18" customFormat="1" ht="60.75" customHeight="1">
      <c r="B46" s="7" t="s">
        <v>45</v>
      </c>
      <c r="C46" s="59" t="s">
        <v>77</v>
      </c>
      <c r="D46" s="278" t="s">
        <v>47</v>
      </c>
      <c r="E46" s="279"/>
    </row>
    <row r="47" spans="2:5">
      <c r="B47" s="7" t="s">
        <v>33</v>
      </c>
      <c r="C47" s="60">
        <v>11005</v>
      </c>
      <c r="D47" s="61" t="s">
        <v>39</v>
      </c>
      <c r="E47" s="61" t="s">
        <v>6</v>
      </c>
    </row>
    <row r="48" spans="2:5" ht="44.25" customHeight="1">
      <c r="B48" s="7" t="s">
        <v>34</v>
      </c>
      <c r="C48" s="62" t="s">
        <v>66</v>
      </c>
      <c r="D48" s="285"/>
      <c r="E48" s="286"/>
    </row>
    <row r="49" spans="2:6" ht="36" customHeight="1">
      <c r="B49" s="7" t="s">
        <v>35</v>
      </c>
      <c r="C49" s="63" t="s">
        <v>66</v>
      </c>
      <c r="D49" s="285"/>
      <c r="E49" s="286"/>
    </row>
    <row r="50" spans="2:6" ht="27" customHeight="1">
      <c r="B50" s="7" t="s">
        <v>36</v>
      </c>
      <c r="C50" s="64" t="s">
        <v>100</v>
      </c>
      <c r="D50" s="285"/>
      <c r="E50" s="286"/>
    </row>
    <row r="51" spans="2:6" ht="42" customHeight="1">
      <c r="B51" s="7" t="s">
        <v>80</v>
      </c>
      <c r="C51" s="65" t="s">
        <v>59</v>
      </c>
      <c r="D51" s="285"/>
      <c r="E51" s="286"/>
    </row>
    <row r="52" spans="2:6" ht="24.75" customHeight="1">
      <c r="B52" s="287" t="s">
        <v>37</v>
      </c>
      <c r="C52" s="288"/>
      <c r="D52" s="285"/>
      <c r="E52" s="286"/>
    </row>
    <row r="53" spans="2:6" ht="39.75" customHeight="1">
      <c r="B53" s="265" t="s">
        <v>163</v>
      </c>
      <c r="C53" s="266"/>
      <c r="D53" s="66"/>
      <c r="E53" s="66"/>
    </row>
    <row r="54" spans="2:6" ht="30.75" customHeight="1">
      <c r="B54" s="280" t="s">
        <v>46</v>
      </c>
      <c r="C54" s="281"/>
      <c r="D54" s="96">
        <v>363166</v>
      </c>
      <c r="E54" s="34">
        <v>522420.5</v>
      </c>
    </row>
    <row r="55" spans="2:6" ht="30.75" customHeight="1">
      <c r="B55" s="67"/>
      <c r="C55" s="68"/>
      <c r="D55" s="69"/>
      <c r="E55" s="70"/>
    </row>
    <row r="56" spans="2:6" ht="34.5" customHeight="1">
      <c r="B56" s="72"/>
      <c r="C56" s="72"/>
      <c r="D56" s="73"/>
      <c r="E56" s="73"/>
    </row>
    <row r="57" spans="2:6" s="109" customFormat="1">
      <c r="B57" s="55" t="s">
        <v>0</v>
      </c>
      <c r="C57" s="55" t="s">
        <v>1</v>
      </c>
      <c r="D57" s="110"/>
      <c r="E57" s="111"/>
    </row>
    <row r="58" spans="2:6" s="109" customFormat="1" ht="34.5">
      <c r="B58" s="57">
        <v>1224</v>
      </c>
      <c r="C58" s="3" t="s">
        <v>114</v>
      </c>
      <c r="D58" s="112"/>
      <c r="E58" s="113"/>
    </row>
    <row r="60" spans="2:6">
      <c r="B60" s="274" t="s">
        <v>29</v>
      </c>
      <c r="C60" s="275"/>
      <c r="D60" s="275"/>
      <c r="E60" s="275"/>
      <c r="F60" s="109"/>
    </row>
    <row r="62" spans="2:6" ht="52.5" customHeight="1">
      <c r="B62" s="79" t="s">
        <v>45</v>
      </c>
      <c r="C62" s="114">
        <v>1224</v>
      </c>
      <c r="D62" s="195" t="s">
        <v>101</v>
      </c>
      <c r="E62" s="196"/>
    </row>
    <row r="63" spans="2:6">
      <c r="B63" s="7" t="s">
        <v>33</v>
      </c>
      <c r="C63" s="114">
        <v>11001</v>
      </c>
      <c r="D63" s="80" t="s">
        <v>41</v>
      </c>
      <c r="E63" s="80" t="s">
        <v>3</v>
      </c>
    </row>
    <row r="64" spans="2:6" ht="42" customHeight="1">
      <c r="B64" s="100" t="s">
        <v>34</v>
      </c>
      <c r="C64" s="16" t="s">
        <v>124</v>
      </c>
      <c r="D64" s="81"/>
      <c r="E64" s="81"/>
    </row>
    <row r="65" spans="2:5" ht="56.25" customHeight="1">
      <c r="B65" s="16" t="s">
        <v>35</v>
      </c>
      <c r="C65" s="16" t="s">
        <v>118</v>
      </c>
      <c r="D65" s="81"/>
      <c r="E65" s="81"/>
    </row>
    <row r="66" spans="2:5">
      <c r="B66" s="16" t="s">
        <v>36</v>
      </c>
      <c r="C66" s="115" t="s">
        <v>58</v>
      </c>
      <c r="D66" s="81"/>
      <c r="E66" s="81"/>
    </row>
    <row r="67" spans="2:5" ht="34.5">
      <c r="B67" s="16" t="s">
        <v>99</v>
      </c>
      <c r="C67" s="83" t="s">
        <v>56</v>
      </c>
      <c r="D67" s="81"/>
      <c r="E67" s="81"/>
    </row>
    <row r="68" spans="2:5" ht="22.5" customHeight="1">
      <c r="B68" s="276" t="s">
        <v>37</v>
      </c>
      <c r="C68" s="277"/>
      <c r="D68" s="81"/>
      <c r="E68" s="81"/>
    </row>
    <row r="69" spans="2:5">
      <c r="B69" s="265"/>
      <c r="C69" s="266"/>
      <c r="D69" s="94"/>
      <c r="E69" s="94"/>
    </row>
    <row r="70" spans="2:5" ht="23.25" customHeight="1">
      <c r="B70" s="265" t="s">
        <v>153</v>
      </c>
      <c r="C70" s="266"/>
      <c r="D70" s="154">
        <v>-170510</v>
      </c>
      <c r="E70" s="45">
        <v>-170530.5</v>
      </c>
    </row>
    <row r="71" spans="2:5" ht="23.25" customHeight="1">
      <c r="B71" s="162"/>
      <c r="C71" s="163"/>
      <c r="D71" s="168"/>
      <c r="E71" s="166"/>
    </row>
    <row r="72" spans="2:5" ht="27" customHeight="1">
      <c r="B72" s="74" t="s">
        <v>0</v>
      </c>
      <c r="C72" s="74" t="s">
        <v>1</v>
      </c>
      <c r="D72" s="75"/>
      <c r="E72" s="73"/>
    </row>
    <row r="73" spans="2:5" ht="70.5" customHeight="1">
      <c r="B73" s="76">
        <v>1230</v>
      </c>
      <c r="C73" s="77" t="s">
        <v>88</v>
      </c>
      <c r="D73" s="78"/>
      <c r="E73" s="73"/>
    </row>
    <row r="74" spans="2:5" ht="16.5" customHeight="1">
      <c r="B74" s="72"/>
      <c r="C74" s="72"/>
      <c r="D74" s="73"/>
      <c r="E74" s="73"/>
    </row>
    <row r="75" spans="2:5" ht="28.5" customHeight="1">
      <c r="B75" s="267" t="s">
        <v>29</v>
      </c>
      <c r="C75" s="268"/>
      <c r="D75" s="268"/>
      <c r="E75" s="73"/>
    </row>
    <row r="76" spans="2:5" ht="58.5" customHeight="1">
      <c r="B76" s="79" t="s">
        <v>45</v>
      </c>
      <c r="C76" s="1">
        <v>1230</v>
      </c>
      <c r="D76" s="195" t="s">
        <v>101</v>
      </c>
      <c r="E76" s="196"/>
    </row>
    <row r="77" spans="2:5">
      <c r="B77" s="7" t="s">
        <v>33</v>
      </c>
      <c r="C77" s="8">
        <v>11002</v>
      </c>
      <c r="D77" s="80" t="s">
        <v>41</v>
      </c>
      <c r="E77" s="80" t="s">
        <v>3</v>
      </c>
    </row>
    <row r="78" spans="2:5" ht="60" customHeight="1">
      <c r="B78" s="7" t="s">
        <v>34</v>
      </c>
      <c r="C78" s="7" t="s">
        <v>92</v>
      </c>
      <c r="D78" s="81"/>
      <c r="E78" s="81"/>
    </row>
    <row r="79" spans="2:5" ht="78" customHeight="1">
      <c r="B79" s="7" t="s">
        <v>35</v>
      </c>
      <c r="C79" s="7" t="s">
        <v>95</v>
      </c>
      <c r="D79" s="81"/>
      <c r="E79" s="81"/>
    </row>
    <row r="80" spans="2:5" ht="24" customHeight="1">
      <c r="B80" s="7" t="s">
        <v>36</v>
      </c>
      <c r="C80" s="82" t="s">
        <v>58</v>
      </c>
      <c r="D80" s="81"/>
      <c r="E80" s="81"/>
    </row>
    <row r="81" spans="2:5" ht="50.25" customHeight="1">
      <c r="B81" s="7" t="s">
        <v>96</v>
      </c>
      <c r="C81" s="83" t="s">
        <v>97</v>
      </c>
      <c r="D81" s="81"/>
      <c r="E81" s="81"/>
    </row>
    <row r="82" spans="2:5" ht="19.5" customHeight="1">
      <c r="B82" s="283" t="s">
        <v>37</v>
      </c>
      <c r="C82" s="284"/>
      <c r="D82" s="81"/>
      <c r="E82" s="81"/>
    </row>
    <row r="83" spans="2:5" ht="18" customHeight="1">
      <c r="B83" s="265" t="s">
        <v>98</v>
      </c>
      <c r="C83" s="266"/>
      <c r="D83" s="84">
        <v>-8120</v>
      </c>
      <c r="E83" s="84">
        <v>-8120</v>
      </c>
    </row>
    <row r="84" spans="2:5" ht="19.5" customHeight="1">
      <c r="B84" s="265" t="s">
        <v>113</v>
      </c>
      <c r="C84" s="266"/>
      <c r="D84" s="84">
        <v>-69061</v>
      </c>
      <c r="E84" s="84">
        <v>-69061</v>
      </c>
    </row>
    <row r="85" spans="2:5" ht="30.75" customHeight="1">
      <c r="B85" s="85"/>
      <c r="C85" s="85"/>
      <c r="D85" s="86"/>
      <c r="E85" s="86"/>
    </row>
  </sheetData>
  <mergeCells count="35">
    <mergeCell ref="B40:C40"/>
    <mergeCell ref="D31:E31"/>
    <mergeCell ref="D33:D37"/>
    <mergeCell ref="B84:C84"/>
    <mergeCell ref="B15:E15"/>
    <mergeCell ref="D17:E17"/>
    <mergeCell ref="D76:E76"/>
    <mergeCell ref="B60:E60"/>
    <mergeCell ref="D62:E62"/>
    <mergeCell ref="B68:C68"/>
    <mergeCell ref="B69:C69"/>
    <mergeCell ref="D46:E46"/>
    <mergeCell ref="B53:C53"/>
    <mergeCell ref="B54:C54"/>
    <mergeCell ref="B25:C25"/>
    <mergeCell ref="B82:C82"/>
    <mergeCell ref="D48:D52"/>
    <mergeCell ref="E48:E52"/>
    <mergeCell ref="B52:C52"/>
    <mergeCell ref="B83:C83"/>
    <mergeCell ref="B70:C70"/>
    <mergeCell ref="B75:D75"/>
    <mergeCell ref="A6:E6"/>
    <mergeCell ref="A7:E7"/>
    <mergeCell ref="A9:E9"/>
    <mergeCell ref="B23:C23"/>
    <mergeCell ref="B24:C24"/>
    <mergeCell ref="B41:C41"/>
    <mergeCell ref="B42:C42"/>
    <mergeCell ref="B43:C43"/>
    <mergeCell ref="B44:C44"/>
    <mergeCell ref="E33:E37"/>
    <mergeCell ref="B37:C37"/>
    <mergeCell ref="B38:C38"/>
    <mergeCell ref="B39:C39"/>
  </mergeCells>
  <pageMargins left="0" right="0" top="0" bottom="0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V20"/>
  <sheetViews>
    <sheetView tabSelected="1" topLeftCell="A10" zoomScaleNormal="100" workbookViewId="0">
      <selection activeCell="B13" sqref="B13:D13"/>
    </sheetView>
  </sheetViews>
  <sheetFormatPr defaultRowHeight="17.25"/>
  <cols>
    <col min="1" max="1" width="18.5703125" style="116" customWidth="1"/>
    <col min="2" max="2" width="17.140625" style="116" customWidth="1"/>
    <col min="3" max="3" width="16.5703125" style="116" customWidth="1"/>
    <col min="4" max="4" width="47" style="116" customWidth="1"/>
    <col min="5" max="5" width="17.28515625" style="116" customWidth="1"/>
    <col min="6" max="6" width="13.28515625" style="116" customWidth="1"/>
    <col min="7" max="7" width="28.5703125" style="116" customWidth="1"/>
    <col min="8" max="8" width="16.140625" style="116" customWidth="1"/>
    <col min="9" max="9" width="24.28515625" style="116" customWidth="1"/>
    <col min="10" max="61" width="9.140625" style="116"/>
    <col min="62" max="62" width="11.7109375" style="116" customWidth="1"/>
    <col min="63" max="256" width="9.140625" style="116"/>
    <col min="257" max="257" width="18.5703125" style="116" customWidth="1"/>
    <col min="258" max="258" width="17.140625" style="116" customWidth="1"/>
    <col min="259" max="259" width="16.5703125" style="116" customWidth="1"/>
    <col min="260" max="260" width="47" style="116" customWidth="1"/>
    <col min="261" max="261" width="17.28515625" style="116" customWidth="1"/>
    <col min="262" max="262" width="13.28515625" style="116" customWidth="1"/>
    <col min="263" max="263" width="28.5703125" style="116" customWidth="1"/>
    <col min="264" max="264" width="16.140625" style="116" customWidth="1"/>
    <col min="265" max="265" width="27.7109375" style="116" customWidth="1"/>
    <col min="266" max="317" width="9.140625" style="116"/>
    <col min="318" max="318" width="11.7109375" style="116" customWidth="1"/>
    <col min="319" max="512" width="9.140625" style="116"/>
    <col min="513" max="513" width="18.5703125" style="116" customWidth="1"/>
    <col min="514" max="514" width="17.140625" style="116" customWidth="1"/>
    <col min="515" max="515" width="16.5703125" style="116" customWidth="1"/>
    <col min="516" max="516" width="47" style="116" customWidth="1"/>
    <col min="517" max="517" width="17.28515625" style="116" customWidth="1"/>
    <col min="518" max="518" width="13.28515625" style="116" customWidth="1"/>
    <col min="519" max="519" width="28.5703125" style="116" customWidth="1"/>
    <col min="520" max="520" width="16.140625" style="116" customWidth="1"/>
    <col min="521" max="521" width="27.7109375" style="116" customWidth="1"/>
    <col min="522" max="573" width="9.140625" style="116"/>
    <col min="574" max="574" width="11.7109375" style="116" customWidth="1"/>
    <col min="575" max="768" width="9.140625" style="116"/>
    <col min="769" max="769" width="18.5703125" style="116" customWidth="1"/>
    <col min="770" max="770" width="17.140625" style="116" customWidth="1"/>
    <col min="771" max="771" width="16.5703125" style="116" customWidth="1"/>
    <col min="772" max="772" width="47" style="116" customWidth="1"/>
    <col min="773" max="773" width="17.28515625" style="116" customWidth="1"/>
    <col min="774" max="774" width="13.28515625" style="116" customWidth="1"/>
    <col min="775" max="775" width="28.5703125" style="116" customWidth="1"/>
    <col min="776" max="776" width="16.140625" style="116" customWidth="1"/>
    <col min="777" max="777" width="27.7109375" style="116" customWidth="1"/>
    <col min="778" max="829" width="9.140625" style="116"/>
    <col min="830" max="830" width="11.7109375" style="116" customWidth="1"/>
    <col min="831" max="1024" width="9.140625" style="116"/>
    <col min="1025" max="1025" width="18.5703125" style="116" customWidth="1"/>
    <col min="1026" max="1026" width="17.140625" style="116" customWidth="1"/>
    <col min="1027" max="1027" width="16.5703125" style="116" customWidth="1"/>
    <col min="1028" max="1028" width="47" style="116" customWidth="1"/>
    <col min="1029" max="1029" width="17.28515625" style="116" customWidth="1"/>
    <col min="1030" max="1030" width="13.28515625" style="116" customWidth="1"/>
    <col min="1031" max="1031" width="28.5703125" style="116" customWidth="1"/>
    <col min="1032" max="1032" width="16.140625" style="116" customWidth="1"/>
    <col min="1033" max="1033" width="27.7109375" style="116" customWidth="1"/>
    <col min="1034" max="1085" width="9.140625" style="116"/>
    <col min="1086" max="1086" width="11.7109375" style="116" customWidth="1"/>
    <col min="1087" max="1280" width="9.140625" style="116"/>
    <col min="1281" max="1281" width="18.5703125" style="116" customWidth="1"/>
    <col min="1282" max="1282" width="17.140625" style="116" customWidth="1"/>
    <col min="1283" max="1283" width="16.5703125" style="116" customWidth="1"/>
    <col min="1284" max="1284" width="47" style="116" customWidth="1"/>
    <col min="1285" max="1285" width="17.28515625" style="116" customWidth="1"/>
    <col min="1286" max="1286" width="13.28515625" style="116" customWidth="1"/>
    <col min="1287" max="1287" width="28.5703125" style="116" customWidth="1"/>
    <col min="1288" max="1288" width="16.140625" style="116" customWidth="1"/>
    <col min="1289" max="1289" width="27.7109375" style="116" customWidth="1"/>
    <col min="1290" max="1341" width="9.140625" style="116"/>
    <col min="1342" max="1342" width="11.7109375" style="116" customWidth="1"/>
    <col min="1343" max="1536" width="9.140625" style="116"/>
    <col min="1537" max="1537" width="18.5703125" style="116" customWidth="1"/>
    <col min="1538" max="1538" width="17.140625" style="116" customWidth="1"/>
    <col min="1539" max="1539" width="16.5703125" style="116" customWidth="1"/>
    <col min="1540" max="1540" width="47" style="116" customWidth="1"/>
    <col min="1541" max="1541" width="17.28515625" style="116" customWidth="1"/>
    <col min="1542" max="1542" width="13.28515625" style="116" customWidth="1"/>
    <col min="1543" max="1543" width="28.5703125" style="116" customWidth="1"/>
    <col min="1544" max="1544" width="16.140625" style="116" customWidth="1"/>
    <col min="1545" max="1545" width="27.7109375" style="116" customWidth="1"/>
    <col min="1546" max="1597" width="9.140625" style="116"/>
    <col min="1598" max="1598" width="11.7109375" style="116" customWidth="1"/>
    <col min="1599" max="1792" width="9.140625" style="116"/>
    <col min="1793" max="1793" width="18.5703125" style="116" customWidth="1"/>
    <col min="1794" max="1794" width="17.140625" style="116" customWidth="1"/>
    <col min="1795" max="1795" width="16.5703125" style="116" customWidth="1"/>
    <col min="1796" max="1796" width="47" style="116" customWidth="1"/>
    <col min="1797" max="1797" width="17.28515625" style="116" customWidth="1"/>
    <col min="1798" max="1798" width="13.28515625" style="116" customWidth="1"/>
    <col min="1799" max="1799" width="28.5703125" style="116" customWidth="1"/>
    <col min="1800" max="1800" width="16.140625" style="116" customWidth="1"/>
    <col min="1801" max="1801" width="27.7109375" style="116" customWidth="1"/>
    <col min="1802" max="1853" width="9.140625" style="116"/>
    <col min="1854" max="1854" width="11.7109375" style="116" customWidth="1"/>
    <col min="1855" max="2048" width="9.140625" style="116"/>
    <col min="2049" max="2049" width="18.5703125" style="116" customWidth="1"/>
    <col min="2050" max="2050" width="17.140625" style="116" customWidth="1"/>
    <col min="2051" max="2051" width="16.5703125" style="116" customWidth="1"/>
    <col min="2052" max="2052" width="47" style="116" customWidth="1"/>
    <col min="2053" max="2053" width="17.28515625" style="116" customWidth="1"/>
    <col min="2054" max="2054" width="13.28515625" style="116" customWidth="1"/>
    <col min="2055" max="2055" width="28.5703125" style="116" customWidth="1"/>
    <col min="2056" max="2056" width="16.140625" style="116" customWidth="1"/>
    <col min="2057" max="2057" width="27.7109375" style="116" customWidth="1"/>
    <col min="2058" max="2109" width="9.140625" style="116"/>
    <col min="2110" max="2110" width="11.7109375" style="116" customWidth="1"/>
    <col min="2111" max="2304" width="9.140625" style="116"/>
    <col min="2305" max="2305" width="18.5703125" style="116" customWidth="1"/>
    <col min="2306" max="2306" width="17.140625" style="116" customWidth="1"/>
    <col min="2307" max="2307" width="16.5703125" style="116" customWidth="1"/>
    <col min="2308" max="2308" width="47" style="116" customWidth="1"/>
    <col min="2309" max="2309" width="17.28515625" style="116" customWidth="1"/>
    <col min="2310" max="2310" width="13.28515625" style="116" customWidth="1"/>
    <col min="2311" max="2311" width="28.5703125" style="116" customWidth="1"/>
    <col min="2312" max="2312" width="16.140625" style="116" customWidth="1"/>
    <col min="2313" max="2313" width="27.7109375" style="116" customWidth="1"/>
    <col min="2314" max="2365" width="9.140625" style="116"/>
    <col min="2366" max="2366" width="11.7109375" style="116" customWidth="1"/>
    <col min="2367" max="2560" width="9.140625" style="116"/>
    <col min="2561" max="2561" width="18.5703125" style="116" customWidth="1"/>
    <col min="2562" max="2562" width="17.140625" style="116" customWidth="1"/>
    <col min="2563" max="2563" width="16.5703125" style="116" customWidth="1"/>
    <col min="2564" max="2564" width="47" style="116" customWidth="1"/>
    <col min="2565" max="2565" width="17.28515625" style="116" customWidth="1"/>
    <col min="2566" max="2566" width="13.28515625" style="116" customWidth="1"/>
    <col min="2567" max="2567" width="28.5703125" style="116" customWidth="1"/>
    <col min="2568" max="2568" width="16.140625" style="116" customWidth="1"/>
    <col min="2569" max="2569" width="27.7109375" style="116" customWidth="1"/>
    <col min="2570" max="2621" width="9.140625" style="116"/>
    <col min="2622" max="2622" width="11.7109375" style="116" customWidth="1"/>
    <col min="2623" max="2816" width="9.140625" style="116"/>
    <col min="2817" max="2817" width="18.5703125" style="116" customWidth="1"/>
    <col min="2818" max="2818" width="17.140625" style="116" customWidth="1"/>
    <col min="2819" max="2819" width="16.5703125" style="116" customWidth="1"/>
    <col min="2820" max="2820" width="47" style="116" customWidth="1"/>
    <col min="2821" max="2821" width="17.28515625" style="116" customWidth="1"/>
    <col min="2822" max="2822" width="13.28515625" style="116" customWidth="1"/>
    <col min="2823" max="2823" width="28.5703125" style="116" customWidth="1"/>
    <col min="2824" max="2824" width="16.140625" style="116" customWidth="1"/>
    <col min="2825" max="2825" width="27.7109375" style="116" customWidth="1"/>
    <col min="2826" max="2877" width="9.140625" style="116"/>
    <col min="2878" max="2878" width="11.7109375" style="116" customWidth="1"/>
    <col min="2879" max="3072" width="9.140625" style="116"/>
    <col min="3073" max="3073" width="18.5703125" style="116" customWidth="1"/>
    <col min="3074" max="3074" width="17.140625" style="116" customWidth="1"/>
    <col min="3075" max="3075" width="16.5703125" style="116" customWidth="1"/>
    <col min="3076" max="3076" width="47" style="116" customWidth="1"/>
    <col min="3077" max="3077" width="17.28515625" style="116" customWidth="1"/>
    <col min="3078" max="3078" width="13.28515625" style="116" customWidth="1"/>
    <col min="3079" max="3079" width="28.5703125" style="116" customWidth="1"/>
    <col min="3080" max="3080" width="16.140625" style="116" customWidth="1"/>
    <col min="3081" max="3081" width="27.7109375" style="116" customWidth="1"/>
    <col min="3082" max="3133" width="9.140625" style="116"/>
    <col min="3134" max="3134" width="11.7109375" style="116" customWidth="1"/>
    <col min="3135" max="3328" width="9.140625" style="116"/>
    <col min="3329" max="3329" width="18.5703125" style="116" customWidth="1"/>
    <col min="3330" max="3330" width="17.140625" style="116" customWidth="1"/>
    <col min="3331" max="3331" width="16.5703125" style="116" customWidth="1"/>
    <col min="3332" max="3332" width="47" style="116" customWidth="1"/>
    <col min="3333" max="3333" width="17.28515625" style="116" customWidth="1"/>
    <col min="3334" max="3334" width="13.28515625" style="116" customWidth="1"/>
    <col min="3335" max="3335" width="28.5703125" style="116" customWidth="1"/>
    <col min="3336" max="3336" width="16.140625" style="116" customWidth="1"/>
    <col min="3337" max="3337" width="27.7109375" style="116" customWidth="1"/>
    <col min="3338" max="3389" width="9.140625" style="116"/>
    <col min="3390" max="3390" width="11.7109375" style="116" customWidth="1"/>
    <col min="3391" max="3584" width="9.140625" style="116"/>
    <col min="3585" max="3585" width="18.5703125" style="116" customWidth="1"/>
    <col min="3586" max="3586" width="17.140625" style="116" customWidth="1"/>
    <col min="3587" max="3587" width="16.5703125" style="116" customWidth="1"/>
    <col min="3588" max="3588" width="47" style="116" customWidth="1"/>
    <col min="3589" max="3589" width="17.28515625" style="116" customWidth="1"/>
    <col min="3590" max="3590" width="13.28515625" style="116" customWidth="1"/>
    <col min="3591" max="3591" width="28.5703125" style="116" customWidth="1"/>
    <col min="3592" max="3592" width="16.140625" style="116" customWidth="1"/>
    <col min="3593" max="3593" width="27.7109375" style="116" customWidth="1"/>
    <col min="3594" max="3645" width="9.140625" style="116"/>
    <col min="3646" max="3646" width="11.7109375" style="116" customWidth="1"/>
    <col min="3647" max="3840" width="9.140625" style="116"/>
    <col min="3841" max="3841" width="18.5703125" style="116" customWidth="1"/>
    <col min="3842" max="3842" width="17.140625" style="116" customWidth="1"/>
    <col min="3843" max="3843" width="16.5703125" style="116" customWidth="1"/>
    <col min="3844" max="3844" width="47" style="116" customWidth="1"/>
    <col min="3845" max="3845" width="17.28515625" style="116" customWidth="1"/>
    <col min="3846" max="3846" width="13.28515625" style="116" customWidth="1"/>
    <col min="3847" max="3847" width="28.5703125" style="116" customWidth="1"/>
    <col min="3848" max="3848" width="16.140625" style="116" customWidth="1"/>
    <col min="3849" max="3849" width="27.7109375" style="116" customWidth="1"/>
    <col min="3850" max="3901" width="9.140625" style="116"/>
    <col min="3902" max="3902" width="11.7109375" style="116" customWidth="1"/>
    <col min="3903" max="4096" width="9.140625" style="116"/>
    <col min="4097" max="4097" width="18.5703125" style="116" customWidth="1"/>
    <col min="4098" max="4098" width="17.140625" style="116" customWidth="1"/>
    <col min="4099" max="4099" width="16.5703125" style="116" customWidth="1"/>
    <col min="4100" max="4100" width="47" style="116" customWidth="1"/>
    <col min="4101" max="4101" width="17.28515625" style="116" customWidth="1"/>
    <col min="4102" max="4102" width="13.28515625" style="116" customWidth="1"/>
    <col min="4103" max="4103" width="28.5703125" style="116" customWidth="1"/>
    <col min="4104" max="4104" width="16.140625" style="116" customWidth="1"/>
    <col min="4105" max="4105" width="27.7109375" style="116" customWidth="1"/>
    <col min="4106" max="4157" width="9.140625" style="116"/>
    <col min="4158" max="4158" width="11.7109375" style="116" customWidth="1"/>
    <col min="4159" max="4352" width="9.140625" style="116"/>
    <col min="4353" max="4353" width="18.5703125" style="116" customWidth="1"/>
    <col min="4354" max="4354" width="17.140625" style="116" customWidth="1"/>
    <col min="4355" max="4355" width="16.5703125" style="116" customWidth="1"/>
    <col min="4356" max="4356" width="47" style="116" customWidth="1"/>
    <col min="4357" max="4357" width="17.28515625" style="116" customWidth="1"/>
    <col min="4358" max="4358" width="13.28515625" style="116" customWidth="1"/>
    <col min="4359" max="4359" width="28.5703125" style="116" customWidth="1"/>
    <col min="4360" max="4360" width="16.140625" style="116" customWidth="1"/>
    <col min="4361" max="4361" width="27.7109375" style="116" customWidth="1"/>
    <col min="4362" max="4413" width="9.140625" style="116"/>
    <col min="4414" max="4414" width="11.7109375" style="116" customWidth="1"/>
    <col min="4415" max="4608" width="9.140625" style="116"/>
    <col min="4609" max="4609" width="18.5703125" style="116" customWidth="1"/>
    <col min="4610" max="4610" width="17.140625" style="116" customWidth="1"/>
    <col min="4611" max="4611" width="16.5703125" style="116" customWidth="1"/>
    <col min="4612" max="4612" width="47" style="116" customWidth="1"/>
    <col min="4613" max="4613" width="17.28515625" style="116" customWidth="1"/>
    <col min="4614" max="4614" width="13.28515625" style="116" customWidth="1"/>
    <col min="4615" max="4615" width="28.5703125" style="116" customWidth="1"/>
    <col min="4616" max="4616" width="16.140625" style="116" customWidth="1"/>
    <col min="4617" max="4617" width="27.7109375" style="116" customWidth="1"/>
    <col min="4618" max="4669" width="9.140625" style="116"/>
    <col min="4670" max="4670" width="11.7109375" style="116" customWidth="1"/>
    <col min="4671" max="4864" width="9.140625" style="116"/>
    <col min="4865" max="4865" width="18.5703125" style="116" customWidth="1"/>
    <col min="4866" max="4866" width="17.140625" style="116" customWidth="1"/>
    <col min="4867" max="4867" width="16.5703125" style="116" customWidth="1"/>
    <col min="4868" max="4868" width="47" style="116" customWidth="1"/>
    <col min="4869" max="4869" width="17.28515625" style="116" customWidth="1"/>
    <col min="4870" max="4870" width="13.28515625" style="116" customWidth="1"/>
    <col min="4871" max="4871" width="28.5703125" style="116" customWidth="1"/>
    <col min="4872" max="4872" width="16.140625" style="116" customWidth="1"/>
    <col min="4873" max="4873" width="27.7109375" style="116" customWidth="1"/>
    <col min="4874" max="4925" width="9.140625" style="116"/>
    <col min="4926" max="4926" width="11.7109375" style="116" customWidth="1"/>
    <col min="4927" max="5120" width="9.140625" style="116"/>
    <col min="5121" max="5121" width="18.5703125" style="116" customWidth="1"/>
    <col min="5122" max="5122" width="17.140625" style="116" customWidth="1"/>
    <col min="5123" max="5123" width="16.5703125" style="116" customWidth="1"/>
    <col min="5124" max="5124" width="47" style="116" customWidth="1"/>
    <col min="5125" max="5125" width="17.28515625" style="116" customWidth="1"/>
    <col min="5126" max="5126" width="13.28515625" style="116" customWidth="1"/>
    <col min="5127" max="5127" width="28.5703125" style="116" customWidth="1"/>
    <col min="5128" max="5128" width="16.140625" style="116" customWidth="1"/>
    <col min="5129" max="5129" width="27.7109375" style="116" customWidth="1"/>
    <col min="5130" max="5181" width="9.140625" style="116"/>
    <col min="5182" max="5182" width="11.7109375" style="116" customWidth="1"/>
    <col min="5183" max="5376" width="9.140625" style="116"/>
    <col min="5377" max="5377" width="18.5703125" style="116" customWidth="1"/>
    <col min="5378" max="5378" width="17.140625" style="116" customWidth="1"/>
    <col min="5379" max="5379" width="16.5703125" style="116" customWidth="1"/>
    <col min="5380" max="5380" width="47" style="116" customWidth="1"/>
    <col min="5381" max="5381" width="17.28515625" style="116" customWidth="1"/>
    <col min="5382" max="5382" width="13.28515625" style="116" customWidth="1"/>
    <col min="5383" max="5383" width="28.5703125" style="116" customWidth="1"/>
    <col min="5384" max="5384" width="16.140625" style="116" customWidth="1"/>
    <col min="5385" max="5385" width="27.7109375" style="116" customWidth="1"/>
    <col min="5386" max="5437" width="9.140625" style="116"/>
    <col min="5438" max="5438" width="11.7109375" style="116" customWidth="1"/>
    <col min="5439" max="5632" width="9.140625" style="116"/>
    <col min="5633" max="5633" width="18.5703125" style="116" customWidth="1"/>
    <col min="5634" max="5634" width="17.140625" style="116" customWidth="1"/>
    <col min="5635" max="5635" width="16.5703125" style="116" customWidth="1"/>
    <col min="5636" max="5636" width="47" style="116" customWidth="1"/>
    <col min="5637" max="5637" width="17.28515625" style="116" customWidth="1"/>
    <col min="5638" max="5638" width="13.28515625" style="116" customWidth="1"/>
    <col min="5639" max="5639" width="28.5703125" style="116" customWidth="1"/>
    <col min="5640" max="5640" width="16.140625" style="116" customWidth="1"/>
    <col min="5641" max="5641" width="27.7109375" style="116" customWidth="1"/>
    <col min="5642" max="5693" width="9.140625" style="116"/>
    <col min="5694" max="5694" width="11.7109375" style="116" customWidth="1"/>
    <col min="5695" max="5888" width="9.140625" style="116"/>
    <col min="5889" max="5889" width="18.5703125" style="116" customWidth="1"/>
    <col min="5890" max="5890" width="17.140625" style="116" customWidth="1"/>
    <col min="5891" max="5891" width="16.5703125" style="116" customWidth="1"/>
    <col min="5892" max="5892" width="47" style="116" customWidth="1"/>
    <col min="5893" max="5893" width="17.28515625" style="116" customWidth="1"/>
    <col min="5894" max="5894" width="13.28515625" style="116" customWidth="1"/>
    <col min="5895" max="5895" width="28.5703125" style="116" customWidth="1"/>
    <col min="5896" max="5896" width="16.140625" style="116" customWidth="1"/>
    <col min="5897" max="5897" width="27.7109375" style="116" customWidth="1"/>
    <col min="5898" max="5949" width="9.140625" style="116"/>
    <col min="5950" max="5950" width="11.7109375" style="116" customWidth="1"/>
    <col min="5951" max="6144" width="9.140625" style="116"/>
    <col min="6145" max="6145" width="18.5703125" style="116" customWidth="1"/>
    <col min="6146" max="6146" width="17.140625" style="116" customWidth="1"/>
    <col min="6147" max="6147" width="16.5703125" style="116" customWidth="1"/>
    <col min="6148" max="6148" width="47" style="116" customWidth="1"/>
    <col min="6149" max="6149" width="17.28515625" style="116" customWidth="1"/>
    <col min="6150" max="6150" width="13.28515625" style="116" customWidth="1"/>
    <col min="6151" max="6151" width="28.5703125" style="116" customWidth="1"/>
    <col min="6152" max="6152" width="16.140625" style="116" customWidth="1"/>
    <col min="6153" max="6153" width="27.7109375" style="116" customWidth="1"/>
    <col min="6154" max="6205" width="9.140625" style="116"/>
    <col min="6206" max="6206" width="11.7109375" style="116" customWidth="1"/>
    <col min="6207" max="6400" width="9.140625" style="116"/>
    <col min="6401" max="6401" width="18.5703125" style="116" customWidth="1"/>
    <col min="6402" max="6402" width="17.140625" style="116" customWidth="1"/>
    <col min="6403" max="6403" width="16.5703125" style="116" customWidth="1"/>
    <col min="6404" max="6404" width="47" style="116" customWidth="1"/>
    <col min="6405" max="6405" width="17.28515625" style="116" customWidth="1"/>
    <col min="6406" max="6406" width="13.28515625" style="116" customWidth="1"/>
    <col min="6407" max="6407" width="28.5703125" style="116" customWidth="1"/>
    <col min="6408" max="6408" width="16.140625" style="116" customWidth="1"/>
    <col min="6409" max="6409" width="27.7109375" style="116" customWidth="1"/>
    <col min="6410" max="6461" width="9.140625" style="116"/>
    <col min="6462" max="6462" width="11.7109375" style="116" customWidth="1"/>
    <col min="6463" max="6656" width="9.140625" style="116"/>
    <col min="6657" max="6657" width="18.5703125" style="116" customWidth="1"/>
    <col min="6658" max="6658" width="17.140625" style="116" customWidth="1"/>
    <col min="6659" max="6659" width="16.5703125" style="116" customWidth="1"/>
    <col min="6660" max="6660" width="47" style="116" customWidth="1"/>
    <col min="6661" max="6661" width="17.28515625" style="116" customWidth="1"/>
    <col min="6662" max="6662" width="13.28515625" style="116" customWidth="1"/>
    <col min="6663" max="6663" width="28.5703125" style="116" customWidth="1"/>
    <col min="6664" max="6664" width="16.140625" style="116" customWidth="1"/>
    <col min="6665" max="6665" width="27.7109375" style="116" customWidth="1"/>
    <col min="6666" max="6717" width="9.140625" style="116"/>
    <col min="6718" max="6718" width="11.7109375" style="116" customWidth="1"/>
    <col min="6719" max="6912" width="9.140625" style="116"/>
    <col min="6913" max="6913" width="18.5703125" style="116" customWidth="1"/>
    <col min="6914" max="6914" width="17.140625" style="116" customWidth="1"/>
    <col min="6915" max="6915" width="16.5703125" style="116" customWidth="1"/>
    <col min="6916" max="6916" width="47" style="116" customWidth="1"/>
    <col min="6917" max="6917" width="17.28515625" style="116" customWidth="1"/>
    <col min="6918" max="6918" width="13.28515625" style="116" customWidth="1"/>
    <col min="6919" max="6919" width="28.5703125" style="116" customWidth="1"/>
    <col min="6920" max="6920" width="16.140625" style="116" customWidth="1"/>
    <col min="6921" max="6921" width="27.7109375" style="116" customWidth="1"/>
    <col min="6922" max="6973" width="9.140625" style="116"/>
    <col min="6974" max="6974" width="11.7109375" style="116" customWidth="1"/>
    <col min="6975" max="7168" width="9.140625" style="116"/>
    <col min="7169" max="7169" width="18.5703125" style="116" customWidth="1"/>
    <col min="7170" max="7170" width="17.140625" style="116" customWidth="1"/>
    <col min="7171" max="7171" width="16.5703125" style="116" customWidth="1"/>
    <col min="7172" max="7172" width="47" style="116" customWidth="1"/>
    <col min="7173" max="7173" width="17.28515625" style="116" customWidth="1"/>
    <col min="7174" max="7174" width="13.28515625" style="116" customWidth="1"/>
    <col min="7175" max="7175" width="28.5703125" style="116" customWidth="1"/>
    <col min="7176" max="7176" width="16.140625" style="116" customWidth="1"/>
    <col min="7177" max="7177" width="27.7109375" style="116" customWidth="1"/>
    <col min="7178" max="7229" width="9.140625" style="116"/>
    <col min="7230" max="7230" width="11.7109375" style="116" customWidth="1"/>
    <col min="7231" max="7424" width="9.140625" style="116"/>
    <col min="7425" max="7425" width="18.5703125" style="116" customWidth="1"/>
    <col min="7426" max="7426" width="17.140625" style="116" customWidth="1"/>
    <col min="7427" max="7427" width="16.5703125" style="116" customWidth="1"/>
    <col min="7428" max="7428" width="47" style="116" customWidth="1"/>
    <col min="7429" max="7429" width="17.28515625" style="116" customWidth="1"/>
    <col min="7430" max="7430" width="13.28515625" style="116" customWidth="1"/>
    <col min="7431" max="7431" width="28.5703125" style="116" customWidth="1"/>
    <col min="7432" max="7432" width="16.140625" style="116" customWidth="1"/>
    <col min="7433" max="7433" width="27.7109375" style="116" customWidth="1"/>
    <col min="7434" max="7485" width="9.140625" style="116"/>
    <col min="7486" max="7486" width="11.7109375" style="116" customWidth="1"/>
    <col min="7487" max="7680" width="9.140625" style="116"/>
    <col min="7681" max="7681" width="18.5703125" style="116" customWidth="1"/>
    <col min="7682" max="7682" width="17.140625" style="116" customWidth="1"/>
    <col min="7683" max="7683" width="16.5703125" style="116" customWidth="1"/>
    <col min="7684" max="7684" width="47" style="116" customWidth="1"/>
    <col min="7685" max="7685" width="17.28515625" style="116" customWidth="1"/>
    <col min="7686" max="7686" width="13.28515625" style="116" customWidth="1"/>
    <col min="7687" max="7687" width="28.5703125" style="116" customWidth="1"/>
    <col min="7688" max="7688" width="16.140625" style="116" customWidth="1"/>
    <col min="7689" max="7689" width="27.7109375" style="116" customWidth="1"/>
    <col min="7690" max="7741" width="9.140625" style="116"/>
    <col min="7742" max="7742" width="11.7109375" style="116" customWidth="1"/>
    <col min="7743" max="7936" width="9.140625" style="116"/>
    <col min="7937" max="7937" width="18.5703125" style="116" customWidth="1"/>
    <col min="7938" max="7938" width="17.140625" style="116" customWidth="1"/>
    <col min="7939" max="7939" width="16.5703125" style="116" customWidth="1"/>
    <col min="7940" max="7940" width="47" style="116" customWidth="1"/>
    <col min="7941" max="7941" width="17.28515625" style="116" customWidth="1"/>
    <col min="7942" max="7942" width="13.28515625" style="116" customWidth="1"/>
    <col min="7943" max="7943" width="28.5703125" style="116" customWidth="1"/>
    <col min="7944" max="7944" width="16.140625" style="116" customWidth="1"/>
    <col min="7945" max="7945" width="27.7109375" style="116" customWidth="1"/>
    <col min="7946" max="7997" width="9.140625" style="116"/>
    <col min="7998" max="7998" width="11.7109375" style="116" customWidth="1"/>
    <col min="7999" max="8192" width="9.140625" style="116"/>
    <col min="8193" max="8193" width="18.5703125" style="116" customWidth="1"/>
    <col min="8194" max="8194" width="17.140625" style="116" customWidth="1"/>
    <col min="8195" max="8195" width="16.5703125" style="116" customWidth="1"/>
    <col min="8196" max="8196" width="47" style="116" customWidth="1"/>
    <col min="8197" max="8197" width="17.28515625" style="116" customWidth="1"/>
    <col min="8198" max="8198" width="13.28515625" style="116" customWidth="1"/>
    <col min="8199" max="8199" width="28.5703125" style="116" customWidth="1"/>
    <col min="8200" max="8200" width="16.140625" style="116" customWidth="1"/>
    <col min="8201" max="8201" width="27.7109375" style="116" customWidth="1"/>
    <col min="8202" max="8253" width="9.140625" style="116"/>
    <col min="8254" max="8254" width="11.7109375" style="116" customWidth="1"/>
    <col min="8255" max="8448" width="9.140625" style="116"/>
    <col min="8449" max="8449" width="18.5703125" style="116" customWidth="1"/>
    <col min="8450" max="8450" width="17.140625" style="116" customWidth="1"/>
    <col min="8451" max="8451" width="16.5703125" style="116" customWidth="1"/>
    <col min="8452" max="8452" width="47" style="116" customWidth="1"/>
    <col min="8453" max="8453" width="17.28515625" style="116" customWidth="1"/>
    <col min="8454" max="8454" width="13.28515625" style="116" customWidth="1"/>
    <col min="8455" max="8455" width="28.5703125" style="116" customWidth="1"/>
    <col min="8456" max="8456" width="16.140625" style="116" customWidth="1"/>
    <col min="8457" max="8457" width="27.7109375" style="116" customWidth="1"/>
    <col min="8458" max="8509" width="9.140625" style="116"/>
    <col min="8510" max="8510" width="11.7109375" style="116" customWidth="1"/>
    <col min="8511" max="8704" width="9.140625" style="116"/>
    <col min="8705" max="8705" width="18.5703125" style="116" customWidth="1"/>
    <col min="8706" max="8706" width="17.140625" style="116" customWidth="1"/>
    <col min="8707" max="8707" width="16.5703125" style="116" customWidth="1"/>
    <col min="8708" max="8708" width="47" style="116" customWidth="1"/>
    <col min="8709" max="8709" width="17.28515625" style="116" customWidth="1"/>
    <col min="8710" max="8710" width="13.28515625" style="116" customWidth="1"/>
    <col min="8711" max="8711" width="28.5703125" style="116" customWidth="1"/>
    <col min="8712" max="8712" width="16.140625" style="116" customWidth="1"/>
    <col min="8713" max="8713" width="27.7109375" style="116" customWidth="1"/>
    <col min="8714" max="8765" width="9.140625" style="116"/>
    <col min="8766" max="8766" width="11.7109375" style="116" customWidth="1"/>
    <col min="8767" max="8960" width="9.140625" style="116"/>
    <col min="8961" max="8961" width="18.5703125" style="116" customWidth="1"/>
    <col min="8962" max="8962" width="17.140625" style="116" customWidth="1"/>
    <col min="8963" max="8963" width="16.5703125" style="116" customWidth="1"/>
    <col min="8964" max="8964" width="47" style="116" customWidth="1"/>
    <col min="8965" max="8965" width="17.28515625" style="116" customWidth="1"/>
    <col min="8966" max="8966" width="13.28515625" style="116" customWidth="1"/>
    <col min="8967" max="8967" width="28.5703125" style="116" customWidth="1"/>
    <col min="8968" max="8968" width="16.140625" style="116" customWidth="1"/>
    <col min="8969" max="8969" width="27.7109375" style="116" customWidth="1"/>
    <col min="8970" max="9021" width="9.140625" style="116"/>
    <col min="9022" max="9022" width="11.7109375" style="116" customWidth="1"/>
    <col min="9023" max="9216" width="9.140625" style="116"/>
    <col min="9217" max="9217" width="18.5703125" style="116" customWidth="1"/>
    <col min="9218" max="9218" width="17.140625" style="116" customWidth="1"/>
    <col min="9219" max="9219" width="16.5703125" style="116" customWidth="1"/>
    <col min="9220" max="9220" width="47" style="116" customWidth="1"/>
    <col min="9221" max="9221" width="17.28515625" style="116" customWidth="1"/>
    <col min="9222" max="9222" width="13.28515625" style="116" customWidth="1"/>
    <col min="9223" max="9223" width="28.5703125" style="116" customWidth="1"/>
    <col min="9224" max="9224" width="16.140625" style="116" customWidth="1"/>
    <col min="9225" max="9225" width="27.7109375" style="116" customWidth="1"/>
    <col min="9226" max="9277" width="9.140625" style="116"/>
    <col min="9278" max="9278" width="11.7109375" style="116" customWidth="1"/>
    <col min="9279" max="9472" width="9.140625" style="116"/>
    <col min="9473" max="9473" width="18.5703125" style="116" customWidth="1"/>
    <col min="9474" max="9474" width="17.140625" style="116" customWidth="1"/>
    <col min="9475" max="9475" width="16.5703125" style="116" customWidth="1"/>
    <col min="9476" max="9476" width="47" style="116" customWidth="1"/>
    <col min="9477" max="9477" width="17.28515625" style="116" customWidth="1"/>
    <col min="9478" max="9478" width="13.28515625" style="116" customWidth="1"/>
    <col min="9479" max="9479" width="28.5703125" style="116" customWidth="1"/>
    <col min="9480" max="9480" width="16.140625" style="116" customWidth="1"/>
    <col min="9481" max="9481" width="27.7109375" style="116" customWidth="1"/>
    <col min="9482" max="9533" width="9.140625" style="116"/>
    <col min="9534" max="9534" width="11.7109375" style="116" customWidth="1"/>
    <col min="9535" max="9728" width="9.140625" style="116"/>
    <col min="9729" max="9729" width="18.5703125" style="116" customWidth="1"/>
    <col min="9730" max="9730" width="17.140625" style="116" customWidth="1"/>
    <col min="9731" max="9731" width="16.5703125" style="116" customWidth="1"/>
    <col min="9732" max="9732" width="47" style="116" customWidth="1"/>
    <col min="9733" max="9733" width="17.28515625" style="116" customWidth="1"/>
    <col min="9734" max="9734" width="13.28515625" style="116" customWidth="1"/>
    <col min="9735" max="9735" width="28.5703125" style="116" customWidth="1"/>
    <col min="9736" max="9736" width="16.140625" style="116" customWidth="1"/>
    <col min="9737" max="9737" width="27.7109375" style="116" customWidth="1"/>
    <col min="9738" max="9789" width="9.140625" style="116"/>
    <col min="9790" max="9790" width="11.7109375" style="116" customWidth="1"/>
    <col min="9791" max="9984" width="9.140625" style="116"/>
    <col min="9985" max="9985" width="18.5703125" style="116" customWidth="1"/>
    <col min="9986" max="9986" width="17.140625" style="116" customWidth="1"/>
    <col min="9987" max="9987" width="16.5703125" style="116" customWidth="1"/>
    <col min="9988" max="9988" width="47" style="116" customWidth="1"/>
    <col min="9989" max="9989" width="17.28515625" style="116" customWidth="1"/>
    <col min="9990" max="9990" width="13.28515625" style="116" customWidth="1"/>
    <col min="9991" max="9991" width="28.5703125" style="116" customWidth="1"/>
    <col min="9992" max="9992" width="16.140625" style="116" customWidth="1"/>
    <col min="9993" max="9993" width="27.7109375" style="116" customWidth="1"/>
    <col min="9994" max="10045" width="9.140625" style="116"/>
    <col min="10046" max="10046" width="11.7109375" style="116" customWidth="1"/>
    <col min="10047" max="10240" width="9.140625" style="116"/>
    <col min="10241" max="10241" width="18.5703125" style="116" customWidth="1"/>
    <col min="10242" max="10242" width="17.140625" style="116" customWidth="1"/>
    <col min="10243" max="10243" width="16.5703125" style="116" customWidth="1"/>
    <col min="10244" max="10244" width="47" style="116" customWidth="1"/>
    <col min="10245" max="10245" width="17.28515625" style="116" customWidth="1"/>
    <col min="10246" max="10246" width="13.28515625" style="116" customWidth="1"/>
    <col min="10247" max="10247" width="28.5703125" style="116" customWidth="1"/>
    <col min="10248" max="10248" width="16.140625" style="116" customWidth="1"/>
    <col min="10249" max="10249" width="27.7109375" style="116" customWidth="1"/>
    <col min="10250" max="10301" width="9.140625" style="116"/>
    <col min="10302" max="10302" width="11.7109375" style="116" customWidth="1"/>
    <col min="10303" max="10496" width="9.140625" style="116"/>
    <col min="10497" max="10497" width="18.5703125" style="116" customWidth="1"/>
    <col min="10498" max="10498" width="17.140625" style="116" customWidth="1"/>
    <col min="10499" max="10499" width="16.5703125" style="116" customWidth="1"/>
    <col min="10500" max="10500" width="47" style="116" customWidth="1"/>
    <col min="10501" max="10501" width="17.28515625" style="116" customWidth="1"/>
    <col min="10502" max="10502" width="13.28515625" style="116" customWidth="1"/>
    <col min="10503" max="10503" width="28.5703125" style="116" customWidth="1"/>
    <col min="10504" max="10504" width="16.140625" style="116" customWidth="1"/>
    <col min="10505" max="10505" width="27.7109375" style="116" customWidth="1"/>
    <col min="10506" max="10557" width="9.140625" style="116"/>
    <col min="10558" max="10558" width="11.7109375" style="116" customWidth="1"/>
    <col min="10559" max="10752" width="9.140625" style="116"/>
    <col min="10753" max="10753" width="18.5703125" style="116" customWidth="1"/>
    <col min="10754" max="10754" width="17.140625" style="116" customWidth="1"/>
    <col min="10755" max="10755" width="16.5703125" style="116" customWidth="1"/>
    <col min="10756" max="10756" width="47" style="116" customWidth="1"/>
    <col min="10757" max="10757" width="17.28515625" style="116" customWidth="1"/>
    <col min="10758" max="10758" width="13.28515625" style="116" customWidth="1"/>
    <col min="10759" max="10759" width="28.5703125" style="116" customWidth="1"/>
    <col min="10760" max="10760" width="16.140625" style="116" customWidth="1"/>
    <col min="10761" max="10761" width="27.7109375" style="116" customWidth="1"/>
    <col min="10762" max="10813" width="9.140625" style="116"/>
    <col min="10814" max="10814" width="11.7109375" style="116" customWidth="1"/>
    <col min="10815" max="11008" width="9.140625" style="116"/>
    <col min="11009" max="11009" width="18.5703125" style="116" customWidth="1"/>
    <col min="11010" max="11010" width="17.140625" style="116" customWidth="1"/>
    <col min="11011" max="11011" width="16.5703125" style="116" customWidth="1"/>
    <col min="11012" max="11012" width="47" style="116" customWidth="1"/>
    <col min="11013" max="11013" width="17.28515625" style="116" customWidth="1"/>
    <col min="11014" max="11014" width="13.28515625" style="116" customWidth="1"/>
    <col min="11015" max="11015" width="28.5703125" style="116" customWidth="1"/>
    <col min="11016" max="11016" width="16.140625" style="116" customWidth="1"/>
    <col min="11017" max="11017" width="27.7109375" style="116" customWidth="1"/>
    <col min="11018" max="11069" width="9.140625" style="116"/>
    <col min="11070" max="11070" width="11.7109375" style="116" customWidth="1"/>
    <col min="11071" max="11264" width="9.140625" style="116"/>
    <col min="11265" max="11265" width="18.5703125" style="116" customWidth="1"/>
    <col min="11266" max="11266" width="17.140625" style="116" customWidth="1"/>
    <col min="11267" max="11267" width="16.5703125" style="116" customWidth="1"/>
    <col min="11268" max="11268" width="47" style="116" customWidth="1"/>
    <col min="11269" max="11269" width="17.28515625" style="116" customWidth="1"/>
    <col min="11270" max="11270" width="13.28515625" style="116" customWidth="1"/>
    <col min="11271" max="11271" width="28.5703125" style="116" customWidth="1"/>
    <col min="11272" max="11272" width="16.140625" style="116" customWidth="1"/>
    <col min="11273" max="11273" width="27.7109375" style="116" customWidth="1"/>
    <col min="11274" max="11325" width="9.140625" style="116"/>
    <col min="11326" max="11326" width="11.7109375" style="116" customWidth="1"/>
    <col min="11327" max="11520" width="9.140625" style="116"/>
    <col min="11521" max="11521" width="18.5703125" style="116" customWidth="1"/>
    <col min="11522" max="11522" width="17.140625" style="116" customWidth="1"/>
    <col min="11523" max="11523" width="16.5703125" style="116" customWidth="1"/>
    <col min="11524" max="11524" width="47" style="116" customWidth="1"/>
    <col min="11525" max="11525" width="17.28515625" style="116" customWidth="1"/>
    <col min="11526" max="11526" width="13.28515625" style="116" customWidth="1"/>
    <col min="11527" max="11527" width="28.5703125" style="116" customWidth="1"/>
    <col min="11528" max="11528" width="16.140625" style="116" customWidth="1"/>
    <col min="11529" max="11529" width="27.7109375" style="116" customWidth="1"/>
    <col min="11530" max="11581" width="9.140625" style="116"/>
    <col min="11582" max="11582" width="11.7109375" style="116" customWidth="1"/>
    <col min="11583" max="11776" width="9.140625" style="116"/>
    <col min="11777" max="11777" width="18.5703125" style="116" customWidth="1"/>
    <col min="11778" max="11778" width="17.140625" style="116" customWidth="1"/>
    <col min="11779" max="11779" width="16.5703125" style="116" customWidth="1"/>
    <col min="11780" max="11780" width="47" style="116" customWidth="1"/>
    <col min="11781" max="11781" width="17.28515625" style="116" customWidth="1"/>
    <col min="11782" max="11782" width="13.28515625" style="116" customWidth="1"/>
    <col min="11783" max="11783" width="28.5703125" style="116" customWidth="1"/>
    <col min="11784" max="11784" width="16.140625" style="116" customWidth="1"/>
    <col min="11785" max="11785" width="27.7109375" style="116" customWidth="1"/>
    <col min="11786" max="11837" width="9.140625" style="116"/>
    <col min="11838" max="11838" width="11.7109375" style="116" customWidth="1"/>
    <col min="11839" max="12032" width="9.140625" style="116"/>
    <col min="12033" max="12033" width="18.5703125" style="116" customWidth="1"/>
    <col min="12034" max="12034" width="17.140625" style="116" customWidth="1"/>
    <col min="12035" max="12035" width="16.5703125" style="116" customWidth="1"/>
    <col min="12036" max="12036" width="47" style="116" customWidth="1"/>
    <col min="12037" max="12037" width="17.28515625" style="116" customWidth="1"/>
    <col min="12038" max="12038" width="13.28515625" style="116" customWidth="1"/>
    <col min="12039" max="12039" width="28.5703125" style="116" customWidth="1"/>
    <col min="12040" max="12040" width="16.140625" style="116" customWidth="1"/>
    <col min="12041" max="12041" width="27.7109375" style="116" customWidth="1"/>
    <col min="12042" max="12093" width="9.140625" style="116"/>
    <col min="12094" max="12094" width="11.7109375" style="116" customWidth="1"/>
    <col min="12095" max="12288" width="9.140625" style="116"/>
    <col min="12289" max="12289" width="18.5703125" style="116" customWidth="1"/>
    <col min="12290" max="12290" width="17.140625" style="116" customWidth="1"/>
    <col min="12291" max="12291" width="16.5703125" style="116" customWidth="1"/>
    <col min="12292" max="12292" width="47" style="116" customWidth="1"/>
    <col min="12293" max="12293" width="17.28515625" style="116" customWidth="1"/>
    <col min="12294" max="12294" width="13.28515625" style="116" customWidth="1"/>
    <col min="12295" max="12295" width="28.5703125" style="116" customWidth="1"/>
    <col min="12296" max="12296" width="16.140625" style="116" customWidth="1"/>
    <col min="12297" max="12297" width="27.7109375" style="116" customWidth="1"/>
    <col min="12298" max="12349" width="9.140625" style="116"/>
    <col min="12350" max="12350" width="11.7109375" style="116" customWidth="1"/>
    <col min="12351" max="12544" width="9.140625" style="116"/>
    <col min="12545" max="12545" width="18.5703125" style="116" customWidth="1"/>
    <col min="12546" max="12546" width="17.140625" style="116" customWidth="1"/>
    <col min="12547" max="12547" width="16.5703125" style="116" customWidth="1"/>
    <col min="12548" max="12548" width="47" style="116" customWidth="1"/>
    <col min="12549" max="12549" width="17.28515625" style="116" customWidth="1"/>
    <col min="12550" max="12550" width="13.28515625" style="116" customWidth="1"/>
    <col min="12551" max="12551" width="28.5703125" style="116" customWidth="1"/>
    <col min="12552" max="12552" width="16.140625" style="116" customWidth="1"/>
    <col min="12553" max="12553" width="27.7109375" style="116" customWidth="1"/>
    <col min="12554" max="12605" width="9.140625" style="116"/>
    <col min="12606" max="12606" width="11.7109375" style="116" customWidth="1"/>
    <col min="12607" max="12800" width="9.140625" style="116"/>
    <col min="12801" max="12801" width="18.5703125" style="116" customWidth="1"/>
    <col min="12802" max="12802" width="17.140625" style="116" customWidth="1"/>
    <col min="12803" max="12803" width="16.5703125" style="116" customWidth="1"/>
    <col min="12804" max="12804" width="47" style="116" customWidth="1"/>
    <col min="12805" max="12805" width="17.28515625" style="116" customWidth="1"/>
    <col min="12806" max="12806" width="13.28515625" style="116" customWidth="1"/>
    <col min="12807" max="12807" width="28.5703125" style="116" customWidth="1"/>
    <col min="12808" max="12808" width="16.140625" style="116" customWidth="1"/>
    <col min="12809" max="12809" width="27.7109375" style="116" customWidth="1"/>
    <col min="12810" max="12861" width="9.140625" style="116"/>
    <col min="12862" max="12862" width="11.7109375" style="116" customWidth="1"/>
    <col min="12863" max="13056" width="9.140625" style="116"/>
    <col min="13057" max="13057" width="18.5703125" style="116" customWidth="1"/>
    <col min="13058" max="13058" width="17.140625" style="116" customWidth="1"/>
    <col min="13059" max="13059" width="16.5703125" style="116" customWidth="1"/>
    <col min="13060" max="13060" width="47" style="116" customWidth="1"/>
    <col min="13061" max="13061" width="17.28515625" style="116" customWidth="1"/>
    <col min="13062" max="13062" width="13.28515625" style="116" customWidth="1"/>
    <col min="13063" max="13063" width="28.5703125" style="116" customWidth="1"/>
    <col min="13064" max="13064" width="16.140625" style="116" customWidth="1"/>
    <col min="13065" max="13065" width="27.7109375" style="116" customWidth="1"/>
    <col min="13066" max="13117" width="9.140625" style="116"/>
    <col min="13118" max="13118" width="11.7109375" style="116" customWidth="1"/>
    <col min="13119" max="13312" width="9.140625" style="116"/>
    <col min="13313" max="13313" width="18.5703125" style="116" customWidth="1"/>
    <col min="13314" max="13314" width="17.140625" style="116" customWidth="1"/>
    <col min="13315" max="13315" width="16.5703125" style="116" customWidth="1"/>
    <col min="13316" max="13316" width="47" style="116" customWidth="1"/>
    <col min="13317" max="13317" width="17.28515625" style="116" customWidth="1"/>
    <col min="13318" max="13318" width="13.28515625" style="116" customWidth="1"/>
    <col min="13319" max="13319" width="28.5703125" style="116" customWidth="1"/>
    <col min="13320" max="13320" width="16.140625" style="116" customWidth="1"/>
    <col min="13321" max="13321" width="27.7109375" style="116" customWidth="1"/>
    <col min="13322" max="13373" width="9.140625" style="116"/>
    <col min="13374" max="13374" width="11.7109375" style="116" customWidth="1"/>
    <col min="13375" max="13568" width="9.140625" style="116"/>
    <col min="13569" max="13569" width="18.5703125" style="116" customWidth="1"/>
    <col min="13570" max="13570" width="17.140625" style="116" customWidth="1"/>
    <col min="13571" max="13571" width="16.5703125" style="116" customWidth="1"/>
    <col min="13572" max="13572" width="47" style="116" customWidth="1"/>
    <col min="13573" max="13573" width="17.28515625" style="116" customWidth="1"/>
    <col min="13574" max="13574" width="13.28515625" style="116" customWidth="1"/>
    <col min="13575" max="13575" width="28.5703125" style="116" customWidth="1"/>
    <col min="13576" max="13576" width="16.140625" style="116" customWidth="1"/>
    <col min="13577" max="13577" width="27.7109375" style="116" customWidth="1"/>
    <col min="13578" max="13629" width="9.140625" style="116"/>
    <col min="13630" max="13630" width="11.7109375" style="116" customWidth="1"/>
    <col min="13631" max="13824" width="9.140625" style="116"/>
    <col min="13825" max="13825" width="18.5703125" style="116" customWidth="1"/>
    <col min="13826" max="13826" width="17.140625" style="116" customWidth="1"/>
    <col min="13827" max="13827" width="16.5703125" style="116" customWidth="1"/>
    <col min="13828" max="13828" width="47" style="116" customWidth="1"/>
    <col min="13829" max="13829" width="17.28515625" style="116" customWidth="1"/>
    <col min="13830" max="13830" width="13.28515625" style="116" customWidth="1"/>
    <col min="13831" max="13831" width="28.5703125" style="116" customWidth="1"/>
    <col min="13832" max="13832" width="16.140625" style="116" customWidth="1"/>
    <col min="13833" max="13833" width="27.7109375" style="116" customWidth="1"/>
    <col min="13834" max="13885" width="9.140625" style="116"/>
    <col min="13886" max="13886" width="11.7109375" style="116" customWidth="1"/>
    <col min="13887" max="14080" width="9.140625" style="116"/>
    <col min="14081" max="14081" width="18.5703125" style="116" customWidth="1"/>
    <col min="14082" max="14082" width="17.140625" style="116" customWidth="1"/>
    <col min="14083" max="14083" width="16.5703125" style="116" customWidth="1"/>
    <col min="14084" max="14084" width="47" style="116" customWidth="1"/>
    <col min="14085" max="14085" width="17.28515625" style="116" customWidth="1"/>
    <col min="14086" max="14086" width="13.28515625" style="116" customWidth="1"/>
    <col min="14087" max="14087" width="28.5703125" style="116" customWidth="1"/>
    <col min="14088" max="14088" width="16.140625" style="116" customWidth="1"/>
    <col min="14089" max="14089" width="27.7109375" style="116" customWidth="1"/>
    <col min="14090" max="14141" width="9.140625" style="116"/>
    <col min="14142" max="14142" width="11.7109375" style="116" customWidth="1"/>
    <col min="14143" max="14336" width="9.140625" style="116"/>
    <col min="14337" max="14337" width="18.5703125" style="116" customWidth="1"/>
    <col min="14338" max="14338" width="17.140625" style="116" customWidth="1"/>
    <col min="14339" max="14339" width="16.5703125" style="116" customWidth="1"/>
    <col min="14340" max="14340" width="47" style="116" customWidth="1"/>
    <col min="14341" max="14341" width="17.28515625" style="116" customWidth="1"/>
    <col min="14342" max="14342" width="13.28515625" style="116" customWidth="1"/>
    <col min="14343" max="14343" width="28.5703125" style="116" customWidth="1"/>
    <col min="14344" max="14344" width="16.140625" style="116" customWidth="1"/>
    <col min="14345" max="14345" width="27.7109375" style="116" customWidth="1"/>
    <col min="14346" max="14397" width="9.140625" style="116"/>
    <col min="14398" max="14398" width="11.7109375" style="116" customWidth="1"/>
    <col min="14399" max="14592" width="9.140625" style="116"/>
    <col min="14593" max="14593" width="18.5703125" style="116" customWidth="1"/>
    <col min="14594" max="14594" width="17.140625" style="116" customWidth="1"/>
    <col min="14595" max="14595" width="16.5703125" style="116" customWidth="1"/>
    <col min="14596" max="14596" width="47" style="116" customWidth="1"/>
    <col min="14597" max="14597" width="17.28515625" style="116" customWidth="1"/>
    <col min="14598" max="14598" width="13.28515625" style="116" customWidth="1"/>
    <col min="14599" max="14599" width="28.5703125" style="116" customWidth="1"/>
    <col min="14600" max="14600" width="16.140625" style="116" customWidth="1"/>
    <col min="14601" max="14601" width="27.7109375" style="116" customWidth="1"/>
    <col min="14602" max="14653" width="9.140625" style="116"/>
    <col min="14654" max="14654" width="11.7109375" style="116" customWidth="1"/>
    <col min="14655" max="14848" width="9.140625" style="116"/>
    <col min="14849" max="14849" width="18.5703125" style="116" customWidth="1"/>
    <col min="14850" max="14850" width="17.140625" style="116" customWidth="1"/>
    <col min="14851" max="14851" width="16.5703125" style="116" customWidth="1"/>
    <col min="14852" max="14852" width="47" style="116" customWidth="1"/>
    <col min="14853" max="14853" width="17.28515625" style="116" customWidth="1"/>
    <col min="14854" max="14854" width="13.28515625" style="116" customWidth="1"/>
    <col min="14855" max="14855" width="28.5703125" style="116" customWidth="1"/>
    <col min="14856" max="14856" width="16.140625" style="116" customWidth="1"/>
    <col min="14857" max="14857" width="27.7109375" style="116" customWidth="1"/>
    <col min="14858" max="14909" width="9.140625" style="116"/>
    <col min="14910" max="14910" width="11.7109375" style="116" customWidth="1"/>
    <col min="14911" max="15104" width="9.140625" style="116"/>
    <col min="15105" max="15105" width="18.5703125" style="116" customWidth="1"/>
    <col min="15106" max="15106" width="17.140625" style="116" customWidth="1"/>
    <col min="15107" max="15107" width="16.5703125" style="116" customWidth="1"/>
    <col min="15108" max="15108" width="47" style="116" customWidth="1"/>
    <col min="15109" max="15109" width="17.28515625" style="116" customWidth="1"/>
    <col min="15110" max="15110" width="13.28515625" style="116" customWidth="1"/>
    <col min="15111" max="15111" width="28.5703125" style="116" customWidth="1"/>
    <col min="15112" max="15112" width="16.140625" style="116" customWidth="1"/>
    <col min="15113" max="15113" width="27.7109375" style="116" customWidth="1"/>
    <col min="15114" max="15165" width="9.140625" style="116"/>
    <col min="15166" max="15166" width="11.7109375" style="116" customWidth="1"/>
    <col min="15167" max="15360" width="9.140625" style="116"/>
    <col min="15361" max="15361" width="18.5703125" style="116" customWidth="1"/>
    <col min="15362" max="15362" width="17.140625" style="116" customWidth="1"/>
    <col min="15363" max="15363" width="16.5703125" style="116" customWidth="1"/>
    <col min="15364" max="15364" width="47" style="116" customWidth="1"/>
    <col min="15365" max="15365" width="17.28515625" style="116" customWidth="1"/>
    <col min="15366" max="15366" width="13.28515625" style="116" customWidth="1"/>
    <col min="15367" max="15367" width="28.5703125" style="116" customWidth="1"/>
    <col min="15368" max="15368" width="16.140625" style="116" customWidth="1"/>
    <col min="15369" max="15369" width="27.7109375" style="116" customWidth="1"/>
    <col min="15370" max="15421" width="9.140625" style="116"/>
    <col min="15422" max="15422" width="11.7109375" style="116" customWidth="1"/>
    <col min="15423" max="15616" width="9.140625" style="116"/>
    <col min="15617" max="15617" width="18.5703125" style="116" customWidth="1"/>
    <col min="15618" max="15618" width="17.140625" style="116" customWidth="1"/>
    <col min="15619" max="15619" width="16.5703125" style="116" customWidth="1"/>
    <col min="15620" max="15620" width="47" style="116" customWidth="1"/>
    <col min="15621" max="15621" width="17.28515625" style="116" customWidth="1"/>
    <col min="15622" max="15622" width="13.28515625" style="116" customWidth="1"/>
    <col min="15623" max="15623" width="28.5703125" style="116" customWidth="1"/>
    <col min="15624" max="15624" width="16.140625" style="116" customWidth="1"/>
    <col min="15625" max="15625" width="27.7109375" style="116" customWidth="1"/>
    <col min="15626" max="15677" width="9.140625" style="116"/>
    <col min="15678" max="15678" width="11.7109375" style="116" customWidth="1"/>
    <col min="15679" max="15872" width="9.140625" style="116"/>
    <col min="15873" max="15873" width="18.5703125" style="116" customWidth="1"/>
    <col min="15874" max="15874" width="17.140625" style="116" customWidth="1"/>
    <col min="15875" max="15875" width="16.5703125" style="116" customWidth="1"/>
    <col min="15876" max="15876" width="47" style="116" customWidth="1"/>
    <col min="15877" max="15877" width="17.28515625" style="116" customWidth="1"/>
    <col min="15878" max="15878" width="13.28515625" style="116" customWidth="1"/>
    <col min="15879" max="15879" width="28.5703125" style="116" customWidth="1"/>
    <col min="15880" max="15880" width="16.140625" style="116" customWidth="1"/>
    <col min="15881" max="15881" width="27.7109375" style="116" customWidth="1"/>
    <col min="15882" max="15933" width="9.140625" style="116"/>
    <col min="15934" max="15934" width="11.7109375" style="116" customWidth="1"/>
    <col min="15935" max="16128" width="9.140625" style="116"/>
    <col min="16129" max="16129" width="18.5703125" style="116" customWidth="1"/>
    <col min="16130" max="16130" width="17.140625" style="116" customWidth="1"/>
    <col min="16131" max="16131" width="16.5703125" style="116" customWidth="1"/>
    <col min="16132" max="16132" width="47" style="116" customWidth="1"/>
    <col min="16133" max="16133" width="17.28515625" style="116" customWidth="1"/>
    <col min="16134" max="16134" width="13.28515625" style="116" customWidth="1"/>
    <col min="16135" max="16135" width="28.5703125" style="116" customWidth="1"/>
    <col min="16136" max="16136" width="16.140625" style="116" customWidth="1"/>
    <col min="16137" max="16137" width="27.7109375" style="116" customWidth="1"/>
    <col min="16138" max="16189" width="9.140625" style="116"/>
    <col min="16190" max="16190" width="11.7109375" style="116" customWidth="1"/>
    <col min="16191" max="16384" width="9.140625" style="116"/>
  </cols>
  <sheetData>
    <row r="1" spans="1:9">
      <c r="I1" s="117" t="s">
        <v>155</v>
      </c>
    </row>
    <row r="2" spans="1:9">
      <c r="H2" s="312" t="s">
        <v>67</v>
      </c>
      <c r="I2" s="312"/>
    </row>
    <row r="3" spans="1:9">
      <c r="H3" s="312" t="s">
        <v>2</v>
      </c>
      <c r="I3" s="312"/>
    </row>
    <row r="5" spans="1:9">
      <c r="A5" s="313" t="s">
        <v>125</v>
      </c>
      <c r="B5" s="313"/>
      <c r="C5" s="313"/>
      <c r="D5" s="313"/>
      <c r="E5" s="313"/>
      <c r="F5" s="313"/>
      <c r="G5" s="313"/>
      <c r="H5" s="313"/>
      <c r="I5" s="313"/>
    </row>
    <row r="6" spans="1:9" ht="24" customHeight="1">
      <c r="A6" s="314"/>
      <c r="B6" s="314"/>
      <c r="C6" s="314"/>
      <c r="D6" s="314"/>
      <c r="E6" s="314"/>
      <c r="F6" s="314"/>
      <c r="G6" s="314"/>
      <c r="H6" s="314"/>
      <c r="I6" s="314"/>
    </row>
    <row r="7" spans="1:9" ht="44.25" customHeight="1">
      <c r="A7" s="299" t="s">
        <v>126</v>
      </c>
      <c r="B7" s="315" t="s">
        <v>127</v>
      </c>
      <c r="C7" s="316"/>
      <c r="D7" s="317"/>
      <c r="E7" s="299" t="s">
        <v>128</v>
      </c>
      <c r="F7" s="299" t="s">
        <v>129</v>
      </c>
      <c r="G7" s="321" t="s">
        <v>152</v>
      </c>
      <c r="H7" s="322"/>
      <c r="I7" s="323"/>
    </row>
    <row r="8" spans="1:9" ht="35.25" customHeight="1">
      <c r="A8" s="299"/>
      <c r="B8" s="318"/>
      <c r="C8" s="319"/>
      <c r="D8" s="320"/>
      <c r="E8" s="299"/>
      <c r="F8" s="299"/>
      <c r="G8" s="119" t="s">
        <v>131</v>
      </c>
      <c r="H8" s="148" t="s">
        <v>130</v>
      </c>
      <c r="I8" s="118" t="s">
        <v>154</v>
      </c>
    </row>
    <row r="9" spans="1:9" ht="38.25" customHeight="1">
      <c r="A9" s="299" t="s">
        <v>48</v>
      </c>
      <c r="B9" s="299"/>
      <c r="C9" s="299"/>
      <c r="D9" s="299"/>
      <c r="E9" s="299"/>
      <c r="F9" s="299"/>
      <c r="G9" s="299"/>
      <c r="H9" s="299"/>
      <c r="I9" s="120">
        <f>+I10+I17</f>
        <v>98629</v>
      </c>
    </row>
    <row r="10" spans="1:9" ht="49.5" customHeight="1">
      <c r="A10" s="150" t="s">
        <v>143</v>
      </c>
      <c r="B10" s="121" t="s">
        <v>144</v>
      </c>
      <c r="C10" s="121" t="s">
        <v>134</v>
      </c>
      <c r="D10" s="306" t="s">
        <v>145</v>
      </c>
      <c r="E10" s="307"/>
      <c r="F10" s="308"/>
      <c r="G10" s="119"/>
      <c r="H10" s="119"/>
      <c r="I10" s="120">
        <f>+I14+I11</f>
        <v>269159.5</v>
      </c>
    </row>
    <row r="11" spans="1:9">
      <c r="A11" s="324" t="s">
        <v>160</v>
      </c>
      <c r="B11" s="300" t="s">
        <v>66</v>
      </c>
      <c r="C11" s="301"/>
      <c r="D11" s="301"/>
      <c r="E11" s="301"/>
      <c r="F11" s="301"/>
      <c r="G11" s="301"/>
      <c r="H11" s="302"/>
      <c r="I11" s="120">
        <f>+I12</f>
        <v>338220.5</v>
      </c>
    </row>
    <row r="12" spans="1:9" ht="26.25" customHeight="1">
      <c r="A12" s="145"/>
      <c r="B12" s="303" t="s">
        <v>136</v>
      </c>
      <c r="C12" s="304"/>
      <c r="D12" s="305"/>
      <c r="E12" s="145"/>
      <c r="F12" s="145"/>
      <c r="G12" s="145"/>
      <c r="H12" s="145"/>
      <c r="I12" s="126">
        <f>+I13</f>
        <v>338220.5</v>
      </c>
    </row>
    <row r="13" spans="1:9" ht="45" customHeight="1">
      <c r="A13" s="171" t="s">
        <v>167</v>
      </c>
      <c r="B13" s="296" t="s">
        <v>166</v>
      </c>
      <c r="C13" s="297"/>
      <c r="D13" s="298"/>
      <c r="E13" s="127" t="s">
        <v>137</v>
      </c>
      <c r="F13" s="128" t="s">
        <v>138</v>
      </c>
      <c r="G13" s="170">
        <v>338220500</v>
      </c>
      <c r="H13" s="149">
        <v>1</v>
      </c>
      <c r="I13" s="126">
        <v>338220.5</v>
      </c>
    </row>
    <row r="14" spans="1:9" ht="42" customHeight="1">
      <c r="A14" s="125" t="s">
        <v>146</v>
      </c>
      <c r="B14" s="300" t="s">
        <v>147</v>
      </c>
      <c r="C14" s="301"/>
      <c r="D14" s="301"/>
      <c r="E14" s="301"/>
      <c r="F14" s="301"/>
      <c r="G14" s="301"/>
      <c r="H14" s="302"/>
      <c r="I14" s="120">
        <f>+I15</f>
        <v>-69061</v>
      </c>
    </row>
    <row r="15" spans="1:9" ht="21" customHeight="1">
      <c r="A15" s="124"/>
      <c r="B15" s="303" t="s">
        <v>148</v>
      </c>
      <c r="C15" s="304"/>
      <c r="D15" s="305"/>
      <c r="E15" s="145"/>
      <c r="F15" s="145"/>
      <c r="G15" s="145"/>
      <c r="H15" s="145"/>
      <c r="I15" s="120">
        <f>+I16</f>
        <v>-69061</v>
      </c>
    </row>
    <row r="16" spans="1:9" ht="24.75" customHeight="1">
      <c r="A16" s="127" t="s">
        <v>165</v>
      </c>
      <c r="B16" s="300" t="s">
        <v>149</v>
      </c>
      <c r="C16" s="301"/>
      <c r="D16" s="302"/>
      <c r="E16" s="128" t="s">
        <v>137</v>
      </c>
      <c r="F16" s="128" t="s">
        <v>138</v>
      </c>
      <c r="G16" s="170"/>
      <c r="H16" s="119"/>
      <c r="I16" s="126">
        <v>-69061</v>
      </c>
    </row>
    <row r="17" spans="1:256" ht="33" customHeight="1">
      <c r="A17" s="169" t="s">
        <v>132</v>
      </c>
      <c r="B17" s="169" t="s">
        <v>133</v>
      </c>
      <c r="C17" s="169" t="s">
        <v>134</v>
      </c>
      <c r="D17" s="309" t="s">
        <v>135</v>
      </c>
      <c r="E17" s="310"/>
      <c r="F17" s="311"/>
      <c r="G17" s="121"/>
      <c r="H17" s="121"/>
      <c r="I17" s="122">
        <f>+I18</f>
        <v>-170530.5</v>
      </c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  <c r="BI17" s="123"/>
      <c r="BJ17" s="123"/>
      <c r="BK17" s="123"/>
      <c r="BL17" s="123"/>
      <c r="BM17" s="123"/>
      <c r="BN17" s="123"/>
      <c r="BO17" s="123"/>
      <c r="BP17" s="123"/>
      <c r="BQ17" s="123"/>
      <c r="BR17" s="123"/>
      <c r="BS17" s="123"/>
      <c r="BT17" s="123"/>
      <c r="BU17" s="123"/>
      <c r="BV17" s="123"/>
      <c r="BW17" s="123"/>
      <c r="BX17" s="123"/>
      <c r="BY17" s="123"/>
      <c r="BZ17" s="123"/>
      <c r="CA17" s="123"/>
      <c r="CB17" s="123"/>
      <c r="CC17" s="123"/>
      <c r="CD17" s="123"/>
      <c r="CE17" s="123"/>
      <c r="CF17" s="123"/>
      <c r="CG17" s="123"/>
      <c r="CH17" s="123"/>
      <c r="CI17" s="123"/>
      <c r="CJ17" s="123"/>
      <c r="CK17" s="123"/>
      <c r="CL17" s="123"/>
      <c r="CM17" s="123"/>
      <c r="CN17" s="123"/>
      <c r="CO17" s="123"/>
      <c r="CP17" s="123"/>
      <c r="CQ17" s="123"/>
      <c r="CR17" s="123"/>
      <c r="CS17" s="123"/>
      <c r="CT17" s="123"/>
      <c r="CU17" s="123"/>
      <c r="CV17" s="123"/>
      <c r="CW17" s="123"/>
      <c r="CX17" s="123"/>
      <c r="CY17" s="123"/>
      <c r="CZ17" s="123"/>
      <c r="DA17" s="123"/>
      <c r="DB17" s="123"/>
      <c r="DC17" s="123"/>
      <c r="DD17" s="123"/>
      <c r="DE17" s="123"/>
      <c r="DF17" s="123"/>
      <c r="DG17" s="123"/>
      <c r="DH17" s="123"/>
      <c r="DI17" s="123"/>
      <c r="DJ17" s="123"/>
      <c r="DK17" s="123"/>
      <c r="DL17" s="123"/>
      <c r="DM17" s="123"/>
      <c r="DN17" s="123"/>
      <c r="DO17" s="123"/>
      <c r="DP17" s="123"/>
      <c r="DQ17" s="123"/>
      <c r="DR17" s="123"/>
      <c r="DS17" s="123"/>
      <c r="DT17" s="123"/>
      <c r="DU17" s="123"/>
      <c r="DV17" s="123"/>
      <c r="DW17" s="123"/>
      <c r="DX17" s="123"/>
      <c r="DY17" s="123"/>
      <c r="DZ17" s="123"/>
      <c r="EA17" s="123"/>
      <c r="EB17" s="123"/>
      <c r="EC17" s="123"/>
      <c r="ED17" s="123"/>
      <c r="EE17" s="123"/>
      <c r="EF17" s="123"/>
      <c r="EG17" s="123"/>
      <c r="EH17" s="123"/>
      <c r="EI17" s="123"/>
      <c r="EJ17" s="123"/>
      <c r="EK17" s="123"/>
      <c r="EL17" s="123"/>
      <c r="EM17" s="123"/>
      <c r="EN17" s="123"/>
      <c r="EO17" s="123"/>
      <c r="EP17" s="123"/>
      <c r="EQ17" s="123"/>
      <c r="ER17" s="123"/>
      <c r="ES17" s="123"/>
      <c r="ET17" s="123"/>
      <c r="EU17" s="123"/>
      <c r="EV17" s="123"/>
      <c r="EW17" s="123"/>
      <c r="EX17" s="123"/>
      <c r="EY17" s="123"/>
      <c r="EZ17" s="123"/>
      <c r="FA17" s="123"/>
      <c r="FB17" s="123"/>
      <c r="FC17" s="123"/>
      <c r="FD17" s="123"/>
      <c r="FE17" s="123"/>
      <c r="FF17" s="123"/>
      <c r="FG17" s="123"/>
      <c r="FH17" s="123"/>
      <c r="FI17" s="123"/>
      <c r="FJ17" s="123"/>
      <c r="FK17" s="123"/>
      <c r="FL17" s="123"/>
      <c r="FM17" s="123"/>
      <c r="FN17" s="123"/>
      <c r="FO17" s="123"/>
      <c r="FP17" s="123"/>
      <c r="FQ17" s="123"/>
      <c r="FR17" s="123"/>
      <c r="FS17" s="123"/>
      <c r="FT17" s="123"/>
      <c r="FU17" s="123"/>
      <c r="FV17" s="123"/>
      <c r="FW17" s="123"/>
      <c r="FX17" s="123"/>
      <c r="FY17" s="123"/>
      <c r="FZ17" s="123"/>
      <c r="GA17" s="123"/>
      <c r="GB17" s="123"/>
      <c r="GC17" s="123"/>
      <c r="GD17" s="123"/>
      <c r="GE17" s="123"/>
      <c r="GF17" s="123"/>
      <c r="GG17" s="123"/>
      <c r="GH17" s="123"/>
      <c r="GI17" s="123"/>
      <c r="GJ17" s="123"/>
      <c r="GK17" s="123"/>
      <c r="GL17" s="123"/>
      <c r="GM17" s="123"/>
      <c r="GN17" s="123"/>
      <c r="GO17" s="123"/>
      <c r="GP17" s="123"/>
      <c r="GQ17" s="123"/>
      <c r="GR17" s="123"/>
      <c r="GS17" s="123"/>
      <c r="GT17" s="123"/>
      <c r="GU17" s="123"/>
      <c r="GV17" s="123"/>
      <c r="GW17" s="123"/>
      <c r="GX17" s="123"/>
      <c r="GY17" s="123"/>
      <c r="GZ17" s="123"/>
      <c r="HA17" s="123"/>
      <c r="HB17" s="123"/>
      <c r="HC17" s="123"/>
      <c r="HD17" s="123"/>
      <c r="HE17" s="123"/>
      <c r="HF17" s="123"/>
      <c r="HG17" s="123"/>
      <c r="HH17" s="123"/>
      <c r="HI17" s="123"/>
      <c r="HJ17" s="123"/>
      <c r="HK17" s="123"/>
      <c r="HL17" s="123"/>
      <c r="HM17" s="123"/>
      <c r="HN17" s="123"/>
      <c r="HO17" s="123"/>
      <c r="HP17" s="123"/>
      <c r="HQ17" s="123"/>
      <c r="HR17" s="123"/>
      <c r="HS17" s="123"/>
      <c r="HT17" s="123"/>
      <c r="HU17" s="123"/>
      <c r="HV17" s="123"/>
      <c r="HW17" s="123"/>
      <c r="HX17" s="123"/>
      <c r="HY17" s="123"/>
      <c r="HZ17" s="123"/>
      <c r="IA17" s="123"/>
      <c r="IB17" s="123"/>
      <c r="IC17" s="123"/>
      <c r="ID17" s="123"/>
      <c r="IE17" s="123"/>
      <c r="IF17" s="123"/>
      <c r="IG17" s="123"/>
      <c r="IH17" s="123"/>
      <c r="II17" s="123"/>
      <c r="IJ17" s="123"/>
      <c r="IK17" s="123"/>
      <c r="IL17" s="123"/>
      <c r="IM17" s="123"/>
      <c r="IN17" s="123"/>
      <c r="IO17" s="123"/>
      <c r="IP17" s="123"/>
      <c r="IQ17" s="123"/>
      <c r="IR17" s="123"/>
      <c r="IS17" s="123"/>
      <c r="IT17" s="123"/>
      <c r="IU17" s="123"/>
      <c r="IV17" s="123"/>
    </row>
    <row r="18" spans="1:256" ht="30" customHeight="1">
      <c r="A18" s="146" t="s">
        <v>139</v>
      </c>
      <c r="B18" s="300" t="s">
        <v>140</v>
      </c>
      <c r="C18" s="301"/>
      <c r="D18" s="301"/>
      <c r="E18" s="301"/>
      <c r="F18" s="301"/>
      <c r="G18" s="301"/>
      <c r="H18" s="302"/>
      <c r="I18" s="120">
        <f>+I19</f>
        <v>-170530.5</v>
      </c>
    </row>
    <row r="19" spans="1:256" ht="30" customHeight="1">
      <c r="A19" s="124"/>
      <c r="B19" s="303" t="s">
        <v>136</v>
      </c>
      <c r="C19" s="304"/>
      <c r="D19" s="305"/>
      <c r="E19" s="124"/>
      <c r="F19" s="124"/>
      <c r="G19" s="124"/>
      <c r="H19" s="124"/>
      <c r="I19" s="126">
        <f>I20</f>
        <v>-170530.5</v>
      </c>
    </row>
    <row r="20" spans="1:256" ht="43.5" customHeight="1">
      <c r="A20" s="127" t="s">
        <v>141</v>
      </c>
      <c r="B20" s="296" t="s">
        <v>142</v>
      </c>
      <c r="C20" s="297"/>
      <c r="D20" s="298"/>
      <c r="E20" s="127" t="s">
        <v>137</v>
      </c>
      <c r="F20" s="128" t="s">
        <v>138</v>
      </c>
      <c r="G20" s="170"/>
      <c r="H20" s="128"/>
      <c r="I20" s="126">
        <v>-170530.5</v>
      </c>
    </row>
  </sheetData>
  <mergeCells count="20">
    <mergeCell ref="H2:I2"/>
    <mergeCell ref="H3:I3"/>
    <mergeCell ref="A5:I6"/>
    <mergeCell ref="A7:A8"/>
    <mergeCell ref="B7:D8"/>
    <mergeCell ref="E7:E8"/>
    <mergeCell ref="F7:F8"/>
    <mergeCell ref="G7:I7"/>
    <mergeCell ref="B20:D20"/>
    <mergeCell ref="A9:H9"/>
    <mergeCell ref="B14:H14"/>
    <mergeCell ref="B15:D15"/>
    <mergeCell ref="B16:D16"/>
    <mergeCell ref="B18:H18"/>
    <mergeCell ref="B19:D19"/>
    <mergeCell ref="D10:F10"/>
    <mergeCell ref="D17:F17"/>
    <mergeCell ref="B12:D12"/>
    <mergeCell ref="B11:H11"/>
    <mergeCell ref="B13:D13"/>
  </mergeCells>
  <pageMargins left="0.7" right="0.7" top="0.75" bottom="0.75" header="0.3" footer="0.3"/>
  <pageSetup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'2'!Print_Area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Alisa H. Melkonyan</cp:lastModifiedBy>
  <cp:lastPrinted>2021-06-29T10:46:44Z</cp:lastPrinted>
  <dcterms:created xsi:type="dcterms:W3CDTF">2019-11-07T07:37:19Z</dcterms:created>
  <dcterms:modified xsi:type="dcterms:W3CDTF">2021-07-02T11:50:03Z</dcterms:modified>
</cp:coreProperties>
</file>