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ԿԳՄՍՆ - 11 մլն վերաբաշխում - «Տարվա լավագույնները» մրցույթում հաղթողներին պարգևատրում - 56908\"/>
    </mc:Choice>
  </mc:AlternateContent>
  <bookViews>
    <workbookView xWindow="0" yWindow="780" windowWidth="20490" windowHeight="6975" tabRatio="765" activeTab="4"/>
  </bookViews>
  <sheets>
    <sheet name="1" sheetId="50" r:id="rId1"/>
    <sheet name="2" sheetId="7" r:id="rId2"/>
    <sheet name="3-1" sheetId="53" r:id="rId3"/>
    <sheet name="3-2" sheetId="54" r:id="rId4"/>
    <sheet name="4" sheetId="55" r:id="rId5"/>
  </sheets>
  <definedNames>
    <definedName name="_xlnm.Print_Titles" localSheetId="1">'2'!$7:$7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3" i="55" l="1"/>
  <c r="H12" i="55" s="1"/>
  <c r="H11" i="55" s="1"/>
  <c r="H10" i="55" s="1"/>
  <c r="G31" i="7" l="1"/>
  <c r="G30" i="7" s="1"/>
  <c r="G29" i="7" s="1"/>
  <c r="H32" i="7"/>
  <c r="H31" i="7" s="1"/>
  <c r="H30" i="7" s="1"/>
  <c r="H29" i="7" s="1"/>
  <c r="G27" i="7" l="1"/>
  <c r="G25" i="7" s="1"/>
  <c r="H27" i="7"/>
  <c r="H25" i="7" s="1"/>
  <c r="C19" i="54"/>
  <c r="D19" i="54" s="1"/>
  <c r="C51" i="54" l="1"/>
  <c r="D51" i="54" s="1"/>
  <c r="C42" i="54"/>
  <c r="D42" i="54" s="1"/>
  <c r="C19" i="53" l="1"/>
  <c r="C41" i="53"/>
  <c r="C50" i="53"/>
  <c r="D47" i="50" l="1"/>
  <c r="E47" i="50" s="1"/>
  <c r="H56" i="7" l="1"/>
  <c r="D50" i="53" s="1"/>
  <c r="H48" i="7"/>
  <c r="D41" i="53" s="1"/>
  <c r="G23" i="7"/>
  <c r="G22" i="7" s="1"/>
  <c r="G21" i="7" s="1"/>
  <c r="G20" i="7" s="1"/>
  <c r="G18" i="7" s="1"/>
  <c r="G16" i="7" s="1"/>
  <c r="H24" i="7"/>
  <c r="D21" i="50" l="1"/>
  <c r="E21" i="50" s="1"/>
  <c r="G14" i="7"/>
  <c r="H23" i="7"/>
  <c r="H22" i="7" s="1"/>
  <c r="H21" i="7" s="1"/>
  <c r="H20" i="7" s="1"/>
  <c r="H18" i="7" s="1"/>
  <c r="D19" i="53"/>
  <c r="H16" i="7"/>
  <c r="H14" i="7" s="1"/>
  <c r="D14" i="50" l="1"/>
  <c r="H55" i="7"/>
  <c r="H54" i="7" s="1"/>
  <c r="H53" i="7" s="1"/>
  <c r="H51" i="7" s="1"/>
  <c r="H49" i="7" s="1"/>
  <c r="G55" i="7"/>
  <c r="G54" i="7" s="1"/>
  <c r="G53" i="7" s="1"/>
  <c r="G51" i="7" s="1"/>
  <c r="G49" i="7" s="1"/>
  <c r="G47" i="7"/>
  <c r="G46" i="7" s="1"/>
  <c r="G45" i="7" s="1"/>
  <c r="G43" i="7" s="1"/>
  <c r="G41" i="7" s="1"/>
  <c r="D41" i="50" s="1"/>
  <c r="E41" i="50" s="1"/>
  <c r="E34" i="50" s="1"/>
  <c r="H47" i="7"/>
  <c r="H46" i="7" s="1"/>
  <c r="H45" i="7" s="1"/>
  <c r="H43" i="7" s="1"/>
  <c r="H41" i="7" s="1"/>
  <c r="E14" i="50" l="1"/>
  <c r="E12" i="50" s="1"/>
  <c r="D34" i="50"/>
  <c r="D33" i="50" s="1"/>
  <c r="G40" i="7"/>
  <c r="G38" i="7" s="1"/>
  <c r="G36" i="7" s="1"/>
  <c r="G34" i="7" s="1"/>
  <c r="G13" i="7" s="1"/>
  <c r="E33" i="50"/>
  <c r="H40" i="7"/>
  <c r="H38" i="7" s="1"/>
  <c r="H36" i="7" s="1"/>
  <c r="H34" i="7" s="1"/>
  <c r="H13" i="7" s="1"/>
  <c r="D12" i="50" l="1"/>
  <c r="E27" i="50"/>
  <c r="D29" i="53"/>
  <c r="D30" i="54" s="1"/>
  <c r="D27" i="50"/>
  <c r="C29" i="53"/>
  <c r="C30" i="54" s="1"/>
  <c r="H9" i="55" l="1"/>
  <c r="H8" i="55" s="1"/>
  <c r="H12" i="7" l="1"/>
  <c r="G12" i="7"/>
  <c r="G11" i="7" s="1"/>
  <c r="D10" i="50" l="1"/>
  <c r="E10" i="50"/>
  <c r="G10" i="7"/>
  <c r="G9" i="7" s="1"/>
  <c r="H11" i="7"/>
  <c r="H10" i="7" s="1"/>
  <c r="H9" i="7" s="1"/>
</calcChain>
</file>

<file path=xl/sharedStrings.xml><?xml version="1.0" encoding="utf-8"?>
<sst xmlns="http://schemas.openxmlformats.org/spreadsheetml/2006/main" count="314" uniqueCount="156">
  <si>
    <t>այդ թվում՝</t>
  </si>
  <si>
    <t>09</t>
  </si>
  <si>
    <t>06</t>
  </si>
  <si>
    <t xml:space="preserve">     ------------ N ------------   որոշման</t>
  </si>
  <si>
    <t>Գնման առարկայի</t>
  </si>
  <si>
    <t>Կոդը</t>
  </si>
  <si>
    <t>Անվանումը</t>
  </si>
  <si>
    <t>Գնման ձևը</t>
  </si>
  <si>
    <t>Չափման միավորը</t>
  </si>
  <si>
    <t>Միավորի գինը</t>
  </si>
  <si>
    <t>ԳՀ</t>
  </si>
  <si>
    <t>Ինն ամիս</t>
  </si>
  <si>
    <t>Տարի</t>
  </si>
  <si>
    <t xml:space="preserve"> Գործառական դասիչը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</si>
  <si>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</si>
  <si>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</si>
  <si>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</si>
  <si>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</si>
  <si>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</si>
  <si>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</si>
  <si>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</si>
  <si>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</si>
  <si>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Ինն ամիս</t>
  </si>
  <si>
    <t xml:space="preserve"> Տարի</t>
  </si>
  <si>
    <t xml:space="preserve"> ԸՆԴԱՄԵՆԸ</t>
  </si>
  <si>
    <t xml:space="preserve"> 01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</si>
  <si>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</si>
  <si>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</si>
  <si>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       ------------  N ---------- որոշման</t>
  </si>
  <si>
    <t>Կրթությանը տրամադրվող օժանդակ ծառայություններ,                                               այդ թվում՝</t>
  </si>
  <si>
    <t>Կրթությանը տրամադրվող օժանդակ ծառայություններ,                                         այդ թվում՝</t>
  </si>
  <si>
    <t>ՀՀ կրթության, գիտության, մշակույթի և սպորտի նախարարություն</t>
  </si>
  <si>
    <t>Հավելված 2</t>
  </si>
  <si>
    <t xml:space="preserve"> այդ թվում` ըստ կատարողների</t>
  </si>
  <si>
    <t xml:space="preserve"> ԸՆԹԱՑԻԿ ԾԱԽՍԵՐ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</si>
  <si>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</si>
  <si>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</si>
  <si>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</si>
  <si>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</si>
  <si>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</si>
  <si>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</si>
  <si>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</si>
  <si>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</si>
  <si>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</si>
  <si>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ՄԱՍ 2․ՊԵՏԱԿԱՆ ՄԱՐՄՆԻ ԳԾՈՎ ԱՐԴՅՈՒՆՔԱՅԻՆ  (ԿԱՏԱՐՈՂԱԿԱՆ) ՑՈՒՑԱՆԻՇՆԵՐԸ</t>
  </si>
  <si>
    <t>Ծրագրի դասիչը</t>
  </si>
  <si>
    <t>Ծրագրի անվանումը</t>
  </si>
  <si>
    <t>Ծրագրի միջոցառումները</t>
  </si>
  <si>
    <t>ՄԱՍ  I. ԱՊՐԱՆՔՆԵՐ</t>
  </si>
  <si>
    <t xml:space="preserve"> Ծառայությունը մատուցող կազմակերպության(ների) անվանում(ներ)ը՛ </t>
  </si>
  <si>
    <t xml:space="preserve"> «Գնումների մասին» ՀՀ օրենքի համաձայն ընտրված կազմակերպություն </t>
  </si>
  <si>
    <t>Ծրագրային դասիչը</t>
  </si>
  <si>
    <t xml:space="preserve">Բյուջետային հատկացումների գլխավոր կարգադրիչների, ծրագրերի և միջոցառումների անվանումները </t>
  </si>
  <si>
    <t>Ծրագիր</t>
  </si>
  <si>
    <t>Միջոցառում</t>
  </si>
  <si>
    <t>ԸՆԴԱՄԵՆԸ</t>
  </si>
  <si>
    <t>Ծրագրի միջոցառումներ</t>
  </si>
  <si>
    <t xml:space="preserve"> Միջոցառման անվանումը`</t>
  </si>
  <si>
    <t xml:space="preserve"> Միջոցառման տեսակը</t>
  </si>
  <si>
    <t>ՀՀ  ԿՐԹՈՒԹՅԱՆ, ԳԻՏՈՒԹՅԱՆ, ՄՇԱԿՈՒՅԹԻ ԵՎ ՍՊՈՐՏԻ ՆԱԽԱՐԱՐՈՒԹՅՈՒՆ</t>
  </si>
  <si>
    <t>Միջոցառման նկարագրությունը`</t>
  </si>
  <si>
    <t>ԿՐԹՈՒԹՅՈՒՆ,                                                                             այդ թվում՝</t>
  </si>
  <si>
    <t>Հավելված 1</t>
  </si>
  <si>
    <t>Քանակը</t>
  </si>
  <si>
    <t>Բաժին N 09</t>
  </si>
  <si>
    <t>Խումբ N 06</t>
  </si>
  <si>
    <t>Դաս 01</t>
  </si>
  <si>
    <t>Կրթությանը տրամադրվող օժանդակ ծառայություններ</t>
  </si>
  <si>
    <t xml:space="preserve">ՀՀ կառավարության 2021 թվականի </t>
  </si>
  <si>
    <t xml:space="preserve"> ՀՀ  կրթության , գիտության, մշակույթի և սպորտի նախարարություն</t>
  </si>
  <si>
    <t xml:space="preserve"> ՈՉ ՖԻՆԱՆՍԱԿԱՆ ԱԿՏԻՎՆԵՐԻ ԳԾՈՎ ԾԱԽՍԵՐ</t>
  </si>
  <si>
    <t xml:space="preserve"> ՀԻՄՆԱԿԱՆ ՄԻՋՈՑՆԵՐ</t>
  </si>
  <si>
    <t xml:space="preserve">     ՀՀ կառավարության 2021 թվականի</t>
  </si>
  <si>
    <t xml:space="preserve">Գումարը (հազար դրամով) </t>
  </si>
  <si>
    <t>հազ. դրամ</t>
  </si>
  <si>
    <t xml:space="preserve"> 11</t>
  </si>
  <si>
    <t xml:space="preserve"> այդ թվում`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</si>
  <si>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</si>
  <si>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</si>
  <si>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</si>
  <si>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</si>
  <si>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</si>
  <si>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</si>
  <si>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</si>
  <si>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ԱՅԼ ԾԱԽՍԵՐ</t>
  </si>
  <si>
    <t>ՀՀ կառավարության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</si>
  <si>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</si>
  <si>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</si>
  <si>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</si>
  <si>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</si>
  <si>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արդյունավետություն և թափանցիկություն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</si>
  <si>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</si>
  <si>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</si>
  <si>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</si>
  <si>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</si>
  <si>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</si>
  <si>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</si>
  <si>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</si>
  <si>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</si>
  <si>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</si>
  <si>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</si>
  <si>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</si>
  <si>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</si>
  <si>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</si>
  <si>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Ցուցանիշների փոփոխությունը (ավելացումները նշված են դրական նշանով)</t>
  </si>
  <si>
    <t xml:space="preserve"> Հանրակրթության ծրագիր</t>
  </si>
  <si>
    <t xml:space="preserve"> 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</si>
  <si>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</si>
  <si>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Հավելված 4</t>
  </si>
  <si>
    <t xml:space="preserve"> Ծրագրի դասիչը </t>
  </si>
  <si>
    <t xml:space="preserve"> Ծրագրի անվանումը </t>
  </si>
  <si>
    <t xml:space="preserve"> 1146 </t>
  </si>
  <si>
    <t xml:space="preserve"> Հանրակրթության ծրագիր </t>
  </si>
  <si>
    <t>Ցուցանիշների փոփոխությունը (նվազեցումները նշված են փակագծերում)</t>
  </si>
  <si>
    <t xml:space="preserve">Միջոցառման վրա կատարվող ծախսը (հազար դրամ) 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</si>
  <si>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ԱՂՅՈՒՍԱԿՈՒՄ ԿԱՏԱՐՎՈՂ ԼՐԱՑՈՒՄՆԵՐԸ ԵՎ ՓՈՓՈԽՈՒԹՅՈՒՆՆԵՐԸ</t>
  </si>
  <si>
    <t xml:space="preserve"> ՄԵՔԵՆԱՆԵՐ  ԵՎ  ՍԱՐՔԱՎՈՐՈՒՄՆԵՐ</t>
  </si>
  <si>
    <t xml:space="preserve"> - Վարչական սարքավորումներ</t>
  </si>
  <si>
    <t>«Ուսուցչի օրվա» առթիվ  հանրակրթական ուսումնական հաստատությունների մանկավարժներին պարգևատրում</t>
  </si>
  <si>
    <t>Ցուցանիշների փոփոխությունները (նվազեցումները նշված են փակագծերում)</t>
  </si>
  <si>
    <t>1146 Հանրակրթության ծրագիր</t>
  </si>
  <si>
    <t>31001  «Ուսուցչի օրվա» առթիվ  հանրակրթական ուսումնական հաստատությունների մանկավարժներին պարգևատրում</t>
  </si>
  <si>
    <t xml:space="preserve">  դյուրակիր համակարգիչներ</t>
  </si>
  <si>
    <t xml:space="preserve"> 30211200/3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</si>
  <si>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</si>
  <si>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</si>
  <si>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</si>
  <si>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>ՀԻՄՆԱԿԱՆ ԲԱԺԻՆՆԵՐԻՆ ՉԴԱՍՎՈՂ ՊԱՀՈՒՍՏԱՅԻՆ ՖՈՆԴԵՐ</t>
  </si>
  <si>
    <t>ՀՀ կառավարության և համայնքների պահուստային ֆոնդ</t>
  </si>
  <si>
    <t>«Ուսուցչի օրվա» առթիվ  հանրակրթական ուսումնական հաստատությունների լավագույն մանկավարժների պարգևատրում</t>
  </si>
  <si>
    <t xml:space="preserve"> «Ուսուցչի օրվա» առթիվ  հանրակրթական ուսումնական հաստատությունների մանկավարժներին պարգևատրում</t>
  </si>
  <si>
    <t xml:space="preserve"> Համակարգիչների  ձեռքբերում</t>
  </si>
  <si>
    <t xml:space="preserve"> Պետական մարմինների կողմից օգտագործվող ոչ ֆինանսական ակտիվների հետ գործառնություններ</t>
  </si>
  <si>
    <t xml:space="preserve"> Տրանսֆերտների տրամադրում</t>
  </si>
  <si>
    <t>«Տարվա լավագույնները» մրցույթում հաղթող ճանաչված մանկավարժներին պարգևատրում</t>
  </si>
  <si>
    <t xml:space="preserve">Ծառայությունը մատուցող կազմակերպության(ների) անվանում(ներ)ը՛ </t>
  </si>
  <si>
    <t xml:space="preserve">Միջոցառման տեսակը` </t>
  </si>
  <si>
    <t xml:space="preserve">Նկարագրությունը` </t>
  </si>
  <si>
    <t xml:space="preserve">Միջոցառման անվանումը` </t>
  </si>
  <si>
    <t xml:space="preserve">Միջոցառման դասիչը` </t>
  </si>
  <si>
    <t xml:space="preserve">Ծրագրի դասիչը` </t>
  </si>
  <si>
    <t xml:space="preserve"> Համակարգիչների  ձեռքբերում </t>
  </si>
  <si>
    <t xml:space="preserve"> Պետական մարմինների կողմից օգտագործվող ոչ ֆինանսական ակտիվների հետ գործառնություններ </t>
  </si>
  <si>
    <t xml:space="preserve"> Տրանսֆերտների տրամադրում </t>
  </si>
  <si>
    <t xml:space="preserve"> Տարվա լավագույն ուսուցիչները</t>
  </si>
  <si>
    <t>Շահառուների թիվը</t>
  </si>
  <si>
    <t xml:space="preserve">Շահառուների ընտրության չափորոշիչները` </t>
  </si>
  <si>
    <t>Շահառուների ընտրության չափորոշիչները`</t>
  </si>
  <si>
    <t xml:space="preserve"> ՀԱՅԱՍՏԱՆԻ ՀԱՆՐԱՊԵՏՈՒԹՅԱՆ ԿԱՌԱՎԱՐՈՒԹՅԱՆ 2020 ԹՎԱԿԱՆԻ ԴԵԿՏԵՄԲԵՐԻ 30-Ի N 2215-Ն ՈՐՈՇՄԱՆ NN 3 ԵՎ 4 ՀԱՎԵԼՎԱԾՆԵՐՈՒՄ ԿԱՏԱՐՎՈՂ ԼՐԱՑՈՒՄՆԵՐԸ ԵՎ ՓՈՓՈԽՈՒԹՅՈՒՆՆԵՐԸ</t>
  </si>
  <si>
    <t>Աղյուսակ 1</t>
  </si>
  <si>
    <t>Հավելված 3</t>
  </si>
  <si>
    <t>ՀԱՅԱՍՏԱՆԻ ՀԱՆՐԱՊԵՏՈՒԹՅԱՆ ԿԱՌԱՎԱՐՈՒԹՅԱՆ 2020 ԹՎԱԿԱՆԻ ԴԵԿՏԵՄԲԵՐԻ 30-Ի N 2215 -Ն ՈՐՈՇՄԱՆ N 9 ՀԱՎԵԼՎԱԾԻ NN 9.14  ԵՎ 9.47 ԱՂՅՈՒՍԱԿՆԵՐՈՒՄ ԿԱՏԱՐՎՈՂ ԼՐԱՑՈՒՄՆԵՐԸ ԵՎ ՓՈՓՈԽՈՒԹՅՈՒՆՆԵՐԸ</t>
  </si>
  <si>
    <t>ՄԱՍ 1․ ՊԵՏԱԿԱՆ ՄԱՐՄՆԻ ԳԾՈՎ ԱՐԴՅՈՒՆՔԱՅԻՆ  (ԿԱՏԱՐՈՂԱԿԱՆ) ՑՈՒՑԱՆԻՇՆԵՐԸ</t>
  </si>
  <si>
    <t>ՀԱՅԱՍՏԱՆԻ ՀԱՆՐԱՊԵՏՈՒԹՅԱՆ ԿԱՌԱՎԱՐՈՒԹՅԱՆ 2020 ԹՎԱԿԱՆԻ ԴԵԿՏԵՄԲԵՐԻ 30-Ի N 2215-Ն ՈՐՈՇՄԱՆ NN 9.1 ՀԱՎԵԼՎԱԾԻ 9.1.14 ԵՎ 9.1.58 ԱՂՅՈՒՍԱԿՆԵՐՈՒՄ ԿԱՏԱՐՎՈՂ ԼՐԱՑՈՒՄՆԵՐԸ ԵՎ ՓՈՓՈԽՈՒԹՅՈՒՆՆԵՐԸ</t>
  </si>
  <si>
    <t>Աղյուսակ 2</t>
  </si>
  <si>
    <t>ՀԱՅԱՍՏԱՆԻ ՀԱՆՐԱՊԵՏՈՒԹՅԱՆ ԿԱՌԱՎԱՐՈՒԹՅԱՆ 2020 ԹՎԱԿԱՆԻ ԴԵԿՏԵՄԲԵՐԻ 30-Ի N 2215-Ն ՈՐՈՇՄԱՆ N 10 ՀԱՎԵԼՎԱԾՈՒՄ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</si>
</sst>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* #,##0.00_);_(* \(#,##0.00\);_(* &quot;-&quot;??_);_(@_)"/>
    <numFmt numFmtId="165" formatCode="_-* #,##0.00_-;\-* #,##0.00_-;_-* &quot;-&quot;??_-;_-@_-"/>
    <numFmt numFmtId="166" formatCode="_-* #,##0.00_р_._-;\-* #,##0.00_р_._-;_-* &quot;-&quot;??_р_._-;_-@_-"/>
    <numFmt numFmtId="167" formatCode="##,##0.0;\(##,##0.0\);\-"/>
    <numFmt numFmtId="168" formatCode="_(* #,##0.0_);_(* \(#,##0.0\);_(* &quot;-&quot;??_);_(@_)"/>
    <numFmt numFmtId="169" formatCode="0.0"/>
    <numFmt numFmtId="170" formatCode="0.0_);\(0.0\)"/>
    <numFmt numFmtId="171" formatCode="_(* #,##0_);_(* \(#,##0\);_(* &quot;-&quot;??_);_(@_)"/>
    <numFmt numFmtId="172" formatCode="_(* #,##0.0_);_(* \(#,##0.0\);_(* &quot;-&quot;?_);_(@_)"/>
  </numFmts>
  <fonts count="42" x14ac:knownFonts="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b/>
      <sz val="10"/>
      <name val="GHEA Grapalat"/>
      <family val="3"/>
    </font>
    <font>
      <sz val="10"/>
      <name val="Arial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sz val="10"/>
      <name val="Arial Unicode"/>
      <family val="2"/>
    </font>
    <font>
      <sz val="10"/>
      <name val="Times Armeni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"/>
      <charset val="204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/>
    <xf numFmtId="0" fontId="1" fillId="0" borderId="0"/>
    <xf numFmtId="0" fontId="24" fillId="0" borderId="0"/>
    <xf numFmtId="0" fontId="24" fillId="0" borderId="0"/>
    <xf numFmtId="0" fontId="27" fillId="0" borderId="0"/>
    <xf numFmtId="0" fontId="2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7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4" fillId="0" borderId="0"/>
    <xf numFmtId="0" fontId="24" fillId="0" borderId="0"/>
    <xf numFmtId="0" fontId="29" fillId="0" borderId="0"/>
    <xf numFmtId="0" fontId="30" fillId="0" borderId="0"/>
    <xf numFmtId="0" fontId="28" fillId="0" borderId="0"/>
    <xf numFmtId="0" fontId="3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167" fontId="31" fillId="0" borderId="0" applyFill="0" applyBorder="0" applyProtection="0">
      <alignment horizontal="right" vertical="top"/>
    </xf>
    <xf numFmtId="166" fontId="3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30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165" fontId="32" fillId="0" borderId="0" applyFont="0" applyFill="0" applyBorder="0" applyAlignment="0" applyProtection="0"/>
    <xf numFmtId="0" fontId="1" fillId="0" borderId="0"/>
    <xf numFmtId="0" fontId="22" fillId="0" borderId="0"/>
    <xf numFmtId="165" fontId="22" fillId="0" borderId="0" applyFont="0" applyFill="0" applyBorder="0" applyAlignment="0" applyProtection="0"/>
    <xf numFmtId="0" fontId="3" fillId="0" borderId="0"/>
    <xf numFmtId="164" fontId="33" fillId="0" borderId="0" applyFont="0" applyFill="0" applyBorder="0" applyAlignment="0" applyProtection="0"/>
    <xf numFmtId="165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165" fontId="22" fillId="0" borderId="0" applyFont="0" applyFill="0" applyBorder="0" applyAlignment="0" applyProtection="0"/>
  </cellStyleXfs>
  <cellXfs count="234">
    <xf numFmtId="0" fontId="0" fillId="0" borderId="0" xfId="0"/>
    <xf numFmtId="0" fontId="26" fillId="0" borderId="0" xfId="0" applyFont="1" applyFill="1"/>
    <xf numFmtId="0" fontId="26" fillId="0" borderId="0" xfId="0" applyFont="1" applyFill="1" applyAlignment="1">
      <alignment horizontal="center" wrapText="1"/>
    </xf>
    <xf numFmtId="0" fontId="26" fillId="0" borderId="0" xfId="0" applyFont="1" applyFill="1" applyAlignment="1">
      <alignment wrapText="1"/>
    </xf>
    <xf numFmtId="0" fontId="26" fillId="0" borderId="0" xfId="0" applyFont="1" applyFill="1" applyBorder="1" applyAlignment="1">
      <alignment horizontal="center" wrapText="1"/>
    </xf>
    <xf numFmtId="0" fontId="26" fillId="0" borderId="12" xfId="0" applyFont="1" applyFill="1" applyBorder="1" applyAlignment="1">
      <alignment horizontal="right" wrapText="1"/>
    </xf>
    <xf numFmtId="0" fontId="26" fillId="0" borderId="0" xfId="99" applyFont="1" applyAlignment="1">
      <alignment horizontal="center" vertical="center" wrapText="1"/>
    </xf>
    <xf numFmtId="0" fontId="26" fillId="0" borderId="11" xfId="99" applyFont="1" applyBorder="1" applyAlignment="1">
      <alignment horizontal="center" vertical="center" wrapText="1"/>
    </xf>
    <xf numFmtId="0" fontId="23" fillId="25" borderId="11" xfId="99" applyFont="1" applyFill="1" applyBorder="1" applyAlignment="1">
      <alignment horizontal="center" vertical="center" wrapText="1"/>
    </xf>
    <xf numFmtId="0" fontId="26" fillId="0" borderId="18" xfId="99" applyFont="1" applyBorder="1" applyAlignment="1">
      <alignment horizontal="left" vertical="center" wrapText="1"/>
    </xf>
    <xf numFmtId="0" fontId="26" fillId="0" borderId="0" xfId="99" applyFont="1" applyAlignment="1">
      <alignment horizontal="center" vertical="center" wrapText="1"/>
    </xf>
    <xf numFmtId="0" fontId="26" fillId="0" borderId="11" xfId="99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vertical="center" wrapText="1"/>
    </xf>
    <xf numFmtId="0" fontId="26" fillId="0" borderId="11" xfId="99" applyFont="1" applyBorder="1" applyAlignment="1">
      <alignment horizontal="center" vertical="center" wrapText="1"/>
    </xf>
    <xf numFmtId="0" fontId="26" fillId="0" borderId="0" xfId="62" applyFont="1" applyFill="1" applyAlignment="1">
      <alignment horizontal="left" vertical="center"/>
    </xf>
    <xf numFmtId="0" fontId="26" fillId="0" borderId="0" xfId="62" applyFont="1" applyFill="1" applyAlignment="1">
      <alignment horizontal="right"/>
    </xf>
    <xf numFmtId="0" fontId="26" fillId="0" borderId="0" xfId="0" applyFont="1" applyFill="1" applyBorder="1" applyAlignment="1">
      <alignment horizontal="left" vertical="center"/>
    </xf>
    <xf numFmtId="0" fontId="26" fillId="0" borderId="0" xfId="0" applyFont="1" applyFill="1" applyBorder="1"/>
    <xf numFmtId="0" fontId="26" fillId="0" borderId="0" xfId="0" applyFont="1" applyFill="1" applyAlignment="1">
      <alignment horizontal="left" vertical="center"/>
    </xf>
    <xf numFmtId="0" fontId="26" fillId="0" borderId="11" xfId="0" applyFont="1" applyBorder="1" applyAlignment="1">
      <alignment horizontal="left" vertical="top" wrapText="1"/>
    </xf>
    <xf numFmtId="0" fontId="35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left" vertical="center" wrapText="1"/>
    </xf>
    <xf numFmtId="0" fontId="26" fillId="0" borderId="11" xfId="64" applyFont="1" applyFill="1" applyBorder="1" applyAlignment="1">
      <alignment horizontal="left" vertical="center" wrapText="1"/>
    </xf>
    <xf numFmtId="168" fontId="26" fillId="0" borderId="11" xfId="102" applyNumberFormat="1" applyFont="1" applyFill="1" applyBorder="1" applyAlignment="1">
      <alignment horizontal="center" vertical="center" wrapText="1"/>
    </xf>
    <xf numFmtId="0" fontId="26" fillId="0" borderId="0" xfId="65" applyFont="1"/>
    <xf numFmtId="0" fontId="26" fillId="0" borderId="0" xfId="65" applyFont="1" applyAlignment="1">
      <alignment horizontal="right"/>
    </xf>
    <xf numFmtId="0" fontId="25" fillId="0" borderId="11" xfId="65" applyFont="1" applyBorder="1" applyAlignment="1">
      <alignment horizontal="center" vertical="center" wrapText="1"/>
    </xf>
    <xf numFmtId="169" fontId="26" fillId="0" borderId="11" xfId="65" applyNumberFormat="1" applyFont="1" applyBorder="1" applyAlignment="1">
      <alignment horizontal="center" vertical="center"/>
    </xf>
    <xf numFmtId="0" fontId="26" fillId="0" borderId="11" xfId="65" applyFont="1" applyBorder="1" applyAlignment="1">
      <alignment horizontal="center" wrapText="1"/>
    </xf>
    <xf numFmtId="169" fontId="26" fillId="0" borderId="15" xfId="65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left" vertical="center" wrapText="1"/>
    </xf>
    <xf numFmtId="0" fontId="36" fillId="0" borderId="11" xfId="65" applyFont="1" applyBorder="1" applyAlignment="1">
      <alignment horizontal="left" vertical="center" wrapText="1"/>
    </xf>
    <xf numFmtId="0" fontId="26" fillId="0" borderId="11" xfId="0" applyFont="1" applyFill="1" applyBorder="1" applyAlignment="1">
      <alignment horizontal="left" vertical="center" wrapText="1"/>
    </xf>
    <xf numFmtId="0" fontId="26" fillId="0" borderId="0" xfId="99" applyFont="1"/>
    <xf numFmtId="0" fontId="37" fillId="0" borderId="0" xfId="65" applyFont="1"/>
    <xf numFmtId="0" fontId="26" fillId="24" borderId="0" xfId="65" applyFont="1" applyFill="1" applyAlignment="1">
      <alignment horizontal="center" wrapText="1"/>
    </xf>
    <xf numFmtId="0" fontId="34" fillId="26" borderId="11" xfId="65" applyFont="1" applyFill="1" applyBorder="1" applyAlignment="1">
      <alignment vertical="top" wrapText="1"/>
    </xf>
    <xf numFmtId="0" fontId="26" fillId="0" borderId="11" xfId="65" applyFont="1" applyBorder="1" applyAlignment="1">
      <alignment horizontal="left" vertical="center"/>
    </xf>
    <xf numFmtId="0" fontId="25" fillId="0" borderId="0" xfId="65" applyFont="1" applyBorder="1" applyAlignment="1">
      <alignment vertical="top" wrapText="1"/>
    </xf>
    <xf numFmtId="0" fontId="35" fillId="0" borderId="12" xfId="65" applyFont="1" applyBorder="1" applyAlignment="1"/>
    <xf numFmtId="0" fontId="26" fillId="0" borderId="11" xfId="99" applyFont="1" applyBorder="1" applyAlignment="1">
      <alignment horizontal="left" vertical="top" wrapText="1"/>
    </xf>
    <xf numFmtId="168" fontId="26" fillId="0" borderId="11" xfId="102" applyNumberFormat="1" applyFont="1" applyBorder="1" applyAlignment="1">
      <alignment horizontal="center" vertical="center" wrapText="1"/>
    </xf>
    <xf numFmtId="0" fontId="34" fillId="26" borderId="11" xfId="65" applyFont="1" applyFill="1" applyBorder="1" applyAlignment="1">
      <alignment horizontal="center" vertical="center" wrapText="1"/>
    </xf>
    <xf numFmtId="0" fontId="26" fillId="0" borderId="11" xfId="99" applyFont="1" applyBorder="1" applyAlignment="1">
      <alignment horizontal="left" vertical="center" wrapText="1"/>
    </xf>
    <xf numFmtId="0" fontId="26" fillId="0" borderId="0" xfId="94" applyFont="1" applyAlignment="1">
      <alignment horizontal="right"/>
    </xf>
    <xf numFmtId="168" fontId="26" fillId="0" borderId="11" xfId="65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26" fillId="0" borderId="0" xfId="0" applyFont="1" applyFill="1" applyAlignment="1">
      <alignment horizontal="right"/>
    </xf>
    <xf numFmtId="0" fontId="25" fillId="0" borderId="15" xfId="65" applyFont="1" applyBorder="1" applyAlignment="1">
      <alignment horizontal="center" vertical="center" wrapText="1"/>
    </xf>
    <xf numFmtId="0" fontId="26" fillId="0" borderId="11" xfId="99" applyFont="1" applyBorder="1" applyAlignment="1">
      <alignment horizontal="left" vertical="center" wrapText="1"/>
    </xf>
    <xf numFmtId="0" fontId="35" fillId="26" borderId="11" xfId="0" applyFont="1" applyFill="1" applyBorder="1" applyAlignment="1">
      <alignment horizontal="center" vertical="top" wrapText="1"/>
    </xf>
    <xf numFmtId="0" fontId="35" fillId="0" borderId="11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top" wrapText="1"/>
    </xf>
    <xf numFmtId="0" fontId="25" fillId="0" borderId="11" xfId="0" applyFont="1" applyFill="1" applyBorder="1" applyAlignment="1">
      <alignment horizontal="left" vertical="center" wrapText="1"/>
    </xf>
    <xf numFmtId="0" fontId="38" fillId="0" borderId="11" xfId="0" applyFont="1" applyFill="1" applyBorder="1" applyAlignment="1">
      <alignment horizontal="left" vertical="center" wrapText="1"/>
    </xf>
    <xf numFmtId="0" fontId="39" fillId="0" borderId="11" xfId="0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top" wrapText="1"/>
    </xf>
    <xf numFmtId="0" fontId="26" fillId="0" borderId="0" xfId="65" applyFont="1" applyFill="1"/>
    <xf numFmtId="0" fontId="25" fillId="0" borderId="17" xfId="0" applyFont="1" applyFill="1" applyBorder="1" applyAlignment="1">
      <alignment vertical="center" wrapText="1"/>
    </xf>
    <xf numFmtId="0" fontId="25" fillId="0" borderId="18" xfId="0" applyFont="1" applyFill="1" applyBorder="1" applyAlignment="1">
      <alignment vertical="center" wrapText="1"/>
    </xf>
    <xf numFmtId="168" fontId="26" fillId="0" borderId="11" xfId="65" applyNumberFormat="1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left" vertical="top" wrapText="1"/>
    </xf>
    <xf numFmtId="0" fontId="40" fillId="0" borderId="11" xfId="0" applyFont="1" applyFill="1" applyBorder="1" applyAlignment="1">
      <alignment horizontal="left" vertical="center" wrapText="1"/>
    </xf>
    <xf numFmtId="0" fontId="35" fillId="0" borderId="11" xfId="0" applyFont="1" applyFill="1" applyBorder="1" applyAlignment="1">
      <alignment horizontal="left" vertical="center" wrapText="1"/>
    </xf>
    <xf numFmtId="168" fontId="26" fillId="0" borderId="10" xfId="102" applyNumberFormat="1" applyFont="1" applyFill="1" applyBorder="1" applyAlignment="1">
      <alignment horizontal="center" vertical="center"/>
    </xf>
    <xf numFmtId="0" fontId="25" fillId="0" borderId="0" xfId="65" applyFont="1" applyAlignment="1">
      <alignment vertical="center" wrapText="1"/>
    </xf>
    <xf numFmtId="0" fontId="26" fillId="0" borderId="0" xfId="99" applyFont="1" applyFill="1"/>
    <xf numFmtId="0" fontId="34" fillId="0" borderId="11" xfId="99" applyFont="1" applyFill="1" applyBorder="1" applyAlignment="1">
      <alignment vertical="top" wrapText="1"/>
    </xf>
    <xf numFmtId="0" fontId="41" fillId="0" borderId="11" xfId="99" applyFont="1" applyFill="1" applyBorder="1" applyAlignment="1">
      <alignment horizontal="left" vertical="top" wrapText="1"/>
    </xf>
    <xf numFmtId="0" fontId="25" fillId="0" borderId="0" xfId="99" applyFont="1" applyFill="1" applyAlignment="1">
      <alignment vertical="top" wrapText="1"/>
    </xf>
    <xf numFmtId="0" fontId="35" fillId="0" borderId="0" xfId="99" applyFont="1" applyFill="1"/>
    <xf numFmtId="0" fontId="35" fillId="0" borderId="11" xfId="99" applyFont="1" applyFill="1" applyBorder="1" applyAlignment="1">
      <alignment vertical="top" wrapText="1"/>
    </xf>
    <xf numFmtId="0" fontId="35" fillId="0" borderId="11" xfId="99" applyFont="1" applyFill="1" applyBorder="1" applyAlignment="1">
      <alignment vertical="center" wrapText="1"/>
    </xf>
    <xf numFmtId="0" fontId="41" fillId="0" borderId="11" xfId="99" applyFont="1" applyFill="1" applyBorder="1" applyAlignment="1">
      <alignment horizontal="left" vertical="center" wrapText="1"/>
    </xf>
    <xf numFmtId="0" fontId="26" fillId="0" borderId="11" xfId="99" applyFont="1" applyFill="1" applyBorder="1" applyAlignment="1">
      <alignment horizontal="center" vertical="top" wrapText="1"/>
    </xf>
    <xf numFmtId="2" fontId="35" fillId="0" borderId="11" xfId="99" applyNumberFormat="1" applyFont="1" applyFill="1" applyBorder="1" applyAlignment="1">
      <alignment wrapText="1"/>
    </xf>
    <xf numFmtId="0" fontId="35" fillId="0" borderId="11" xfId="99" applyFont="1" applyFill="1" applyBorder="1" applyAlignment="1">
      <alignment wrapText="1"/>
    </xf>
    <xf numFmtId="0" fontId="35" fillId="0" borderId="11" xfId="99" applyFont="1" applyFill="1" applyBorder="1" applyAlignment="1">
      <alignment horizontal="left" vertical="center" wrapText="1"/>
    </xf>
    <xf numFmtId="0" fontId="35" fillId="0" borderId="18" xfId="99" applyFont="1" applyFill="1" applyBorder="1" applyAlignment="1">
      <alignment vertical="top" wrapText="1"/>
    </xf>
    <xf numFmtId="0" fontId="35" fillId="0" borderId="16" xfId="99" applyFont="1" applyFill="1" applyBorder="1" applyAlignment="1">
      <alignment vertical="top" wrapText="1"/>
    </xf>
    <xf numFmtId="0" fontId="35" fillId="0" borderId="13" xfId="99" applyFont="1" applyFill="1" applyBorder="1" applyAlignment="1">
      <alignment horizontal="left" vertical="center"/>
    </xf>
    <xf numFmtId="0" fontId="35" fillId="0" borderId="19" xfId="99" applyFont="1" applyFill="1" applyBorder="1" applyAlignment="1">
      <alignment horizontal="left" vertical="center"/>
    </xf>
    <xf numFmtId="0" fontId="35" fillId="0" borderId="17" xfId="99" applyFont="1" applyFill="1" applyBorder="1" applyAlignment="1">
      <alignment horizontal="left" vertical="center"/>
    </xf>
    <xf numFmtId="170" fontId="26" fillId="0" borderId="17" xfId="99" applyNumberFormat="1" applyFont="1" applyFill="1" applyBorder="1" applyAlignment="1">
      <alignment horizontal="center" vertical="center" wrapText="1"/>
    </xf>
    <xf numFmtId="0" fontId="35" fillId="0" borderId="15" xfId="99" applyFont="1" applyFill="1" applyBorder="1" applyAlignment="1">
      <alignment vertical="top" wrapText="1"/>
    </xf>
    <xf numFmtId="0" fontId="41" fillId="0" borderId="15" xfId="99" applyFont="1" applyFill="1" applyBorder="1" applyAlignment="1">
      <alignment horizontal="left" vertical="top" wrapText="1"/>
    </xf>
    <xf numFmtId="0" fontId="35" fillId="0" borderId="18" xfId="99" applyFont="1" applyFill="1" applyBorder="1" applyAlignment="1">
      <alignment horizontal="left" vertical="center"/>
    </xf>
    <xf numFmtId="0" fontId="35" fillId="0" borderId="16" xfId="99" applyFont="1" applyFill="1" applyBorder="1" applyAlignment="1">
      <alignment horizontal="left" vertical="center"/>
    </xf>
    <xf numFmtId="0" fontId="25" fillId="0" borderId="11" xfId="65" applyFont="1" applyBorder="1" applyAlignment="1">
      <alignment vertical="top" wrapText="1"/>
    </xf>
    <xf numFmtId="0" fontId="26" fillId="0" borderId="11" xfId="0" applyFont="1" applyFill="1" applyBorder="1" applyAlignment="1">
      <alignment horizontal="right" vertical="center" wrapText="1"/>
    </xf>
    <xf numFmtId="168" fontId="26" fillId="0" borderId="10" xfId="102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right" vertical="center" wrapText="1"/>
    </xf>
    <xf numFmtId="0" fontId="26" fillId="0" borderId="11" xfId="99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top" wrapText="1"/>
    </xf>
    <xf numFmtId="0" fontId="26" fillId="0" borderId="11" xfId="99" applyFont="1" applyBorder="1" applyAlignment="1">
      <alignment horizontal="left" vertical="center" wrapText="1"/>
    </xf>
    <xf numFmtId="0" fontId="35" fillId="0" borderId="11" xfId="99" applyFont="1" applyFill="1" applyBorder="1" applyAlignment="1">
      <alignment horizontal="left" vertical="center" wrapText="1"/>
    </xf>
    <xf numFmtId="0" fontId="26" fillId="0" borderId="0" xfId="94" applyFont="1" applyAlignment="1">
      <alignment horizontal="right"/>
    </xf>
    <xf numFmtId="0" fontId="25" fillId="0" borderId="0" xfId="99" applyFont="1" applyFill="1" applyAlignment="1">
      <alignment horizontal="center" vertical="center" wrapText="1"/>
    </xf>
    <xf numFmtId="0" fontId="35" fillId="0" borderId="11" xfId="99" applyFont="1" applyFill="1" applyBorder="1" applyAlignment="1">
      <alignment horizontal="left" vertical="center"/>
    </xf>
    <xf numFmtId="0" fontId="35" fillId="0" borderId="0" xfId="99" applyFont="1" applyFill="1" applyAlignment="1">
      <alignment horizontal="left" vertical="center"/>
    </xf>
    <xf numFmtId="170" fontId="26" fillId="0" borderId="0" xfId="99" applyNumberFormat="1" applyFont="1" applyFill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164" fontId="26" fillId="0" borderId="0" xfId="99" applyNumberFormat="1" applyFont="1" applyAlignment="1">
      <alignment horizontal="center" vertical="center" wrapText="1"/>
    </xf>
    <xf numFmtId="171" fontId="26" fillId="0" borderId="11" xfId="102" applyNumberFormat="1" applyFont="1" applyBorder="1" applyAlignment="1">
      <alignment vertical="center" wrapText="1"/>
    </xf>
    <xf numFmtId="0" fontId="26" fillId="0" borderId="18" xfId="0" applyFont="1" applyBorder="1" applyAlignment="1">
      <alignment horizontal="left" vertical="top" wrapText="1"/>
    </xf>
    <xf numFmtId="168" fontId="26" fillId="0" borderId="10" xfId="0" applyNumberFormat="1" applyFont="1" applyFill="1" applyBorder="1" applyAlignment="1">
      <alignment horizontal="right" vertical="center" wrapText="1"/>
    </xf>
    <xf numFmtId="0" fontId="26" fillId="0" borderId="17" xfId="0" applyFont="1" applyBorder="1" applyAlignment="1">
      <alignment horizontal="left" vertical="top" wrapText="1"/>
    </xf>
    <xf numFmtId="168" fontId="26" fillId="0" borderId="17" xfId="102" applyNumberFormat="1" applyFont="1" applyFill="1" applyBorder="1" applyAlignment="1">
      <alignment horizontal="center" vertical="center" wrapText="1"/>
    </xf>
    <xf numFmtId="168" fontId="26" fillId="0" borderId="16" xfId="0" applyNumberFormat="1" applyFont="1" applyFill="1" applyBorder="1" applyAlignment="1">
      <alignment horizontal="right" vertical="center" wrapText="1"/>
    </xf>
    <xf numFmtId="0" fontId="26" fillId="24" borderId="0" xfId="0" applyFont="1" applyFill="1" applyBorder="1" applyAlignment="1">
      <alignment vertical="center" wrapText="1"/>
    </xf>
    <xf numFmtId="0" fontId="25" fillId="0" borderId="15" xfId="65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top" wrapText="1"/>
    </xf>
    <xf numFmtId="0" fontId="26" fillId="0" borderId="11" xfId="99" applyFont="1" applyFill="1" applyBorder="1" applyAlignment="1">
      <alignment horizontal="left" vertical="center" wrapText="1"/>
    </xf>
    <xf numFmtId="1" fontId="26" fillId="0" borderId="11" xfId="102" applyNumberFormat="1" applyFont="1" applyBorder="1" applyAlignment="1">
      <alignment vertical="center" wrapText="1"/>
    </xf>
    <xf numFmtId="172" fontId="26" fillId="0" borderId="0" xfId="99" applyNumberFormat="1" applyFont="1"/>
    <xf numFmtId="0" fontId="26" fillId="0" borderId="11" xfId="99" applyFont="1" applyBorder="1" applyAlignment="1">
      <alignment horizontal="right" vertical="center" wrapText="1"/>
    </xf>
    <xf numFmtId="0" fontId="26" fillId="0" borderId="11" xfId="99" applyFont="1" applyBorder="1" applyAlignment="1">
      <alignment vertical="center" wrapText="1"/>
    </xf>
    <xf numFmtId="0" fontId="26" fillId="0" borderId="0" xfId="94" applyFont="1" applyAlignment="1">
      <alignment horizontal="right"/>
    </xf>
    <xf numFmtId="0" fontId="35" fillId="0" borderId="10" xfId="0" applyFont="1" applyFill="1" applyBorder="1" applyAlignment="1">
      <alignment horizontal="center" vertical="top" wrapText="1"/>
    </xf>
    <xf numFmtId="0" fontId="35" fillId="0" borderId="14" xfId="0" applyFont="1" applyFill="1" applyBorder="1" applyAlignment="1">
      <alignment horizontal="center" vertical="top" wrapText="1"/>
    </xf>
    <xf numFmtId="0" fontId="35" fillId="0" borderId="15" xfId="0" applyFont="1" applyFill="1" applyBorder="1" applyAlignment="1">
      <alignment horizontal="center" vertical="top" wrapText="1"/>
    </xf>
    <xf numFmtId="168" fontId="26" fillId="0" borderId="10" xfId="102" applyNumberFormat="1" applyFont="1" applyFill="1" applyBorder="1" applyAlignment="1">
      <alignment horizontal="center" vertical="center"/>
    </xf>
    <xf numFmtId="168" fontId="26" fillId="0" borderId="14" xfId="102" applyNumberFormat="1" applyFont="1" applyFill="1" applyBorder="1" applyAlignment="1">
      <alignment horizontal="center" vertical="center"/>
    </xf>
    <xf numFmtId="168" fontId="26" fillId="0" borderId="15" xfId="102" applyNumberFormat="1" applyFont="1" applyFill="1" applyBorder="1" applyAlignment="1">
      <alignment horizontal="center" vertical="center"/>
    </xf>
    <xf numFmtId="0" fontId="26" fillId="0" borderId="10" xfId="65" applyFont="1" applyBorder="1" applyAlignment="1">
      <alignment horizontal="center"/>
    </xf>
    <xf numFmtId="0" fontId="26" fillId="0" borderId="14" xfId="65" applyFont="1" applyBorder="1" applyAlignment="1">
      <alignment horizontal="center"/>
    </xf>
    <xf numFmtId="0" fontId="26" fillId="0" borderId="15" xfId="65" applyFont="1" applyBorder="1" applyAlignment="1">
      <alignment horizontal="center"/>
    </xf>
    <xf numFmtId="0" fontId="25" fillId="0" borderId="10" xfId="65" applyFont="1" applyFill="1" applyBorder="1" applyAlignment="1">
      <alignment horizontal="center" vertical="top"/>
    </xf>
    <xf numFmtId="0" fontId="25" fillId="0" borderId="14" xfId="65" applyFont="1" applyFill="1" applyBorder="1" applyAlignment="1">
      <alignment horizontal="center" vertical="top"/>
    </xf>
    <xf numFmtId="0" fontId="25" fillId="0" borderId="15" xfId="65" applyFont="1" applyFill="1" applyBorder="1" applyAlignment="1">
      <alignment horizontal="center" vertical="top"/>
    </xf>
    <xf numFmtId="168" fontId="26" fillId="0" borderId="10" xfId="102" applyNumberFormat="1" applyFont="1" applyBorder="1" applyAlignment="1">
      <alignment horizontal="center" vertical="center"/>
    </xf>
    <xf numFmtId="168" fontId="26" fillId="0" borderId="14" xfId="102" applyNumberFormat="1" applyFont="1" applyBorder="1" applyAlignment="1">
      <alignment horizontal="center" vertical="center"/>
    </xf>
    <xf numFmtId="168" fontId="26" fillId="0" borderId="15" xfId="102" applyNumberFormat="1" applyFont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top" wrapText="1"/>
    </xf>
    <xf numFmtId="0" fontId="26" fillId="24" borderId="0" xfId="0" applyFont="1" applyFill="1" applyBorder="1" applyAlignment="1">
      <alignment horizontal="center" vertical="center" wrapText="1"/>
    </xf>
    <xf numFmtId="0" fontId="25" fillId="0" borderId="13" xfId="65" applyFont="1" applyBorder="1" applyAlignment="1">
      <alignment horizontal="center" vertical="center" wrapText="1"/>
    </xf>
    <xf numFmtId="0" fontId="25" fillId="0" borderId="19" xfId="65" applyFont="1" applyBorder="1" applyAlignment="1">
      <alignment horizontal="center" vertical="center" wrapText="1"/>
    </xf>
    <xf numFmtId="0" fontId="25" fillId="0" borderId="21" xfId="65" applyFont="1" applyBorder="1" applyAlignment="1">
      <alignment horizontal="center" vertical="center" wrapText="1"/>
    </xf>
    <xf numFmtId="0" fontId="25" fillId="0" borderId="20" xfId="65" applyFont="1" applyBorder="1" applyAlignment="1">
      <alignment horizontal="center" vertical="center" wrapText="1"/>
    </xf>
    <xf numFmtId="0" fontId="25" fillId="0" borderId="10" xfId="65" applyFont="1" applyBorder="1" applyAlignment="1">
      <alignment horizontal="center" vertical="center" wrapText="1"/>
    </xf>
    <xf numFmtId="0" fontId="25" fillId="0" borderId="14" xfId="65" applyFont="1" applyBorder="1" applyAlignment="1">
      <alignment horizontal="center" vertical="center" wrapText="1"/>
    </xf>
    <xf numFmtId="0" fontId="25" fillId="0" borderId="15" xfId="65" applyFont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right" vertical="center" wrapText="1"/>
    </xf>
    <xf numFmtId="0" fontId="34" fillId="0" borderId="18" xfId="65" applyFont="1" applyBorder="1" applyAlignment="1">
      <alignment horizontal="center" vertical="center" wrapText="1"/>
    </xf>
    <xf numFmtId="0" fontId="34" fillId="0" borderId="16" xfId="65" applyFont="1" applyBorder="1" applyAlignment="1">
      <alignment horizontal="center" vertical="center" wrapText="1"/>
    </xf>
    <xf numFmtId="168" fontId="26" fillId="0" borderId="10" xfId="102" applyNumberFormat="1" applyFont="1" applyFill="1" applyBorder="1" applyAlignment="1">
      <alignment horizontal="center" vertical="center" wrapText="1"/>
    </xf>
    <xf numFmtId="168" fontId="26" fillId="0" borderId="14" xfId="102" applyNumberFormat="1" applyFont="1" applyFill="1" applyBorder="1" applyAlignment="1">
      <alignment horizontal="center" vertical="center" wrapText="1"/>
    </xf>
    <xf numFmtId="0" fontId="25" fillId="0" borderId="11" xfId="65" applyFont="1" applyBorder="1" applyAlignment="1">
      <alignment horizontal="center" vertical="top"/>
    </xf>
    <xf numFmtId="0" fontId="25" fillId="0" borderId="10" xfId="65" applyFont="1" applyBorder="1" applyAlignment="1">
      <alignment horizontal="center" vertical="top"/>
    </xf>
    <xf numFmtId="0" fontId="26" fillId="0" borderId="18" xfId="65" applyFont="1" applyBorder="1" applyAlignment="1">
      <alignment horizontal="center" vertical="center" wrapText="1"/>
    </xf>
    <xf numFmtId="0" fontId="26" fillId="0" borderId="17" xfId="65" applyFont="1" applyBorder="1" applyAlignment="1">
      <alignment horizontal="center" vertical="center" wrapText="1"/>
    </xf>
    <xf numFmtId="0" fontId="26" fillId="0" borderId="16" xfId="65" applyFont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top" wrapText="1"/>
    </xf>
    <xf numFmtId="0" fontId="38" fillId="0" borderId="11" xfId="0" applyFont="1" applyFill="1" applyBorder="1" applyAlignment="1">
      <alignment horizontal="center" vertical="top" wrapText="1"/>
    </xf>
    <xf numFmtId="0" fontId="39" fillId="0" borderId="11" xfId="0" applyFont="1" applyFill="1" applyBorder="1" applyAlignment="1">
      <alignment horizontal="center" vertical="top" wrapText="1"/>
    </xf>
    <xf numFmtId="0" fontId="25" fillId="0" borderId="11" xfId="64" applyFont="1" applyFill="1" applyBorder="1" applyAlignment="1">
      <alignment horizontal="center" vertical="top" wrapText="1"/>
    </xf>
    <xf numFmtId="0" fontId="34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14" xfId="0" applyFont="1" applyBorder="1" applyAlignment="1">
      <alignment horizontal="center" vertical="top" wrapText="1"/>
    </xf>
    <xf numFmtId="0" fontId="26" fillId="0" borderId="15" xfId="0" applyFont="1" applyBorder="1" applyAlignment="1">
      <alignment horizontal="center" vertical="top" wrapText="1"/>
    </xf>
    <xf numFmtId="0" fontId="26" fillId="0" borderId="0" xfId="0" applyFont="1" applyFill="1" applyAlignment="1">
      <alignment horizontal="right"/>
    </xf>
    <xf numFmtId="0" fontId="25" fillId="26" borderId="10" xfId="0" applyFont="1" applyFill="1" applyBorder="1" applyAlignment="1">
      <alignment horizontal="center" vertical="top" wrapText="1"/>
    </xf>
    <xf numFmtId="0" fontId="25" fillId="26" borderId="14" xfId="0" applyFont="1" applyFill="1" applyBorder="1" applyAlignment="1">
      <alignment horizontal="center" vertical="top" wrapText="1"/>
    </xf>
    <xf numFmtId="0" fontId="25" fillId="26" borderId="15" xfId="0" applyFont="1" applyFill="1" applyBorder="1" applyAlignment="1">
      <alignment horizontal="center" vertical="top" wrapText="1"/>
    </xf>
    <xf numFmtId="49" fontId="25" fillId="26" borderId="10" xfId="0" applyNumberFormat="1" applyFont="1" applyFill="1" applyBorder="1" applyAlignment="1">
      <alignment horizontal="center" vertical="top" wrapText="1"/>
    </xf>
    <xf numFmtId="49" fontId="25" fillId="26" borderId="14" xfId="0" applyNumberFormat="1" applyFont="1" applyFill="1" applyBorder="1" applyAlignment="1">
      <alignment horizontal="center" vertical="top" wrapText="1"/>
    </xf>
    <xf numFmtId="49" fontId="25" fillId="26" borderId="15" xfId="0" applyNumberFormat="1" applyFont="1" applyFill="1" applyBorder="1" applyAlignment="1">
      <alignment horizontal="center" vertical="top" wrapText="1"/>
    </xf>
    <xf numFmtId="0" fontId="26" fillId="0" borderId="10" xfId="0" applyFont="1" applyFill="1" applyBorder="1" applyAlignment="1">
      <alignment horizontal="center" vertical="top"/>
    </xf>
    <xf numFmtId="0" fontId="26" fillId="0" borderId="14" xfId="0" applyFont="1" applyFill="1" applyBorder="1" applyAlignment="1">
      <alignment horizontal="center" vertical="top"/>
    </xf>
    <xf numFmtId="0" fontId="26" fillId="0" borderId="18" xfId="99" applyFont="1" applyBorder="1" applyAlignment="1">
      <alignment horizontal="left" vertical="top" wrapText="1"/>
    </xf>
    <xf numFmtId="0" fontId="26" fillId="0" borderId="16" xfId="99" applyFont="1" applyBorder="1" applyAlignment="1">
      <alignment horizontal="left" vertical="top" wrapText="1"/>
    </xf>
    <xf numFmtId="0" fontId="26" fillId="0" borderId="11" xfId="99" applyFont="1" applyBorder="1" applyAlignment="1">
      <alignment horizontal="left" vertical="center" wrapText="1"/>
    </xf>
    <xf numFmtId="0" fontId="26" fillId="0" borderId="13" xfId="99" applyFont="1" applyFill="1" applyBorder="1" applyAlignment="1">
      <alignment horizontal="center"/>
    </xf>
    <xf numFmtId="0" fontId="26" fillId="0" borderId="22" xfId="99" applyFont="1" applyFill="1" applyBorder="1" applyAlignment="1">
      <alignment horizontal="center"/>
    </xf>
    <xf numFmtId="0" fontId="26" fillId="0" borderId="21" xfId="99" applyFont="1" applyFill="1" applyBorder="1" applyAlignment="1">
      <alignment horizontal="center"/>
    </xf>
    <xf numFmtId="0" fontId="26" fillId="0" borderId="10" xfId="99" applyFont="1" applyFill="1" applyBorder="1" applyAlignment="1">
      <alignment horizontal="center"/>
    </xf>
    <xf numFmtId="0" fontId="26" fillId="0" borderId="14" xfId="99" applyFont="1" applyFill="1" applyBorder="1" applyAlignment="1">
      <alignment horizontal="center"/>
    </xf>
    <xf numFmtId="0" fontId="26" fillId="0" borderId="15" xfId="99" applyFont="1" applyFill="1" applyBorder="1" applyAlignment="1">
      <alignment horizontal="center"/>
    </xf>
    <xf numFmtId="0" fontId="26" fillId="0" borderId="11" xfId="99" applyFont="1" applyBorder="1" applyAlignment="1">
      <alignment horizontal="center" vertical="center" wrapText="1"/>
    </xf>
    <xf numFmtId="0" fontId="40" fillId="0" borderId="0" xfId="99" applyFont="1" applyFill="1" applyAlignment="1">
      <alignment horizontal="center" vertical="top" wrapText="1"/>
    </xf>
    <xf numFmtId="0" fontId="34" fillId="0" borderId="11" xfId="99" applyFont="1" applyFill="1" applyBorder="1" applyAlignment="1">
      <alignment horizontal="left" vertical="top" wrapText="1"/>
    </xf>
    <xf numFmtId="0" fontId="35" fillId="0" borderId="11" xfId="99" applyFont="1" applyFill="1" applyBorder="1" applyAlignment="1">
      <alignment horizontal="left" vertical="center" wrapText="1"/>
    </xf>
    <xf numFmtId="0" fontId="35" fillId="0" borderId="10" xfId="99" applyFont="1" applyFill="1" applyBorder="1" applyAlignment="1">
      <alignment horizontal="center" vertical="top" wrapText="1"/>
    </xf>
    <xf numFmtId="0" fontId="35" fillId="0" borderId="14" xfId="99" applyFont="1" applyFill="1" applyBorder="1" applyAlignment="1">
      <alignment horizontal="center" vertical="top" wrapText="1"/>
    </xf>
    <xf numFmtId="0" fontId="35" fillId="0" borderId="15" xfId="99" applyFont="1" applyFill="1" applyBorder="1" applyAlignment="1">
      <alignment horizontal="center" vertical="top" wrapText="1"/>
    </xf>
    <xf numFmtId="0" fontId="26" fillId="0" borderId="18" xfId="99" applyFont="1" applyBorder="1" applyAlignment="1">
      <alignment horizontal="center" vertical="center" wrapText="1"/>
    </xf>
    <xf numFmtId="0" fontId="26" fillId="0" borderId="16" xfId="99" applyFont="1" applyBorder="1" applyAlignment="1">
      <alignment horizontal="center" vertical="center" wrapText="1"/>
    </xf>
    <xf numFmtId="0" fontId="34" fillId="26" borderId="11" xfId="65" applyFont="1" applyFill="1" applyBorder="1" applyAlignment="1">
      <alignment horizontal="center" vertical="top" wrapText="1"/>
    </xf>
    <xf numFmtId="0" fontId="26" fillId="0" borderId="11" xfId="65" applyFont="1" applyBorder="1" applyAlignment="1">
      <alignment horizontal="left" vertical="center" wrapText="1"/>
    </xf>
    <xf numFmtId="0" fontId="35" fillId="0" borderId="18" xfId="65" applyFont="1" applyBorder="1" applyAlignment="1">
      <alignment horizontal="center"/>
    </xf>
    <xf numFmtId="0" fontId="35" fillId="0" borderId="17" xfId="65" applyFont="1" applyBorder="1" applyAlignment="1">
      <alignment horizontal="center"/>
    </xf>
    <xf numFmtId="0" fontId="35" fillId="0" borderId="16" xfId="65" applyFont="1" applyBorder="1" applyAlignment="1">
      <alignment horizontal="center"/>
    </xf>
    <xf numFmtId="0" fontId="26" fillId="0" borderId="11" xfId="0" applyFont="1" applyBorder="1" applyAlignment="1">
      <alignment horizontal="left" vertical="top" wrapText="1"/>
    </xf>
    <xf numFmtId="0" fontId="25" fillId="0" borderId="0" xfId="65" applyFont="1" applyAlignment="1">
      <alignment horizontal="center" vertical="center" wrapText="1"/>
    </xf>
    <xf numFmtId="0" fontId="26" fillId="0" borderId="0" xfId="65" applyFont="1" applyAlignment="1">
      <alignment horizontal="center" vertical="center" wrapText="1"/>
    </xf>
    <xf numFmtId="0" fontId="26" fillId="24" borderId="0" xfId="65" applyFont="1" applyFill="1" applyAlignment="1">
      <alignment horizontal="left" wrapText="1"/>
    </xf>
    <xf numFmtId="0" fontId="26" fillId="0" borderId="0" xfId="0" applyFont="1" applyFill="1" applyBorder="1" applyAlignment="1">
      <alignment horizontal="right" vertical="center" wrapText="1"/>
    </xf>
    <xf numFmtId="0" fontId="26" fillId="0" borderId="18" xfId="99" applyFont="1" applyFill="1" applyBorder="1" applyAlignment="1">
      <alignment horizontal="center" vertical="top" wrapText="1"/>
    </xf>
    <xf numFmtId="0" fontId="26" fillId="0" borderId="16" xfId="99" applyFont="1" applyFill="1" applyBorder="1" applyAlignment="1">
      <alignment horizontal="center" vertical="top" wrapText="1"/>
    </xf>
    <xf numFmtId="0" fontId="40" fillId="0" borderId="17" xfId="99" applyFont="1" applyFill="1" applyBorder="1" applyAlignment="1">
      <alignment horizontal="center" vertical="center" wrapText="1"/>
    </xf>
    <xf numFmtId="0" fontId="26" fillId="0" borderId="11" xfId="99" applyFont="1" applyFill="1" applyBorder="1" applyAlignment="1">
      <alignment horizontal="center"/>
    </xf>
    <xf numFmtId="0" fontId="35" fillId="0" borderId="15" xfId="65" applyFont="1" applyBorder="1" applyAlignment="1">
      <alignment horizontal="center"/>
    </xf>
    <xf numFmtId="0" fontId="26" fillId="0" borderId="18" xfId="99" applyFont="1" applyBorder="1" applyAlignment="1">
      <alignment horizontal="center" vertical="top" wrapText="1"/>
    </xf>
    <xf numFmtId="0" fontId="26" fillId="0" borderId="16" xfId="99" applyFont="1" applyBorder="1" applyAlignment="1">
      <alignment horizontal="center" vertical="top" wrapText="1"/>
    </xf>
    <xf numFmtId="0" fontId="26" fillId="0" borderId="0" xfId="94" applyFont="1" applyAlignment="1">
      <alignment horizontal="right"/>
    </xf>
    <xf numFmtId="0" fontId="26" fillId="24" borderId="0" xfId="65" applyFont="1" applyFill="1" applyAlignment="1">
      <alignment horizontal="left" vertical="center" wrapText="1"/>
    </xf>
    <xf numFmtId="0" fontId="26" fillId="0" borderId="18" xfId="0" applyFont="1" applyBorder="1" applyAlignment="1">
      <alignment horizontal="center" vertical="top" wrapText="1"/>
    </xf>
    <xf numFmtId="0" fontId="26" fillId="0" borderId="16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34" fillId="26" borderId="11" xfId="65" applyFont="1" applyFill="1" applyBorder="1" applyAlignment="1">
      <alignment horizontal="left" vertical="top" wrapText="1"/>
    </xf>
    <xf numFmtId="0" fontId="26" fillId="0" borderId="11" xfId="0" applyFont="1" applyFill="1" applyBorder="1" applyAlignment="1">
      <alignment horizontal="center" vertical="center" wrapText="1"/>
    </xf>
    <xf numFmtId="0" fontId="25" fillId="26" borderId="18" xfId="99" applyFont="1" applyFill="1" applyBorder="1" applyAlignment="1">
      <alignment horizontal="left" vertical="center" wrapText="1"/>
    </xf>
    <xf numFmtId="0" fontId="25" fillId="26" borderId="17" xfId="99" applyFont="1" applyFill="1" applyBorder="1" applyAlignment="1">
      <alignment horizontal="left" vertical="center" wrapText="1"/>
    </xf>
    <xf numFmtId="0" fontId="25" fillId="26" borderId="16" xfId="99" applyFont="1" applyFill="1" applyBorder="1" applyAlignment="1">
      <alignment horizontal="left" vertical="center" wrapText="1"/>
    </xf>
    <xf numFmtId="0" fontId="26" fillId="0" borderId="18" xfId="99" applyFont="1" applyFill="1" applyBorder="1" applyAlignment="1">
      <alignment horizontal="left" vertical="center" wrapText="1"/>
    </xf>
    <xf numFmtId="0" fontId="26" fillId="0" borderId="17" xfId="99" applyFont="1" applyFill="1" applyBorder="1" applyAlignment="1">
      <alignment horizontal="left" vertical="center" wrapText="1"/>
    </xf>
    <xf numFmtId="0" fontId="26" fillId="0" borderId="16" xfId="99" applyFont="1" applyFill="1" applyBorder="1" applyAlignment="1">
      <alignment horizontal="left" vertical="center" wrapText="1"/>
    </xf>
    <xf numFmtId="0" fontId="25" fillId="26" borderId="11" xfId="99" applyFont="1" applyFill="1" applyBorder="1" applyAlignment="1">
      <alignment horizontal="center" vertical="center" wrapText="1"/>
    </xf>
    <xf numFmtId="0" fontId="23" fillId="25" borderId="17" xfId="99" applyFont="1" applyFill="1" applyBorder="1" applyAlignment="1">
      <alignment horizontal="left" vertical="center" wrapText="1"/>
    </xf>
    <xf numFmtId="0" fontId="23" fillId="25" borderId="16" xfId="99" applyFont="1" applyFill="1" applyBorder="1" applyAlignment="1">
      <alignment horizontal="left" vertical="center" wrapText="1"/>
    </xf>
    <xf numFmtId="0" fontId="26" fillId="0" borderId="18" xfId="99" applyFont="1" applyBorder="1" applyAlignment="1">
      <alignment horizontal="left" vertical="center" wrapText="1"/>
    </xf>
    <xf numFmtId="0" fontId="22" fillId="0" borderId="17" xfId="99" applyBorder="1" applyAlignment="1">
      <alignment horizontal="left"/>
    </xf>
    <xf numFmtId="0" fontId="22" fillId="0" borderId="16" xfId="99" applyBorder="1" applyAlignment="1">
      <alignment horizontal="left"/>
    </xf>
    <xf numFmtId="0" fontId="25" fillId="0" borderId="18" xfId="99" applyFont="1" applyBorder="1" applyAlignment="1">
      <alignment horizontal="left" vertical="center" wrapText="1"/>
    </xf>
    <xf numFmtId="0" fontId="25" fillId="0" borderId="17" xfId="99" applyFont="1" applyBorder="1" applyAlignment="1">
      <alignment horizontal="left" vertical="center" wrapText="1"/>
    </xf>
    <xf numFmtId="0" fontId="25" fillId="0" borderId="16" xfId="99" applyFont="1" applyBorder="1" applyAlignment="1">
      <alignment horizontal="left" vertical="center" wrapText="1"/>
    </xf>
    <xf numFmtId="0" fontId="26" fillId="0" borderId="0" xfId="99" applyFont="1" applyAlignment="1">
      <alignment horizontal="center" vertical="center" wrapText="1"/>
    </xf>
    <xf numFmtId="0" fontId="26" fillId="0" borderId="17" xfId="99" applyFont="1" applyBorder="1" applyAlignment="1">
      <alignment horizontal="center" vertical="center" wrapText="1"/>
    </xf>
    <xf numFmtId="168" fontId="25" fillId="0" borderId="11" xfId="102" applyNumberFormat="1" applyFont="1" applyBorder="1" applyAlignment="1">
      <alignment horizontal="center" vertical="center" wrapText="1"/>
    </xf>
    <xf numFmtId="168" fontId="25" fillId="25" borderId="11" xfId="102" applyNumberFormat="1" applyFont="1" applyFill="1" applyBorder="1" applyAlignment="1">
      <alignment horizontal="center" vertical="center" wrapText="1"/>
    </xf>
  </cellXfs>
  <cellStyles count="106">
    <cellStyle name="_artabyuje" xfId="1"/>
    <cellStyle name="_artabyuje 2" xfId="2"/>
    <cellStyle name="_artabyuje 2 2" xfId="78"/>
    <cellStyle name="_artabyuje 3" xfId="3"/>
    <cellStyle name="_artabyuje 3 2" xfId="79"/>
    <cellStyle name="_artabyuje 4" xfId="4"/>
    <cellStyle name="_artabyuje 4 2" xfId="74"/>
    <cellStyle name="_artabyuje 4 2 2" xfId="95"/>
    <cellStyle name="_artabyuje 4 3" xfId="80"/>
    <cellStyle name="_artabyuje 4_havelvacnerVERGNAKAN" xfId="5"/>
    <cellStyle name="_artabyuje 4_havelvacnerVERGNAKAN 2" xfId="81"/>
    <cellStyle name="20% - Accent1" xfId="6" builtinId="30" customBuiltin="1"/>
    <cellStyle name="20% - Accent2" xfId="7" builtinId="34" customBuiltin="1"/>
    <cellStyle name="20% - Accent3" xfId="8" builtinId="38" customBuiltin="1"/>
    <cellStyle name="20% - Accent4" xfId="9" builtinId="42" customBuiltin="1"/>
    <cellStyle name="20% - Accent5" xfId="10" builtinId="46" customBuiltin="1"/>
    <cellStyle name="20% - Accent6" xfId="11" builtinId="50" customBuiltin="1"/>
    <cellStyle name="40% - Accent1" xfId="12" builtinId="31" customBuiltin="1"/>
    <cellStyle name="40% - Accent2" xfId="13" builtinId="35" customBuiltin="1"/>
    <cellStyle name="40% - Accent3" xfId="14" builtinId="39" customBuiltin="1"/>
    <cellStyle name="40% - Accent4" xfId="15" builtinId="43" customBuiltin="1"/>
    <cellStyle name="40% - Accent5" xfId="16" builtinId="47" customBuiltin="1"/>
    <cellStyle name="40% - Accent6" xfId="17" builtinId="51" customBuiltin="1"/>
    <cellStyle name="60% - Accent1" xfId="18" builtinId="32" customBuiltin="1"/>
    <cellStyle name="60% - Accent2" xfId="19" builtinId="36" customBuiltin="1"/>
    <cellStyle name="60% - Accent3" xfId="20" builtinId="40" customBuiltin="1"/>
    <cellStyle name="60% - Accent4" xfId="21" builtinId="44" customBuiltin="1"/>
    <cellStyle name="60% - Accent5" xfId="22" builtinId="48" customBuiltin="1"/>
    <cellStyle name="60% - Accent6" xfId="23" builtinId="52" customBuiltin="1"/>
    <cellStyle name="Accent1" xfId="24" builtinId="29" customBuiltin="1"/>
    <cellStyle name="Accent2" xfId="25" builtinId="33" customBuiltin="1"/>
    <cellStyle name="Accent3" xfId="26" builtinId="37" customBuiltin="1"/>
    <cellStyle name="Accent4" xfId="27" builtinId="41" customBuiltin="1"/>
    <cellStyle name="Accent5" xfId="28" builtinId="45" customBuiltin="1"/>
    <cellStyle name="Accent6" xfId="29" builtinId="49" customBuiltin="1"/>
    <cellStyle name="Bad" xfId="30" builtinId="27" customBuiltin="1"/>
    <cellStyle name="Calculation" xfId="31" builtinId="22" customBuiltin="1"/>
    <cellStyle name="Check Cell" xfId="32" builtinId="23" customBuiltin="1"/>
    <cellStyle name="Comma" xfId="102" builtinId="3"/>
    <cellStyle name="Comma 10" xfId="103"/>
    <cellStyle name="Comma 2" xfId="33"/>
    <cellStyle name="Comma 2 2" xfId="34"/>
    <cellStyle name="Comma 2 2 2" xfId="83"/>
    <cellStyle name="Comma 2 3" xfId="82"/>
    <cellStyle name="Comma 3" xfId="35"/>
    <cellStyle name="Comma 3 2" xfId="36"/>
    <cellStyle name="Comma 3 3" xfId="37"/>
    <cellStyle name="Comma 4" xfId="38"/>
    <cellStyle name="Comma 4 2" xfId="39"/>
    <cellStyle name="Comma 4 2 2" xfId="85"/>
    <cellStyle name="Comma 4 3" xfId="40"/>
    <cellStyle name="Comma 4 3 2" xfId="86"/>
    <cellStyle name="Comma 4 4" xfId="84"/>
    <cellStyle name="Comma 5" xfId="41"/>
    <cellStyle name="Comma 5 2" xfId="87"/>
    <cellStyle name="Comma 6" xfId="42"/>
    <cellStyle name="Comma 6 2" xfId="88"/>
    <cellStyle name="Comma 7" xfId="43"/>
    <cellStyle name="Comma 7 2" xfId="75"/>
    <cellStyle name="Comma 7 2 2" xfId="96"/>
    <cellStyle name="Comma 7 3" xfId="89"/>
    <cellStyle name="Comma 8" xfId="44"/>
    <cellStyle name="Comma 8 2" xfId="90"/>
    <cellStyle name="Comma 9" xfId="45"/>
    <cellStyle name="Comma 9 2" xfId="91"/>
    <cellStyle name="Explanatory Text" xfId="46" builtinId="53" customBuiltin="1"/>
    <cellStyle name="Good" xfId="47" builtinId="26" customBuiltin="1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Input" xfId="52" builtinId="20" customBuiltin="1"/>
    <cellStyle name="Linked Cell" xfId="53" builtinId="24" customBuiltin="1"/>
    <cellStyle name="Neutral" xfId="54" builtinId="28" customBuiltin="1"/>
    <cellStyle name="Normal" xfId="0" builtinId="0"/>
    <cellStyle name="Normal 11 2" xfId="101"/>
    <cellStyle name="Normal 2" xfId="55"/>
    <cellStyle name="Normal 2 2" xfId="56"/>
    <cellStyle name="Normal 2 2 2" xfId="98"/>
    <cellStyle name="Normal 2 3" xfId="57"/>
    <cellStyle name="Normal 2_havelvacnerVERGNAKAN" xfId="58"/>
    <cellStyle name="Normal 3" xfId="59"/>
    <cellStyle name="Normal 4" xfId="60"/>
    <cellStyle name="Normal 4 2" xfId="92"/>
    <cellStyle name="Normal 5" xfId="61"/>
    <cellStyle name="Normal 5 2" xfId="93"/>
    <cellStyle name="Normal 6" xfId="62"/>
    <cellStyle name="Normal 6 2" xfId="94"/>
    <cellStyle name="Normal 7" xfId="63"/>
    <cellStyle name="Normal 8" xfId="64"/>
    <cellStyle name="Normal 9" xfId="65"/>
    <cellStyle name="Note" xfId="66" builtinId="10" customBuiltin="1"/>
    <cellStyle name="Output" xfId="67" builtinId="21" customBuiltin="1"/>
    <cellStyle name="Percent 2" xfId="68"/>
    <cellStyle name="Percent 2 2" xfId="69"/>
    <cellStyle name="Percent 2 3" xfId="70"/>
    <cellStyle name="SN_241" xfId="76"/>
    <cellStyle name="Title" xfId="71" builtinId="15" customBuiltin="1"/>
    <cellStyle name="Total" xfId="72" builtinId="25" customBuiltin="1"/>
    <cellStyle name="Warning Text" xfId="73" builtinId="11" customBuiltin="1"/>
    <cellStyle name="Обычный 2" xfId="99"/>
    <cellStyle name="Финансовый 2" xfId="77"/>
    <cellStyle name="Финансовый 2 2" xfId="104"/>
    <cellStyle name="Финансовый 3" xfId="97"/>
    <cellStyle name="Финансовый 3 2" xfId="105"/>
    <cellStyle name="Финансовый 4" xfId="1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52"/>
  <sheetViews>
    <sheetView workbookViewId="0">
      <selection activeCell="I11" sqref="I11"/>
    </sheetView>
  </sheetViews>
  <sheetFormatPr defaultRowHeight="17.25" x14ac:dyDescent="0.3"/>
  <cols>
    <col min="1" max="1" width="12.5703125" style="25" customWidth="1"/>
    <col min="2" max="2" width="15.140625" style="25" customWidth="1"/>
    <col min="3" max="3" width="76.140625" style="25" customWidth="1"/>
    <col min="4" max="4" width="39.5703125" style="25" customWidth="1"/>
    <col min="5" max="5" width="30.7109375" style="25" customWidth="1"/>
    <col min="6" max="16384" width="9.140625" style="25"/>
  </cols>
  <sheetData>
    <row r="1" spans="1:8" ht="17.25" customHeight="1" x14ac:dyDescent="0.3">
      <c r="D1" s="26"/>
      <c r="E1" s="26" t="s">
        <v>62</v>
      </c>
    </row>
    <row r="2" spans="1:8" ht="17.25" customHeight="1" x14ac:dyDescent="0.3">
      <c r="D2" s="26"/>
      <c r="E2" s="26" t="s">
        <v>68</v>
      </c>
    </row>
    <row r="3" spans="1:8" ht="22.5" customHeight="1" x14ac:dyDescent="0.3">
      <c r="D3" s="26"/>
      <c r="E3" s="26" t="s">
        <v>28</v>
      </c>
    </row>
    <row r="4" spans="1:8" ht="66.75" customHeight="1" x14ac:dyDescent="0.3">
      <c r="A4" s="136" t="s">
        <v>115</v>
      </c>
      <c r="B4" s="136"/>
      <c r="C4" s="136"/>
      <c r="D4" s="136"/>
      <c r="E4" s="136"/>
      <c r="F4" s="111"/>
      <c r="G4" s="103"/>
      <c r="H4" s="103"/>
    </row>
    <row r="5" spans="1:8" ht="18.75" customHeight="1" x14ac:dyDescent="0.3">
      <c r="D5" s="144" t="s">
        <v>74</v>
      </c>
      <c r="E5" s="144"/>
    </row>
    <row r="6" spans="1:8" ht="56.25" customHeight="1" x14ac:dyDescent="0.3">
      <c r="A6" s="137" t="s">
        <v>51</v>
      </c>
      <c r="B6" s="138"/>
      <c r="C6" s="141" t="s">
        <v>52</v>
      </c>
      <c r="D6" s="145" t="s">
        <v>16</v>
      </c>
      <c r="E6" s="146"/>
    </row>
    <row r="7" spans="1:8" ht="27" customHeight="1" x14ac:dyDescent="0.3">
      <c r="A7" s="139"/>
      <c r="B7" s="140"/>
      <c r="C7" s="142"/>
      <c r="D7" s="141" t="s">
        <v>11</v>
      </c>
      <c r="E7" s="141" t="s">
        <v>12</v>
      </c>
    </row>
    <row r="8" spans="1:8" ht="13.5" customHeight="1" x14ac:dyDescent="0.3">
      <c r="A8" s="141" t="s">
        <v>53</v>
      </c>
      <c r="B8" s="141" t="s">
        <v>54</v>
      </c>
      <c r="C8" s="142"/>
      <c r="D8" s="142"/>
      <c r="E8" s="142"/>
    </row>
    <row r="9" spans="1:8" ht="12.6" customHeight="1" x14ac:dyDescent="0.3">
      <c r="A9" s="143"/>
      <c r="B9" s="143"/>
      <c r="C9" s="143"/>
      <c r="D9" s="143"/>
      <c r="E9" s="143"/>
    </row>
    <row r="10" spans="1:8" ht="16.899999999999999" customHeight="1" x14ac:dyDescent="0.3">
      <c r="A10" s="49"/>
      <c r="B10" s="49"/>
      <c r="C10" s="27" t="s">
        <v>55</v>
      </c>
      <c r="D10" s="46">
        <f t="shared" ref="D10:E10" si="0">D12</f>
        <v>0</v>
      </c>
      <c r="E10" s="46">
        <f t="shared" si="0"/>
        <v>0</v>
      </c>
    </row>
    <row r="11" spans="1:8" ht="21" customHeight="1" x14ac:dyDescent="0.3">
      <c r="A11" s="49"/>
      <c r="B11" s="49"/>
      <c r="C11" s="29" t="s">
        <v>0</v>
      </c>
      <c r="D11" s="30"/>
      <c r="E11" s="30"/>
    </row>
    <row r="12" spans="1:8" ht="36.75" customHeight="1" x14ac:dyDescent="0.3">
      <c r="A12" s="49"/>
      <c r="B12" s="49"/>
      <c r="C12" s="27" t="s">
        <v>59</v>
      </c>
      <c r="D12" s="46">
        <f>D14+D34</f>
        <v>0</v>
      </c>
      <c r="E12" s="46">
        <f>E14+E34</f>
        <v>0</v>
      </c>
    </row>
    <row r="13" spans="1:8" ht="17.45" customHeight="1" x14ac:dyDescent="0.3">
      <c r="A13" s="49"/>
      <c r="B13" s="49"/>
      <c r="C13" s="29" t="s">
        <v>0</v>
      </c>
      <c r="D13" s="28"/>
      <c r="E13" s="28"/>
    </row>
    <row r="14" spans="1:8" ht="17.45" customHeight="1" x14ac:dyDescent="0.3">
      <c r="A14" s="149">
        <v>1146</v>
      </c>
      <c r="B14" s="141"/>
      <c r="C14" s="53" t="s">
        <v>86</v>
      </c>
      <c r="D14" s="147">
        <f>'2'!G14</f>
        <v>0</v>
      </c>
      <c r="E14" s="147">
        <f>D14</f>
        <v>0</v>
      </c>
    </row>
    <row r="15" spans="1:8" ht="17.45" customHeight="1" x14ac:dyDescent="0.3">
      <c r="A15" s="149"/>
      <c r="B15" s="142"/>
      <c r="C15" s="19" t="s">
        <v>105</v>
      </c>
      <c r="D15" s="148"/>
      <c r="E15" s="148"/>
    </row>
    <row r="16" spans="1:8" ht="17.45" customHeight="1" x14ac:dyDescent="0.3">
      <c r="A16" s="149"/>
      <c r="B16" s="142"/>
      <c r="C16" s="53" t="s">
        <v>87</v>
      </c>
      <c r="D16" s="148"/>
      <c r="E16" s="148"/>
    </row>
    <row r="17" spans="1:5" ht="17.45" customHeight="1" x14ac:dyDescent="0.3">
      <c r="A17" s="149"/>
      <c r="B17" s="142"/>
      <c r="C17" s="19" t="s">
        <v>106</v>
      </c>
      <c r="D17" s="148"/>
      <c r="E17" s="148"/>
    </row>
    <row r="18" spans="1:5" ht="17.45" customHeight="1" x14ac:dyDescent="0.3">
      <c r="A18" s="149"/>
      <c r="B18" s="142"/>
      <c r="C18" s="53" t="s">
        <v>89</v>
      </c>
      <c r="D18" s="148"/>
      <c r="E18" s="148"/>
    </row>
    <row r="19" spans="1:5" ht="80.25" customHeight="1" x14ac:dyDescent="0.3">
      <c r="A19" s="150"/>
      <c r="B19" s="142"/>
      <c r="C19" s="58" t="s">
        <v>107</v>
      </c>
      <c r="D19" s="148"/>
      <c r="E19" s="148"/>
    </row>
    <row r="20" spans="1:5" ht="23.25" customHeight="1" x14ac:dyDescent="0.3">
      <c r="A20" s="151" t="s">
        <v>56</v>
      </c>
      <c r="B20" s="152"/>
      <c r="C20" s="152"/>
      <c r="D20" s="152"/>
      <c r="E20" s="153"/>
    </row>
    <row r="21" spans="1:5" ht="25.5" customHeight="1" x14ac:dyDescent="0.3">
      <c r="A21" s="141"/>
      <c r="B21" s="141">
        <v>31001</v>
      </c>
      <c r="C21" s="113" t="s">
        <v>57</v>
      </c>
      <c r="D21" s="147">
        <f>'2'!G16</f>
        <v>-11000</v>
      </c>
      <c r="E21" s="147">
        <f>D21</f>
        <v>-11000</v>
      </c>
    </row>
    <row r="22" spans="1:5" ht="39" customHeight="1" x14ac:dyDescent="0.3">
      <c r="A22" s="142"/>
      <c r="B22" s="142"/>
      <c r="C22" s="113" t="s">
        <v>118</v>
      </c>
      <c r="D22" s="148"/>
      <c r="E22" s="148"/>
    </row>
    <row r="23" spans="1:5" ht="25.5" customHeight="1" x14ac:dyDescent="0.3">
      <c r="A23" s="142"/>
      <c r="B23" s="142"/>
      <c r="C23" s="113" t="s">
        <v>91</v>
      </c>
      <c r="D23" s="148"/>
      <c r="E23" s="148"/>
    </row>
    <row r="24" spans="1:5" ht="25.5" customHeight="1" x14ac:dyDescent="0.3">
      <c r="A24" s="142"/>
      <c r="B24" s="142"/>
      <c r="C24" s="113" t="s">
        <v>131</v>
      </c>
      <c r="D24" s="148"/>
      <c r="E24" s="148"/>
    </row>
    <row r="25" spans="1:5" ht="25.5" customHeight="1" x14ac:dyDescent="0.3">
      <c r="A25" s="142"/>
      <c r="B25" s="142"/>
      <c r="C25" s="113" t="s">
        <v>58</v>
      </c>
      <c r="D25" s="148"/>
      <c r="E25" s="148"/>
    </row>
    <row r="26" spans="1:5" ht="36.75" customHeight="1" x14ac:dyDescent="0.3">
      <c r="A26" s="143"/>
      <c r="B26" s="143"/>
      <c r="C26" s="58" t="s">
        <v>132</v>
      </c>
      <c r="D26" s="148"/>
      <c r="E26" s="148"/>
    </row>
    <row r="27" spans="1:5" ht="21" customHeight="1" x14ac:dyDescent="0.3">
      <c r="A27" s="126"/>
      <c r="B27" s="129">
        <v>12012</v>
      </c>
      <c r="C27" s="32" t="s">
        <v>57</v>
      </c>
      <c r="D27" s="132">
        <f>'2'!G32</f>
        <v>11000</v>
      </c>
      <c r="E27" s="132">
        <f>'2'!H32</f>
        <v>11000</v>
      </c>
    </row>
    <row r="28" spans="1:5" ht="37.5" customHeight="1" x14ac:dyDescent="0.3">
      <c r="A28" s="127"/>
      <c r="B28" s="130"/>
      <c r="C28" s="52" t="s">
        <v>129</v>
      </c>
      <c r="D28" s="133"/>
      <c r="E28" s="133"/>
    </row>
    <row r="29" spans="1:5" ht="26.25" customHeight="1" x14ac:dyDescent="0.3">
      <c r="A29" s="127"/>
      <c r="B29" s="130"/>
      <c r="C29" s="32" t="s">
        <v>60</v>
      </c>
      <c r="D29" s="133"/>
      <c r="E29" s="133"/>
    </row>
    <row r="30" spans="1:5" ht="40.5" customHeight="1" x14ac:dyDescent="0.3">
      <c r="A30" s="127"/>
      <c r="B30" s="130"/>
      <c r="C30" s="58" t="s">
        <v>134</v>
      </c>
      <c r="D30" s="133"/>
      <c r="E30" s="133"/>
    </row>
    <row r="31" spans="1:5" ht="22.5" customHeight="1" x14ac:dyDescent="0.3">
      <c r="A31" s="127"/>
      <c r="B31" s="130"/>
      <c r="C31" s="32" t="s">
        <v>58</v>
      </c>
      <c r="D31" s="133"/>
      <c r="E31" s="133"/>
    </row>
    <row r="32" spans="1:5" ht="21" customHeight="1" x14ac:dyDescent="0.3">
      <c r="A32" s="128"/>
      <c r="B32" s="131"/>
      <c r="C32" s="58" t="s">
        <v>133</v>
      </c>
      <c r="D32" s="134"/>
      <c r="E32" s="134"/>
    </row>
    <row r="33" spans="1:5" s="59" customFormat="1" x14ac:dyDescent="0.3">
      <c r="B33" s="60"/>
      <c r="C33" s="61" t="s">
        <v>85</v>
      </c>
      <c r="D33" s="62">
        <f t="shared" ref="D33:E33" si="1">D34</f>
        <v>0</v>
      </c>
      <c r="E33" s="62">
        <f t="shared" si="1"/>
        <v>0</v>
      </c>
    </row>
    <row r="34" spans="1:5" s="59" customFormat="1" x14ac:dyDescent="0.3">
      <c r="A34" s="63"/>
      <c r="B34" s="63"/>
      <c r="C34" s="64" t="s">
        <v>78</v>
      </c>
      <c r="D34" s="123">
        <f t="shared" ref="D34" si="2">D41+D47</f>
        <v>0</v>
      </c>
      <c r="E34" s="123">
        <f t="shared" ref="E34" si="3">E41+E47</f>
        <v>0</v>
      </c>
    </row>
    <row r="35" spans="1:5" s="59" customFormat="1" x14ac:dyDescent="0.3">
      <c r="A35" s="135" t="s">
        <v>79</v>
      </c>
      <c r="B35" s="120"/>
      <c r="C35" s="54" t="s">
        <v>86</v>
      </c>
      <c r="D35" s="124"/>
      <c r="E35" s="124"/>
    </row>
    <row r="36" spans="1:5" s="59" customFormat="1" x14ac:dyDescent="0.3">
      <c r="A36" s="135"/>
      <c r="B36" s="121"/>
      <c r="C36" s="65" t="s">
        <v>77</v>
      </c>
      <c r="D36" s="124"/>
      <c r="E36" s="124"/>
    </row>
    <row r="37" spans="1:5" s="59" customFormat="1" x14ac:dyDescent="0.3">
      <c r="A37" s="135"/>
      <c r="B37" s="121"/>
      <c r="C37" s="54" t="s">
        <v>87</v>
      </c>
      <c r="D37" s="124"/>
      <c r="E37" s="124"/>
    </row>
    <row r="38" spans="1:5" s="59" customFormat="1" ht="51.75" x14ac:dyDescent="0.3">
      <c r="A38" s="135"/>
      <c r="B38" s="121"/>
      <c r="C38" s="65" t="s">
        <v>88</v>
      </c>
      <c r="D38" s="124"/>
      <c r="E38" s="124"/>
    </row>
    <row r="39" spans="1:5" s="59" customFormat="1" x14ac:dyDescent="0.3">
      <c r="A39" s="135"/>
      <c r="B39" s="121"/>
      <c r="C39" s="54" t="s">
        <v>89</v>
      </c>
      <c r="D39" s="125"/>
      <c r="E39" s="125"/>
    </row>
    <row r="40" spans="1:5" s="59" customFormat="1" ht="34.5" x14ac:dyDescent="0.3">
      <c r="A40" s="135"/>
      <c r="B40" s="122"/>
      <c r="C40" s="65" t="s">
        <v>90</v>
      </c>
      <c r="D40" s="66"/>
      <c r="E40" s="66"/>
    </row>
    <row r="41" spans="1:5" s="59" customFormat="1" x14ac:dyDescent="0.3">
      <c r="A41" s="120"/>
      <c r="B41" s="120" t="s">
        <v>80</v>
      </c>
      <c r="C41" s="54" t="s">
        <v>57</v>
      </c>
      <c r="D41" s="123">
        <f>'2'!G41</f>
        <v>11000</v>
      </c>
      <c r="E41" s="123">
        <f>D41</f>
        <v>11000</v>
      </c>
    </row>
    <row r="42" spans="1:5" s="59" customFormat="1" x14ac:dyDescent="0.3">
      <c r="A42" s="121"/>
      <c r="B42" s="121"/>
      <c r="C42" s="65" t="s">
        <v>77</v>
      </c>
      <c r="D42" s="124"/>
      <c r="E42" s="124"/>
    </row>
    <row r="43" spans="1:5" s="59" customFormat="1" x14ac:dyDescent="0.3">
      <c r="A43" s="121"/>
      <c r="B43" s="121"/>
      <c r="C43" s="54" t="s">
        <v>91</v>
      </c>
      <c r="D43" s="124"/>
      <c r="E43" s="124"/>
    </row>
    <row r="44" spans="1:5" s="59" customFormat="1" ht="69" x14ac:dyDescent="0.3">
      <c r="A44" s="121"/>
      <c r="B44" s="121"/>
      <c r="C44" s="65" t="s">
        <v>92</v>
      </c>
      <c r="D44" s="124"/>
      <c r="E44" s="124"/>
    </row>
    <row r="45" spans="1:5" s="59" customFormat="1" x14ac:dyDescent="0.3">
      <c r="A45" s="121"/>
      <c r="B45" s="121"/>
      <c r="C45" s="54" t="s">
        <v>58</v>
      </c>
      <c r="D45" s="124"/>
      <c r="E45" s="124"/>
    </row>
    <row r="46" spans="1:5" s="59" customFormat="1" x14ac:dyDescent="0.3">
      <c r="A46" s="122"/>
      <c r="B46" s="122"/>
      <c r="C46" s="65" t="s">
        <v>93</v>
      </c>
      <c r="D46" s="125"/>
      <c r="E46" s="125"/>
    </row>
    <row r="47" spans="1:5" s="59" customFormat="1" x14ac:dyDescent="0.3">
      <c r="A47" s="120"/>
      <c r="B47" s="120" t="s">
        <v>80</v>
      </c>
      <c r="C47" s="54" t="s">
        <v>57</v>
      </c>
      <c r="D47" s="123">
        <f>'2'!G56</f>
        <v>-11000</v>
      </c>
      <c r="E47" s="123">
        <f>D47</f>
        <v>-11000</v>
      </c>
    </row>
    <row r="48" spans="1:5" s="59" customFormat="1" x14ac:dyDescent="0.3">
      <c r="A48" s="121"/>
      <c r="B48" s="121"/>
      <c r="C48" s="65" t="s">
        <v>77</v>
      </c>
      <c r="D48" s="124"/>
      <c r="E48" s="124"/>
    </row>
    <row r="49" spans="1:5" s="59" customFormat="1" x14ac:dyDescent="0.3">
      <c r="A49" s="121"/>
      <c r="B49" s="121"/>
      <c r="C49" s="54" t="s">
        <v>91</v>
      </c>
      <c r="D49" s="124"/>
      <c r="E49" s="124"/>
    </row>
    <row r="50" spans="1:5" s="59" customFormat="1" ht="69" x14ac:dyDescent="0.3">
      <c r="A50" s="121"/>
      <c r="B50" s="121"/>
      <c r="C50" s="65" t="s">
        <v>92</v>
      </c>
      <c r="D50" s="124"/>
      <c r="E50" s="124"/>
    </row>
    <row r="51" spans="1:5" s="59" customFormat="1" x14ac:dyDescent="0.3">
      <c r="A51" s="121"/>
      <c r="B51" s="121"/>
      <c r="C51" s="54" t="s">
        <v>58</v>
      </c>
      <c r="D51" s="124"/>
      <c r="E51" s="124"/>
    </row>
    <row r="52" spans="1:5" s="59" customFormat="1" x14ac:dyDescent="0.3">
      <c r="A52" s="122"/>
      <c r="B52" s="122"/>
      <c r="C52" s="65" t="s">
        <v>93</v>
      </c>
      <c r="D52" s="125"/>
      <c r="E52" s="125"/>
    </row>
  </sheetData>
  <mergeCells count="34">
    <mergeCell ref="A21:A26"/>
    <mergeCell ref="B21:B26"/>
    <mergeCell ref="D21:D26"/>
    <mergeCell ref="E21:E26"/>
    <mergeCell ref="A14:A19"/>
    <mergeCell ref="D14:D19"/>
    <mergeCell ref="E14:E19"/>
    <mergeCell ref="B14:B19"/>
    <mergeCell ref="A20:E20"/>
    <mergeCell ref="A4:E4"/>
    <mergeCell ref="A6:B7"/>
    <mergeCell ref="C6:C9"/>
    <mergeCell ref="D7:D9"/>
    <mergeCell ref="E7:E9"/>
    <mergeCell ref="A8:A9"/>
    <mergeCell ref="B8:B9"/>
    <mergeCell ref="D5:E5"/>
    <mergeCell ref="D6:E6"/>
    <mergeCell ref="A27:A32"/>
    <mergeCell ref="B27:B32"/>
    <mergeCell ref="D27:D32"/>
    <mergeCell ref="E27:E32"/>
    <mergeCell ref="D34:D39"/>
    <mergeCell ref="E34:E39"/>
    <mergeCell ref="A35:A40"/>
    <mergeCell ref="B35:B40"/>
    <mergeCell ref="A41:A46"/>
    <mergeCell ref="B41:B46"/>
    <mergeCell ref="D41:D46"/>
    <mergeCell ref="E41:E46"/>
    <mergeCell ref="A47:A52"/>
    <mergeCell ref="B47:B52"/>
    <mergeCell ref="D47:D52"/>
    <mergeCell ref="E47:E5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28"/>
  <sheetViews>
    <sheetView zoomScaleNormal="100" workbookViewId="0">
      <selection activeCell="K8" sqref="K8"/>
    </sheetView>
  </sheetViews>
  <sheetFormatPr defaultRowHeight="17.25" x14ac:dyDescent="0.3"/>
  <cols>
    <col min="1" max="4" width="10.28515625" style="1" customWidth="1"/>
    <col min="5" max="5" width="13.28515625" style="1" customWidth="1"/>
    <col min="6" max="6" width="74.42578125" style="16" customWidth="1"/>
    <col min="7" max="7" width="25.140625" style="17" customWidth="1"/>
    <col min="8" max="8" width="25.140625" style="1" customWidth="1"/>
    <col min="9" max="16384" width="9.140625" style="1"/>
  </cols>
  <sheetData>
    <row r="1" spans="1:9" ht="18.75" customHeight="1" x14ac:dyDescent="0.3">
      <c r="E1" s="48"/>
      <c r="F1" s="14"/>
      <c r="G1" s="15"/>
      <c r="H1" s="15" t="s">
        <v>32</v>
      </c>
    </row>
    <row r="2" spans="1:9" x14ac:dyDescent="0.3">
      <c r="A2" s="163"/>
      <c r="B2" s="163"/>
      <c r="C2" s="163"/>
      <c r="D2" s="163"/>
      <c r="E2" s="163"/>
      <c r="F2" s="14"/>
      <c r="G2" s="15"/>
      <c r="H2" s="15" t="s">
        <v>68</v>
      </c>
    </row>
    <row r="3" spans="1:9" x14ac:dyDescent="0.3">
      <c r="A3" s="163"/>
      <c r="B3" s="163"/>
      <c r="C3" s="163"/>
      <c r="D3" s="163"/>
      <c r="E3" s="163"/>
      <c r="F3" s="14"/>
      <c r="G3" s="15"/>
      <c r="H3" s="15" t="s">
        <v>28</v>
      </c>
    </row>
    <row r="4" spans="1:9" x14ac:dyDescent="0.3">
      <c r="A4" s="48"/>
      <c r="B4" s="48"/>
      <c r="C4" s="48"/>
      <c r="D4" s="48"/>
      <c r="E4" s="2"/>
    </row>
    <row r="5" spans="1:9" ht="40.5" customHeight="1" x14ac:dyDescent="0.3">
      <c r="A5" s="136" t="s">
        <v>148</v>
      </c>
      <c r="B5" s="136"/>
      <c r="C5" s="136"/>
      <c r="D5" s="136"/>
      <c r="E5" s="136"/>
      <c r="F5" s="136"/>
      <c r="G5" s="136"/>
      <c r="H5" s="136"/>
      <c r="I5" s="111"/>
    </row>
    <row r="6" spans="1:9" ht="24" customHeight="1" x14ac:dyDescent="0.3">
      <c r="B6" s="3"/>
      <c r="C6" s="4"/>
      <c r="D6" s="4"/>
      <c r="E6" s="5"/>
      <c r="F6" s="18"/>
      <c r="G6" s="144" t="s">
        <v>74</v>
      </c>
      <c r="H6" s="144"/>
    </row>
    <row r="7" spans="1:9" ht="58.5" customHeight="1" x14ac:dyDescent="0.3">
      <c r="A7" s="158" t="s">
        <v>13</v>
      </c>
      <c r="B7" s="158"/>
      <c r="C7" s="158"/>
      <c r="D7" s="158" t="s">
        <v>14</v>
      </c>
      <c r="E7" s="158"/>
      <c r="F7" s="158" t="s">
        <v>15</v>
      </c>
      <c r="G7" s="158" t="s">
        <v>16</v>
      </c>
      <c r="H7" s="158"/>
    </row>
    <row r="8" spans="1:9" ht="33.75" customHeight="1" x14ac:dyDescent="0.3">
      <c r="A8" s="47" t="s">
        <v>17</v>
      </c>
      <c r="B8" s="47" t="s">
        <v>18</v>
      </c>
      <c r="C8" s="47" t="s">
        <v>19</v>
      </c>
      <c r="D8" s="47" t="s">
        <v>20</v>
      </c>
      <c r="E8" s="47" t="s">
        <v>21</v>
      </c>
      <c r="F8" s="158"/>
      <c r="G8" s="47" t="s">
        <v>22</v>
      </c>
      <c r="H8" s="47" t="s">
        <v>23</v>
      </c>
    </row>
    <row r="9" spans="1:9" ht="27" customHeight="1" x14ac:dyDescent="0.3">
      <c r="A9" s="19"/>
      <c r="B9" s="19"/>
      <c r="C9" s="19"/>
      <c r="D9" s="20"/>
      <c r="E9" s="20"/>
      <c r="F9" s="31" t="s">
        <v>24</v>
      </c>
      <c r="G9" s="24">
        <f t="shared" ref="G9:H9" si="0">G10</f>
        <v>0</v>
      </c>
      <c r="H9" s="24">
        <f t="shared" si="0"/>
        <v>0</v>
      </c>
    </row>
    <row r="10" spans="1:9" ht="41.25" customHeight="1" x14ac:dyDescent="0.3">
      <c r="A10" s="167" t="s">
        <v>1</v>
      </c>
      <c r="B10" s="51"/>
      <c r="C10" s="51"/>
      <c r="D10" s="21"/>
      <c r="E10" s="21"/>
      <c r="F10" s="31" t="s">
        <v>61</v>
      </c>
      <c r="G10" s="24">
        <f t="shared" ref="G10" si="1">G11</f>
        <v>0</v>
      </c>
      <c r="H10" s="24">
        <f>H11</f>
        <v>0</v>
      </c>
    </row>
    <row r="11" spans="1:9" ht="43.5" customHeight="1" x14ac:dyDescent="0.3">
      <c r="A11" s="168"/>
      <c r="B11" s="167" t="s">
        <v>2</v>
      </c>
      <c r="C11" s="164" t="s">
        <v>25</v>
      </c>
      <c r="D11" s="159"/>
      <c r="E11" s="159"/>
      <c r="F11" s="31" t="s">
        <v>30</v>
      </c>
      <c r="G11" s="24">
        <f>G12</f>
        <v>0</v>
      </c>
      <c r="H11" s="24">
        <f t="shared" ref="H11" si="2">H12</f>
        <v>0</v>
      </c>
    </row>
    <row r="12" spans="1:9" ht="34.5" x14ac:dyDescent="0.3">
      <c r="A12" s="168"/>
      <c r="B12" s="168"/>
      <c r="C12" s="165"/>
      <c r="D12" s="159"/>
      <c r="E12" s="159"/>
      <c r="F12" s="31" t="s">
        <v>29</v>
      </c>
      <c r="G12" s="24">
        <f>G13</f>
        <v>0</v>
      </c>
      <c r="H12" s="24">
        <f>H13</f>
        <v>0</v>
      </c>
    </row>
    <row r="13" spans="1:9" ht="34.5" x14ac:dyDescent="0.3">
      <c r="A13" s="168"/>
      <c r="B13" s="168"/>
      <c r="C13" s="165"/>
      <c r="D13" s="159"/>
      <c r="E13" s="159"/>
      <c r="F13" s="31" t="s">
        <v>31</v>
      </c>
      <c r="G13" s="24">
        <f>G14+G34</f>
        <v>0</v>
      </c>
      <c r="H13" s="24">
        <f>H14+H34</f>
        <v>0</v>
      </c>
    </row>
    <row r="14" spans="1:9" x14ac:dyDescent="0.3">
      <c r="A14" s="168"/>
      <c r="B14" s="168"/>
      <c r="C14" s="165"/>
      <c r="D14" s="160">
        <v>1146</v>
      </c>
      <c r="E14" s="159"/>
      <c r="F14" s="33" t="s">
        <v>105</v>
      </c>
      <c r="G14" s="24">
        <f>G16+G25</f>
        <v>0</v>
      </c>
      <c r="H14" s="24">
        <f>H16+H25</f>
        <v>0</v>
      </c>
    </row>
    <row r="15" spans="1:9" x14ac:dyDescent="0.3">
      <c r="A15" s="168"/>
      <c r="B15" s="168"/>
      <c r="C15" s="165"/>
      <c r="D15" s="161"/>
      <c r="E15" s="159"/>
      <c r="F15" s="33" t="s">
        <v>76</v>
      </c>
      <c r="G15" s="24"/>
      <c r="H15" s="24"/>
    </row>
    <row r="16" spans="1:9" ht="34.5" x14ac:dyDescent="0.3">
      <c r="A16" s="168"/>
      <c r="B16" s="168"/>
      <c r="C16" s="165"/>
      <c r="D16" s="161"/>
      <c r="E16" s="159">
        <v>31001</v>
      </c>
      <c r="F16" s="52" t="s">
        <v>118</v>
      </c>
      <c r="G16" s="24">
        <f>G18</f>
        <v>-11000</v>
      </c>
      <c r="H16" s="24">
        <f>G16</f>
        <v>-11000</v>
      </c>
    </row>
    <row r="17" spans="1:8" x14ac:dyDescent="0.3">
      <c r="A17" s="168"/>
      <c r="B17" s="168"/>
      <c r="C17" s="165"/>
      <c r="D17" s="161"/>
      <c r="E17" s="159"/>
      <c r="F17" s="22" t="s">
        <v>33</v>
      </c>
      <c r="G17" s="24"/>
      <c r="H17" s="24"/>
    </row>
    <row r="18" spans="1:8" ht="34.5" x14ac:dyDescent="0.3">
      <c r="A18" s="168"/>
      <c r="B18" s="168"/>
      <c r="C18" s="165"/>
      <c r="D18" s="161"/>
      <c r="E18" s="159"/>
      <c r="F18" s="52" t="s">
        <v>69</v>
      </c>
      <c r="G18" s="24">
        <f>G20</f>
        <v>-11000</v>
      </c>
      <c r="H18" s="24">
        <f>H20</f>
        <v>-11000</v>
      </c>
    </row>
    <row r="19" spans="1:8" ht="34.5" x14ac:dyDescent="0.3">
      <c r="A19" s="168"/>
      <c r="B19" s="168"/>
      <c r="C19" s="165"/>
      <c r="D19" s="161"/>
      <c r="E19" s="159"/>
      <c r="F19" s="22" t="s">
        <v>26</v>
      </c>
      <c r="G19" s="24"/>
      <c r="H19" s="24"/>
    </row>
    <row r="20" spans="1:8" x14ac:dyDescent="0.3">
      <c r="A20" s="168"/>
      <c r="B20" s="168"/>
      <c r="C20" s="165"/>
      <c r="D20" s="161"/>
      <c r="E20" s="159"/>
      <c r="F20" s="22" t="s">
        <v>27</v>
      </c>
      <c r="G20" s="24">
        <f t="shared" ref="G20:H23" si="3">G21</f>
        <v>-11000</v>
      </c>
      <c r="H20" s="24">
        <f t="shared" si="3"/>
        <v>-11000</v>
      </c>
    </row>
    <row r="21" spans="1:8" x14ac:dyDescent="0.3">
      <c r="A21" s="168"/>
      <c r="B21" s="168"/>
      <c r="C21" s="165"/>
      <c r="D21" s="161"/>
      <c r="E21" s="159"/>
      <c r="F21" s="22" t="s">
        <v>70</v>
      </c>
      <c r="G21" s="24">
        <f t="shared" si="3"/>
        <v>-11000</v>
      </c>
      <c r="H21" s="24">
        <f t="shared" si="3"/>
        <v>-11000</v>
      </c>
    </row>
    <row r="22" spans="1:8" x14ac:dyDescent="0.3">
      <c r="A22" s="168"/>
      <c r="B22" s="168"/>
      <c r="C22" s="165"/>
      <c r="D22" s="161"/>
      <c r="E22" s="159"/>
      <c r="F22" s="113" t="s">
        <v>71</v>
      </c>
      <c r="G22" s="24">
        <f t="shared" si="3"/>
        <v>-11000</v>
      </c>
      <c r="H22" s="24">
        <f t="shared" si="3"/>
        <v>-11000</v>
      </c>
    </row>
    <row r="23" spans="1:8" x14ac:dyDescent="0.3">
      <c r="A23" s="168"/>
      <c r="B23" s="168"/>
      <c r="C23" s="165"/>
      <c r="D23" s="161"/>
      <c r="E23" s="159"/>
      <c r="F23" s="22" t="s">
        <v>116</v>
      </c>
      <c r="G23" s="24">
        <f t="shared" si="3"/>
        <v>-11000</v>
      </c>
      <c r="H23" s="24">
        <f t="shared" si="3"/>
        <v>-11000</v>
      </c>
    </row>
    <row r="24" spans="1:8" ht="18.75" customHeight="1" x14ac:dyDescent="0.3">
      <c r="A24" s="168"/>
      <c r="B24" s="168"/>
      <c r="C24" s="165"/>
      <c r="D24" s="161"/>
      <c r="E24" s="159"/>
      <c r="F24" s="113" t="s">
        <v>117</v>
      </c>
      <c r="G24" s="24">
        <v>-11000</v>
      </c>
      <c r="H24" s="24">
        <f>G24</f>
        <v>-11000</v>
      </c>
    </row>
    <row r="25" spans="1:8" ht="38.25" customHeight="1" x14ac:dyDescent="0.3">
      <c r="A25" s="168"/>
      <c r="B25" s="168"/>
      <c r="C25" s="165"/>
      <c r="D25" s="161"/>
      <c r="E25" s="170">
        <v>12012</v>
      </c>
      <c r="F25" s="52" t="s">
        <v>129</v>
      </c>
      <c r="G25" s="24">
        <f t="shared" ref="G25:H25" si="4">G27</f>
        <v>11000</v>
      </c>
      <c r="H25" s="24">
        <f t="shared" si="4"/>
        <v>11000</v>
      </c>
    </row>
    <row r="26" spans="1:8" x14ac:dyDescent="0.3">
      <c r="A26" s="168"/>
      <c r="B26" s="168"/>
      <c r="C26" s="165"/>
      <c r="D26" s="161"/>
      <c r="E26" s="171"/>
      <c r="F26" s="22" t="s">
        <v>33</v>
      </c>
      <c r="G26" s="24"/>
      <c r="H26" s="24"/>
    </row>
    <row r="27" spans="1:8" ht="34.5" x14ac:dyDescent="0.3">
      <c r="A27" s="168"/>
      <c r="B27" s="168"/>
      <c r="C27" s="165"/>
      <c r="D27" s="161"/>
      <c r="E27" s="171"/>
      <c r="F27" s="52" t="s">
        <v>69</v>
      </c>
      <c r="G27" s="24">
        <f>G29</f>
        <v>11000</v>
      </c>
      <c r="H27" s="24">
        <f>H29</f>
        <v>11000</v>
      </c>
    </row>
    <row r="28" spans="1:8" ht="34.5" x14ac:dyDescent="0.3">
      <c r="A28" s="168"/>
      <c r="B28" s="168"/>
      <c r="C28" s="165"/>
      <c r="D28" s="161"/>
      <c r="E28" s="171"/>
      <c r="F28" s="22" t="s">
        <v>26</v>
      </c>
      <c r="G28" s="24"/>
      <c r="H28" s="24"/>
    </row>
    <row r="29" spans="1:8" x14ac:dyDescent="0.3">
      <c r="A29" s="168"/>
      <c r="B29" s="168"/>
      <c r="C29" s="165"/>
      <c r="D29" s="161"/>
      <c r="E29" s="171"/>
      <c r="F29" s="22" t="s">
        <v>27</v>
      </c>
      <c r="G29" s="24">
        <f t="shared" ref="G29:H30" si="5">G30</f>
        <v>11000</v>
      </c>
      <c r="H29" s="24">
        <f t="shared" si="5"/>
        <v>11000</v>
      </c>
    </row>
    <row r="30" spans="1:8" x14ac:dyDescent="0.3">
      <c r="A30" s="168"/>
      <c r="B30" s="168"/>
      <c r="C30" s="165"/>
      <c r="D30" s="161"/>
      <c r="E30" s="171"/>
      <c r="F30" s="22" t="s">
        <v>34</v>
      </c>
      <c r="G30" s="24">
        <f t="shared" si="5"/>
        <v>11000</v>
      </c>
      <c r="H30" s="24">
        <f t="shared" si="5"/>
        <v>11000</v>
      </c>
    </row>
    <row r="31" spans="1:8" x14ac:dyDescent="0.3">
      <c r="A31" s="168"/>
      <c r="B31" s="168"/>
      <c r="C31" s="165"/>
      <c r="D31" s="161"/>
      <c r="E31" s="171"/>
      <c r="F31" s="22" t="s">
        <v>124</v>
      </c>
      <c r="G31" s="24">
        <f t="shared" ref="G31:H31" si="6">G32</f>
        <v>11000</v>
      </c>
      <c r="H31" s="24">
        <f t="shared" si="6"/>
        <v>11000</v>
      </c>
    </row>
    <row r="32" spans="1:8" ht="20.25" customHeight="1" x14ac:dyDescent="0.3">
      <c r="A32" s="168"/>
      <c r="B32" s="168"/>
      <c r="C32" s="165"/>
      <c r="D32" s="161"/>
      <c r="E32" s="171"/>
      <c r="F32" s="113" t="s">
        <v>125</v>
      </c>
      <c r="G32" s="24">
        <v>11000</v>
      </c>
      <c r="H32" s="24">
        <f>G32</f>
        <v>11000</v>
      </c>
    </row>
    <row r="33" spans="1:8" ht="20.25" customHeight="1" x14ac:dyDescent="0.3">
      <c r="A33" s="169"/>
      <c r="B33" s="169"/>
      <c r="C33" s="166"/>
      <c r="D33" s="162"/>
      <c r="E33" s="171"/>
      <c r="F33" s="113" t="s">
        <v>126</v>
      </c>
      <c r="G33" s="24">
        <v>11000</v>
      </c>
      <c r="H33" s="24">
        <v>11000</v>
      </c>
    </row>
    <row r="34" spans="1:8" ht="26.25" customHeight="1" x14ac:dyDescent="0.3">
      <c r="A34" s="154" t="s">
        <v>75</v>
      </c>
      <c r="B34" s="155"/>
      <c r="C34" s="155"/>
      <c r="D34" s="135"/>
      <c r="E34" s="135"/>
      <c r="F34" s="54" t="s">
        <v>127</v>
      </c>
      <c r="G34" s="24">
        <f t="shared" ref="G34:H34" si="7">G36</f>
        <v>0</v>
      </c>
      <c r="H34" s="24">
        <f t="shared" si="7"/>
        <v>0</v>
      </c>
    </row>
    <row r="35" spans="1:8" x14ac:dyDescent="0.3">
      <c r="A35" s="154"/>
      <c r="B35" s="155"/>
      <c r="C35" s="155"/>
      <c r="D35" s="135"/>
      <c r="E35" s="135"/>
      <c r="F35" s="55" t="s">
        <v>76</v>
      </c>
      <c r="G35" s="24"/>
      <c r="H35" s="24"/>
    </row>
    <row r="36" spans="1:8" x14ac:dyDescent="0.3">
      <c r="A36" s="154"/>
      <c r="B36" s="154" t="s">
        <v>25</v>
      </c>
      <c r="C36" s="155"/>
      <c r="D36" s="135"/>
      <c r="E36" s="135"/>
      <c r="F36" s="54" t="s">
        <v>128</v>
      </c>
      <c r="G36" s="24">
        <f t="shared" ref="G36:H36" si="8">G38</f>
        <v>0</v>
      </c>
      <c r="H36" s="24">
        <f t="shared" si="8"/>
        <v>0</v>
      </c>
    </row>
    <row r="37" spans="1:8" x14ac:dyDescent="0.3">
      <c r="A37" s="154"/>
      <c r="B37" s="154"/>
      <c r="C37" s="155"/>
      <c r="D37" s="135"/>
      <c r="E37" s="135"/>
      <c r="F37" s="55" t="s">
        <v>76</v>
      </c>
      <c r="G37" s="24"/>
      <c r="H37" s="24"/>
    </row>
    <row r="38" spans="1:8" x14ac:dyDescent="0.3">
      <c r="A38" s="154"/>
      <c r="B38" s="154"/>
      <c r="C38" s="154" t="s">
        <v>25</v>
      </c>
      <c r="D38" s="135"/>
      <c r="E38" s="135"/>
      <c r="F38" s="56" t="s">
        <v>85</v>
      </c>
      <c r="G38" s="24">
        <f t="shared" ref="G38:H38" si="9">G40</f>
        <v>0</v>
      </c>
      <c r="H38" s="24">
        <f t="shared" si="9"/>
        <v>0</v>
      </c>
    </row>
    <row r="39" spans="1:8" x14ac:dyDescent="0.3">
      <c r="A39" s="154"/>
      <c r="B39" s="154"/>
      <c r="C39" s="154"/>
      <c r="D39" s="135"/>
      <c r="E39" s="135"/>
      <c r="F39" s="55" t="s">
        <v>76</v>
      </c>
      <c r="G39" s="24"/>
      <c r="H39" s="24"/>
    </row>
    <row r="40" spans="1:8" x14ac:dyDescent="0.3">
      <c r="A40" s="154"/>
      <c r="B40" s="154"/>
      <c r="C40" s="154"/>
      <c r="D40" s="135"/>
      <c r="E40" s="135"/>
      <c r="F40" s="56" t="s">
        <v>78</v>
      </c>
      <c r="G40" s="24">
        <f t="shared" ref="G40:H40" si="10">G41+G49</f>
        <v>0</v>
      </c>
      <c r="H40" s="24">
        <f t="shared" si="10"/>
        <v>0</v>
      </c>
    </row>
    <row r="41" spans="1:8" x14ac:dyDescent="0.3">
      <c r="A41" s="154"/>
      <c r="B41" s="154"/>
      <c r="C41" s="154"/>
      <c r="D41" s="156" t="s">
        <v>79</v>
      </c>
      <c r="E41" s="156" t="s">
        <v>80</v>
      </c>
      <c r="F41" s="55" t="s">
        <v>77</v>
      </c>
      <c r="G41" s="24">
        <f t="shared" ref="G41:H41" si="11">G43</f>
        <v>11000</v>
      </c>
      <c r="H41" s="24">
        <f t="shared" si="11"/>
        <v>11000</v>
      </c>
    </row>
    <row r="42" spans="1:8" x14ac:dyDescent="0.3">
      <c r="A42" s="154"/>
      <c r="B42" s="154"/>
      <c r="C42" s="154"/>
      <c r="D42" s="156"/>
      <c r="E42" s="156"/>
      <c r="F42" s="55" t="s">
        <v>33</v>
      </c>
      <c r="G42" s="24"/>
      <c r="H42" s="24"/>
    </row>
    <row r="43" spans="1:8" x14ac:dyDescent="0.3">
      <c r="A43" s="154"/>
      <c r="B43" s="154"/>
      <c r="C43" s="154"/>
      <c r="D43" s="156"/>
      <c r="E43" s="156"/>
      <c r="F43" s="57" t="s">
        <v>81</v>
      </c>
      <c r="G43" s="24">
        <f t="shared" ref="G43:H43" si="12">G45</f>
        <v>11000</v>
      </c>
      <c r="H43" s="24">
        <f t="shared" si="12"/>
        <v>11000</v>
      </c>
    </row>
    <row r="44" spans="1:8" ht="34.5" x14ac:dyDescent="0.3">
      <c r="A44" s="154"/>
      <c r="B44" s="154"/>
      <c r="C44" s="154"/>
      <c r="D44" s="156"/>
      <c r="E44" s="156"/>
      <c r="F44" s="55" t="s">
        <v>26</v>
      </c>
      <c r="G44" s="24"/>
      <c r="H44" s="24"/>
    </row>
    <row r="45" spans="1:8" x14ac:dyDescent="0.3">
      <c r="A45" s="154"/>
      <c r="B45" s="154"/>
      <c r="C45" s="154"/>
      <c r="D45" s="156"/>
      <c r="E45" s="156"/>
      <c r="F45" s="55" t="s">
        <v>27</v>
      </c>
      <c r="G45" s="24">
        <f t="shared" ref="G45:H47" si="13">G46</f>
        <v>11000</v>
      </c>
      <c r="H45" s="24">
        <f t="shared" si="13"/>
        <v>11000</v>
      </c>
    </row>
    <row r="46" spans="1:8" x14ac:dyDescent="0.3">
      <c r="A46" s="154"/>
      <c r="B46" s="154"/>
      <c r="C46" s="154"/>
      <c r="D46" s="156"/>
      <c r="E46" s="156"/>
      <c r="F46" s="55" t="s">
        <v>34</v>
      </c>
      <c r="G46" s="24">
        <f t="shared" si="13"/>
        <v>11000</v>
      </c>
      <c r="H46" s="24">
        <f t="shared" si="13"/>
        <v>11000</v>
      </c>
    </row>
    <row r="47" spans="1:8" x14ac:dyDescent="0.3">
      <c r="A47" s="154"/>
      <c r="B47" s="154"/>
      <c r="C47" s="154"/>
      <c r="D47" s="156"/>
      <c r="E47" s="156"/>
      <c r="F47" s="55" t="s">
        <v>82</v>
      </c>
      <c r="G47" s="24">
        <f t="shared" si="13"/>
        <v>11000</v>
      </c>
      <c r="H47" s="24">
        <f t="shared" si="13"/>
        <v>11000</v>
      </c>
    </row>
    <row r="48" spans="1:8" x14ac:dyDescent="0.3">
      <c r="A48" s="154"/>
      <c r="B48" s="154"/>
      <c r="C48" s="154"/>
      <c r="D48" s="156"/>
      <c r="E48" s="156"/>
      <c r="F48" s="55" t="s">
        <v>83</v>
      </c>
      <c r="G48" s="24">
        <v>11000</v>
      </c>
      <c r="H48" s="24">
        <f>G48</f>
        <v>11000</v>
      </c>
    </row>
    <row r="49" spans="1:8" x14ac:dyDescent="0.3">
      <c r="A49" s="154"/>
      <c r="B49" s="154"/>
      <c r="C49" s="154"/>
      <c r="D49" s="156"/>
      <c r="E49" s="157" t="s">
        <v>80</v>
      </c>
      <c r="F49" s="23" t="s">
        <v>77</v>
      </c>
      <c r="G49" s="24">
        <f t="shared" ref="G49:H49" si="14">G51</f>
        <v>-11000</v>
      </c>
      <c r="H49" s="24">
        <f t="shared" si="14"/>
        <v>-11000</v>
      </c>
    </row>
    <row r="50" spans="1:8" x14ac:dyDescent="0.3">
      <c r="A50" s="154"/>
      <c r="B50" s="154"/>
      <c r="C50" s="154"/>
      <c r="D50" s="156"/>
      <c r="E50" s="157"/>
      <c r="F50" s="23" t="s">
        <v>33</v>
      </c>
      <c r="G50" s="24"/>
      <c r="H50" s="24"/>
    </row>
    <row r="51" spans="1:8" x14ac:dyDescent="0.3">
      <c r="A51" s="154"/>
      <c r="B51" s="154"/>
      <c r="C51" s="154"/>
      <c r="D51" s="156"/>
      <c r="E51" s="157"/>
      <c r="F51" s="23" t="s">
        <v>81</v>
      </c>
      <c r="G51" s="24">
        <f t="shared" ref="G51:H51" si="15">G53</f>
        <v>-11000</v>
      </c>
      <c r="H51" s="24">
        <f t="shared" si="15"/>
        <v>-11000</v>
      </c>
    </row>
    <row r="52" spans="1:8" ht="34.5" x14ac:dyDescent="0.3">
      <c r="A52" s="154"/>
      <c r="B52" s="154"/>
      <c r="C52" s="154"/>
      <c r="D52" s="156"/>
      <c r="E52" s="157"/>
      <c r="F52" s="23" t="s">
        <v>26</v>
      </c>
      <c r="G52" s="24"/>
      <c r="H52" s="24"/>
    </row>
    <row r="53" spans="1:8" x14ac:dyDescent="0.3">
      <c r="A53" s="154"/>
      <c r="B53" s="154"/>
      <c r="C53" s="154"/>
      <c r="D53" s="156"/>
      <c r="E53" s="157"/>
      <c r="F53" s="23" t="s">
        <v>27</v>
      </c>
      <c r="G53" s="24">
        <f t="shared" ref="G53:H55" si="16">G54</f>
        <v>-11000</v>
      </c>
      <c r="H53" s="24">
        <f t="shared" si="16"/>
        <v>-11000</v>
      </c>
    </row>
    <row r="54" spans="1:8" x14ac:dyDescent="0.3">
      <c r="A54" s="154"/>
      <c r="B54" s="154"/>
      <c r="C54" s="154"/>
      <c r="D54" s="156"/>
      <c r="E54" s="157"/>
      <c r="F54" s="23" t="s">
        <v>34</v>
      </c>
      <c r="G54" s="24">
        <f t="shared" si="16"/>
        <v>-11000</v>
      </c>
      <c r="H54" s="24">
        <f t="shared" si="16"/>
        <v>-11000</v>
      </c>
    </row>
    <row r="55" spans="1:8" x14ac:dyDescent="0.3">
      <c r="A55" s="154"/>
      <c r="B55" s="154"/>
      <c r="C55" s="154"/>
      <c r="D55" s="156"/>
      <c r="E55" s="157"/>
      <c r="F55" s="23" t="s">
        <v>84</v>
      </c>
      <c r="G55" s="24">
        <f t="shared" si="16"/>
        <v>-11000</v>
      </c>
      <c r="H55" s="24">
        <f t="shared" si="16"/>
        <v>-11000</v>
      </c>
    </row>
    <row r="56" spans="1:8" x14ac:dyDescent="0.3">
      <c r="A56" s="154"/>
      <c r="B56" s="154"/>
      <c r="C56" s="154"/>
      <c r="D56" s="156"/>
      <c r="E56" s="157"/>
      <c r="F56" s="23" t="s">
        <v>83</v>
      </c>
      <c r="G56" s="24">
        <v>-11000</v>
      </c>
      <c r="H56" s="24">
        <f>G56</f>
        <v>-11000</v>
      </c>
    </row>
    <row r="57" spans="1:8" x14ac:dyDescent="0.3">
      <c r="D57" s="3"/>
      <c r="F57" s="18"/>
      <c r="G57" s="1"/>
    </row>
    <row r="58" spans="1:8" x14ac:dyDescent="0.3">
      <c r="D58" s="3"/>
      <c r="F58" s="18"/>
      <c r="G58" s="1"/>
    </row>
    <row r="59" spans="1:8" x14ac:dyDescent="0.3">
      <c r="D59" s="3"/>
      <c r="F59" s="18"/>
      <c r="G59" s="1"/>
    </row>
    <row r="60" spans="1:8" x14ac:dyDescent="0.3">
      <c r="D60" s="3"/>
      <c r="F60" s="18"/>
      <c r="G60" s="1"/>
    </row>
    <row r="61" spans="1:8" x14ac:dyDescent="0.3">
      <c r="D61" s="3"/>
      <c r="F61" s="18"/>
      <c r="G61" s="1"/>
    </row>
    <row r="62" spans="1:8" x14ac:dyDescent="0.3">
      <c r="D62" s="3"/>
      <c r="F62" s="18"/>
      <c r="G62" s="1"/>
    </row>
    <row r="63" spans="1:8" x14ac:dyDescent="0.3">
      <c r="D63" s="3"/>
      <c r="F63" s="18"/>
      <c r="G63" s="1"/>
    </row>
    <row r="64" spans="1:8" x14ac:dyDescent="0.3">
      <c r="D64" s="3"/>
      <c r="F64" s="18"/>
      <c r="G64" s="1"/>
    </row>
    <row r="65" spans="4:7" x14ac:dyDescent="0.3">
      <c r="D65" s="3"/>
      <c r="F65" s="18"/>
      <c r="G65" s="1"/>
    </row>
    <row r="66" spans="4:7" x14ac:dyDescent="0.3">
      <c r="D66" s="3"/>
      <c r="F66" s="18"/>
      <c r="G66" s="1"/>
    </row>
    <row r="67" spans="4:7" x14ac:dyDescent="0.3">
      <c r="D67" s="3"/>
      <c r="F67" s="18"/>
      <c r="G67" s="1"/>
    </row>
    <row r="68" spans="4:7" x14ac:dyDescent="0.3">
      <c r="D68" s="3"/>
      <c r="F68" s="18"/>
      <c r="G68" s="1"/>
    </row>
    <row r="69" spans="4:7" x14ac:dyDescent="0.3">
      <c r="D69" s="3"/>
      <c r="F69" s="18"/>
      <c r="G69" s="1"/>
    </row>
    <row r="70" spans="4:7" x14ac:dyDescent="0.3">
      <c r="D70" s="3"/>
      <c r="F70" s="18"/>
      <c r="G70" s="1"/>
    </row>
    <row r="71" spans="4:7" x14ac:dyDescent="0.3">
      <c r="D71" s="3"/>
      <c r="F71" s="18"/>
      <c r="G71" s="1"/>
    </row>
    <row r="72" spans="4:7" x14ac:dyDescent="0.3">
      <c r="D72" s="3"/>
      <c r="F72" s="18"/>
      <c r="G72" s="1"/>
    </row>
    <row r="73" spans="4:7" x14ac:dyDescent="0.3">
      <c r="D73" s="3"/>
      <c r="F73" s="18"/>
      <c r="G73" s="1"/>
    </row>
    <row r="74" spans="4:7" x14ac:dyDescent="0.3">
      <c r="D74" s="3"/>
      <c r="F74" s="18"/>
      <c r="G74" s="1"/>
    </row>
    <row r="75" spans="4:7" x14ac:dyDescent="0.3">
      <c r="D75" s="3"/>
      <c r="F75" s="18"/>
      <c r="G75" s="1"/>
    </row>
    <row r="76" spans="4:7" x14ac:dyDescent="0.3">
      <c r="D76" s="3"/>
      <c r="F76" s="18"/>
      <c r="G76" s="1"/>
    </row>
    <row r="77" spans="4:7" x14ac:dyDescent="0.3">
      <c r="D77" s="3"/>
      <c r="F77" s="18"/>
      <c r="G77" s="1"/>
    </row>
    <row r="78" spans="4:7" x14ac:dyDescent="0.3">
      <c r="D78" s="3"/>
      <c r="F78" s="18"/>
      <c r="G78" s="1"/>
    </row>
    <row r="79" spans="4:7" x14ac:dyDescent="0.3">
      <c r="D79" s="3"/>
      <c r="F79" s="18"/>
      <c r="G79" s="1"/>
    </row>
    <row r="80" spans="4:7" x14ac:dyDescent="0.3">
      <c r="D80" s="3"/>
      <c r="F80" s="18"/>
      <c r="G80" s="1"/>
    </row>
    <row r="81" spans="4:7" x14ac:dyDescent="0.3">
      <c r="D81" s="3"/>
      <c r="F81" s="18"/>
      <c r="G81" s="1"/>
    </row>
    <row r="82" spans="4:7" x14ac:dyDescent="0.3">
      <c r="D82" s="3"/>
      <c r="F82" s="18"/>
      <c r="G82" s="1"/>
    </row>
    <row r="83" spans="4:7" x14ac:dyDescent="0.3">
      <c r="D83" s="3"/>
      <c r="F83" s="18"/>
      <c r="G83" s="1"/>
    </row>
    <row r="84" spans="4:7" x14ac:dyDescent="0.3">
      <c r="D84" s="3"/>
      <c r="F84" s="18"/>
      <c r="G84" s="1"/>
    </row>
    <row r="85" spans="4:7" x14ac:dyDescent="0.3">
      <c r="D85" s="3"/>
      <c r="F85" s="18"/>
      <c r="G85" s="1"/>
    </row>
    <row r="86" spans="4:7" x14ac:dyDescent="0.3">
      <c r="D86" s="3"/>
      <c r="F86" s="18"/>
      <c r="G86" s="1"/>
    </row>
    <row r="87" spans="4:7" x14ac:dyDescent="0.3">
      <c r="D87" s="3"/>
      <c r="F87" s="18"/>
      <c r="G87" s="1"/>
    </row>
    <row r="88" spans="4:7" x14ac:dyDescent="0.3">
      <c r="D88" s="3"/>
      <c r="F88" s="18"/>
      <c r="G88" s="1"/>
    </row>
    <row r="89" spans="4:7" x14ac:dyDescent="0.3">
      <c r="D89" s="3"/>
      <c r="F89" s="18"/>
      <c r="G89" s="1"/>
    </row>
    <row r="90" spans="4:7" x14ac:dyDescent="0.3">
      <c r="D90" s="3"/>
      <c r="F90" s="18"/>
      <c r="G90" s="1"/>
    </row>
    <row r="91" spans="4:7" x14ac:dyDescent="0.3">
      <c r="D91" s="3"/>
      <c r="F91" s="18"/>
      <c r="G91" s="1"/>
    </row>
    <row r="92" spans="4:7" x14ac:dyDescent="0.3">
      <c r="D92" s="3"/>
      <c r="F92" s="18"/>
      <c r="G92" s="1"/>
    </row>
    <row r="93" spans="4:7" x14ac:dyDescent="0.3">
      <c r="D93" s="3"/>
      <c r="F93" s="18"/>
      <c r="G93" s="1"/>
    </row>
    <row r="94" spans="4:7" x14ac:dyDescent="0.3">
      <c r="D94" s="3"/>
      <c r="F94" s="18"/>
      <c r="G94" s="1"/>
    </row>
    <row r="95" spans="4:7" x14ac:dyDescent="0.3">
      <c r="D95" s="3"/>
      <c r="F95" s="18"/>
      <c r="G95" s="1"/>
    </row>
    <row r="96" spans="4:7" x14ac:dyDescent="0.3">
      <c r="D96" s="3"/>
      <c r="F96" s="18"/>
      <c r="G96" s="1"/>
    </row>
    <row r="97" spans="4:7" x14ac:dyDescent="0.3">
      <c r="D97" s="3"/>
      <c r="F97" s="18"/>
      <c r="G97" s="1"/>
    </row>
    <row r="98" spans="4:7" x14ac:dyDescent="0.3">
      <c r="D98" s="3"/>
      <c r="F98" s="18"/>
      <c r="G98" s="1"/>
    </row>
    <row r="99" spans="4:7" x14ac:dyDescent="0.3">
      <c r="D99" s="3"/>
      <c r="F99" s="18"/>
      <c r="G99" s="1"/>
    </row>
    <row r="100" spans="4:7" x14ac:dyDescent="0.3">
      <c r="D100" s="3"/>
      <c r="F100" s="18"/>
      <c r="G100" s="1"/>
    </row>
    <row r="101" spans="4:7" x14ac:dyDescent="0.3">
      <c r="D101" s="3"/>
      <c r="F101" s="18"/>
      <c r="G101" s="1"/>
    </row>
    <row r="102" spans="4:7" x14ac:dyDescent="0.3">
      <c r="D102" s="3"/>
      <c r="F102" s="18"/>
      <c r="G102" s="1"/>
    </row>
    <row r="103" spans="4:7" x14ac:dyDescent="0.3">
      <c r="D103" s="3"/>
      <c r="F103" s="18"/>
      <c r="G103" s="1"/>
    </row>
    <row r="104" spans="4:7" x14ac:dyDescent="0.3">
      <c r="D104" s="3"/>
      <c r="F104" s="18"/>
      <c r="G104" s="1"/>
    </row>
    <row r="105" spans="4:7" x14ac:dyDescent="0.3">
      <c r="D105" s="3"/>
      <c r="F105" s="18"/>
      <c r="G105" s="1"/>
    </row>
    <row r="106" spans="4:7" x14ac:dyDescent="0.3">
      <c r="D106" s="3"/>
      <c r="F106" s="18"/>
      <c r="G106" s="1"/>
    </row>
    <row r="107" spans="4:7" x14ac:dyDescent="0.3">
      <c r="D107" s="3"/>
      <c r="F107" s="18"/>
      <c r="G107" s="1"/>
    </row>
    <row r="108" spans="4:7" x14ac:dyDescent="0.3">
      <c r="D108" s="3"/>
      <c r="F108" s="18"/>
      <c r="G108" s="1"/>
    </row>
    <row r="109" spans="4:7" x14ac:dyDescent="0.3">
      <c r="D109" s="3"/>
      <c r="F109" s="18"/>
      <c r="G109" s="1"/>
    </row>
    <row r="110" spans="4:7" x14ac:dyDescent="0.3">
      <c r="D110" s="3"/>
      <c r="F110" s="18"/>
      <c r="G110" s="1"/>
    </row>
    <row r="111" spans="4:7" x14ac:dyDescent="0.3">
      <c r="D111" s="3"/>
      <c r="F111" s="18"/>
      <c r="G111" s="1"/>
    </row>
    <row r="112" spans="4:7" x14ac:dyDescent="0.3">
      <c r="D112" s="3"/>
      <c r="F112" s="18"/>
      <c r="G112" s="1"/>
    </row>
    <row r="113" spans="4:7" x14ac:dyDescent="0.3">
      <c r="D113" s="3"/>
      <c r="F113" s="18"/>
      <c r="G113" s="1"/>
    </row>
    <row r="114" spans="4:7" x14ac:dyDescent="0.3">
      <c r="D114" s="3"/>
      <c r="F114" s="18"/>
      <c r="G114" s="1"/>
    </row>
    <row r="115" spans="4:7" x14ac:dyDescent="0.3">
      <c r="D115" s="3"/>
      <c r="F115" s="18"/>
      <c r="G115" s="1"/>
    </row>
    <row r="116" spans="4:7" x14ac:dyDescent="0.3">
      <c r="D116" s="3"/>
      <c r="F116" s="18"/>
      <c r="G116" s="1"/>
    </row>
    <row r="117" spans="4:7" x14ac:dyDescent="0.3">
      <c r="D117" s="3"/>
      <c r="F117" s="18"/>
      <c r="G117" s="1"/>
    </row>
    <row r="118" spans="4:7" x14ac:dyDescent="0.3">
      <c r="D118" s="3"/>
      <c r="F118" s="18"/>
      <c r="G118" s="1"/>
    </row>
    <row r="119" spans="4:7" x14ac:dyDescent="0.3">
      <c r="D119" s="3"/>
      <c r="F119" s="18"/>
      <c r="G119" s="1"/>
    </row>
    <row r="120" spans="4:7" x14ac:dyDescent="0.3">
      <c r="D120" s="3"/>
      <c r="F120" s="18"/>
      <c r="G120" s="1"/>
    </row>
    <row r="121" spans="4:7" x14ac:dyDescent="0.3">
      <c r="D121" s="3"/>
      <c r="F121" s="18"/>
      <c r="G121" s="1"/>
    </row>
    <row r="122" spans="4:7" x14ac:dyDescent="0.3">
      <c r="D122" s="3"/>
      <c r="F122" s="18"/>
      <c r="G122" s="1"/>
    </row>
    <row r="123" spans="4:7" x14ac:dyDescent="0.3">
      <c r="D123" s="3"/>
      <c r="F123" s="18"/>
      <c r="G123" s="1"/>
    </row>
    <row r="124" spans="4:7" x14ac:dyDescent="0.3">
      <c r="D124" s="3"/>
      <c r="F124" s="18"/>
      <c r="G124" s="1"/>
    </row>
    <row r="125" spans="4:7" x14ac:dyDescent="0.3">
      <c r="D125" s="3"/>
      <c r="F125" s="18"/>
      <c r="G125" s="1"/>
    </row>
    <row r="126" spans="4:7" x14ac:dyDescent="0.3">
      <c r="D126" s="3"/>
      <c r="F126" s="18"/>
      <c r="G126" s="1"/>
    </row>
    <row r="127" spans="4:7" x14ac:dyDescent="0.3">
      <c r="D127" s="3"/>
      <c r="F127" s="18"/>
      <c r="G127" s="1"/>
    </row>
    <row r="128" spans="4:7" x14ac:dyDescent="0.3">
      <c r="D128" s="3"/>
      <c r="F128" s="18"/>
      <c r="G128" s="1"/>
    </row>
  </sheetData>
  <mergeCells count="26">
    <mergeCell ref="G7:H7"/>
    <mergeCell ref="E16:E24"/>
    <mergeCell ref="E11:E15"/>
    <mergeCell ref="D14:D33"/>
    <mergeCell ref="A2:E2"/>
    <mergeCell ref="A3:E3"/>
    <mergeCell ref="A7:C7"/>
    <mergeCell ref="D7:E7"/>
    <mergeCell ref="G6:H6"/>
    <mergeCell ref="F7:F8"/>
    <mergeCell ref="A5:H5"/>
    <mergeCell ref="C11:C33"/>
    <mergeCell ref="B11:B33"/>
    <mergeCell ref="A10:A33"/>
    <mergeCell ref="E25:E33"/>
    <mergeCell ref="D11:D13"/>
    <mergeCell ref="A34:A56"/>
    <mergeCell ref="B34:B35"/>
    <mergeCell ref="C34:C37"/>
    <mergeCell ref="D34:D40"/>
    <mergeCell ref="E34:E40"/>
    <mergeCell ref="B36:B56"/>
    <mergeCell ref="C38:C56"/>
    <mergeCell ref="D41:D56"/>
    <mergeCell ref="E41:E48"/>
    <mergeCell ref="E49:E56"/>
  </mergeCells>
  <phoneticPr fontId="0" type="noConversion"/>
  <pageMargins left="0.3" right="0.24" top="0.34" bottom="0.33" header="0.18" footer="0.16"/>
  <pageSetup paperSize="9" scale="79" firstPageNumber="4" orientation="landscape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workbookViewId="0">
      <selection activeCell="D2" sqref="D2"/>
    </sheetView>
  </sheetViews>
  <sheetFormatPr defaultRowHeight="17.25" x14ac:dyDescent="0.3"/>
  <cols>
    <col min="1" max="1" width="32.42578125" style="34" customWidth="1"/>
    <col min="2" max="2" width="68.42578125" style="34" customWidth="1"/>
    <col min="3" max="3" width="26.7109375" style="34" customWidth="1"/>
    <col min="4" max="4" width="32.7109375" style="34" customWidth="1"/>
    <col min="5" max="16384" width="9.140625" style="34"/>
  </cols>
  <sheetData>
    <row r="1" spans="1:5" x14ac:dyDescent="0.3">
      <c r="D1" s="45" t="s">
        <v>150</v>
      </c>
    </row>
    <row r="2" spans="1:5" x14ac:dyDescent="0.3">
      <c r="D2" s="119" t="s">
        <v>149</v>
      </c>
    </row>
    <row r="3" spans="1:5" x14ac:dyDescent="0.3">
      <c r="D3" s="45" t="s">
        <v>68</v>
      </c>
    </row>
    <row r="4" spans="1:5" x14ac:dyDescent="0.3">
      <c r="D4" s="45" t="s">
        <v>28</v>
      </c>
    </row>
    <row r="5" spans="1:5" ht="54.75" customHeight="1" x14ac:dyDescent="0.3">
      <c r="A5" s="196" t="s">
        <v>151</v>
      </c>
      <c r="B5" s="196"/>
      <c r="C5" s="196"/>
      <c r="D5" s="196"/>
      <c r="E5" s="67"/>
    </row>
    <row r="6" spans="1:5" s="35" customFormat="1" ht="22.5" customHeight="1" x14ac:dyDescent="0.3">
      <c r="A6" s="197" t="s">
        <v>31</v>
      </c>
      <c r="B6" s="197"/>
      <c r="C6" s="197"/>
    </row>
    <row r="7" spans="1:5" s="35" customFormat="1" ht="25.5" customHeight="1" x14ac:dyDescent="0.3">
      <c r="A7" s="198" t="s">
        <v>44</v>
      </c>
      <c r="B7" s="198"/>
      <c r="C7" s="198"/>
      <c r="D7" s="198"/>
    </row>
    <row r="8" spans="1:5" s="35" customFormat="1" ht="13.5" customHeight="1" x14ac:dyDescent="0.3">
      <c r="A8" s="36"/>
      <c r="B8" s="36"/>
      <c r="C8" s="199"/>
      <c r="D8" s="199"/>
    </row>
    <row r="9" spans="1:5" s="35" customFormat="1" ht="30" customHeight="1" x14ac:dyDescent="0.3">
      <c r="A9" s="37" t="s">
        <v>109</v>
      </c>
      <c r="B9" s="190" t="s">
        <v>110</v>
      </c>
      <c r="C9" s="190"/>
      <c r="D9" s="190"/>
    </row>
    <row r="10" spans="1:5" s="35" customFormat="1" ht="34.5" customHeight="1" x14ac:dyDescent="0.3">
      <c r="A10" s="38" t="s">
        <v>111</v>
      </c>
      <c r="B10" s="191" t="s">
        <v>112</v>
      </c>
      <c r="C10" s="191"/>
      <c r="D10" s="191"/>
    </row>
    <row r="11" spans="1:5" s="35" customFormat="1" ht="29.25" customHeight="1" x14ac:dyDescent="0.3">
      <c r="A11" s="90" t="s">
        <v>47</v>
      </c>
      <c r="B11" s="192"/>
      <c r="C11" s="193"/>
      <c r="D11" s="194"/>
    </row>
    <row r="12" spans="1:5" s="35" customFormat="1" ht="45" customHeight="1" x14ac:dyDescent="0.3">
      <c r="A12" s="41" t="s">
        <v>140</v>
      </c>
      <c r="B12" s="50" t="s">
        <v>111</v>
      </c>
      <c r="C12" s="181" t="s">
        <v>113</v>
      </c>
      <c r="D12" s="181"/>
    </row>
    <row r="13" spans="1:5" s="35" customFormat="1" ht="36" customHeight="1" x14ac:dyDescent="0.3">
      <c r="A13" s="19" t="s">
        <v>139</v>
      </c>
      <c r="B13" s="53">
        <v>31001</v>
      </c>
      <c r="C13" s="13" t="s">
        <v>37</v>
      </c>
      <c r="D13" s="13" t="s">
        <v>38</v>
      </c>
    </row>
    <row r="14" spans="1:5" s="35" customFormat="1" ht="44.25" customHeight="1" x14ac:dyDescent="0.3">
      <c r="A14" s="19" t="s">
        <v>138</v>
      </c>
      <c r="B14" s="113" t="s">
        <v>130</v>
      </c>
      <c r="C14" s="91"/>
      <c r="D14" s="91"/>
    </row>
    <row r="15" spans="1:5" s="35" customFormat="1" ht="38.25" customHeight="1" x14ac:dyDescent="0.3">
      <c r="A15" s="19" t="s">
        <v>137</v>
      </c>
      <c r="B15" s="58" t="s">
        <v>141</v>
      </c>
      <c r="C15" s="91"/>
      <c r="D15" s="91"/>
    </row>
    <row r="16" spans="1:5" s="35" customFormat="1" ht="21" customHeight="1" x14ac:dyDescent="0.3">
      <c r="A16" s="19" t="s">
        <v>136</v>
      </c>
      <c r="B16" s="58" t="s">
        <v>142</v>
      </c>
      <c r="C16" s="91"/>
      <c r="D16" s="91"/>
    </row>
    <row r="17" spans="1:6" s="35" customFormat="1" ht="55.5" customHeight="1" x14ac:dyDescent="0.3">
      <c r="A17" s="19" t="s">
        <v>135</v>
      </c>
      <c r="B17" s="58" t="s">
        <v>50</v>
      </c>
      <c r="C17" s="91"/>
      <c r="D17" s="91"/>
    </row>
    <row r="18" spans="1:6" s="35" customFormat="1" ht="20.25" customHeight="1" x14ac:dyDescent="0.3">
      <c r="A18" s="159" t="s">
        <v>42</v>
      </c>
      <c r="B18" s="159"/>
      <c r="C18" s="91"/>
      <c r="D18" s="91"/>
    </row>
    <row r="19" spans="1:6" s="35" customFormat="1" ht="24" customHeight="1" x14ac:dyDescent="0.3">
      <c r="A19" s="195" t="s">
        <v>43</v>
      </c>
      <c r="B19" s="195"/>
      <c r="C19" s="24">
        <f>'2'!G24</f>
        <v>-11000</v>
      </c>
      <c r="D19" s="24">
        <f>'2'!H24</f>
        <v>-11000</v>
      </c>
    </row>
    <row r="20" spans="1:6" s="35" customFormat="1" ht="23.25" customHeight="1" x14ac:dyDescent="0.3">
      <c r="A20" s="39" t="s">
        <v>47</v>
      </c>
      <c r="B20" s="40"/>
      <c r="C20" s="40"/>
      <c r="D20" s="40"/>
    </row>
    <row r="21" spans="1:6" ht="59.25" customHeight="1" x14ac:dyDescent="0.3">
      <c r="A21" s="41" t="s">
        <v>35</v>
      </c>
      <c r="B21" s="44">
        <v>1146</v>
      </c>
      <c r="C21" s="188" t="s">
        <v>104</v>
      </c>
      <c r="D21" s="189"/>
    </row>
    <row r="22" spans="1:6" ht="31.5" customHeight="1" x14ac:dyDescent="0.3">
      <c r="A22" s="41" t="s">
        <v>36</v>
      </c>
      <c r="B22" s="114">
        <v>12012</v>
      </c>
      <c r="C22" s="13" t="s">
        <v>37</v>
      </c>
      <c r="D22" s="13" t="s">
        <v>38</v>
      </c>
    </row>
    <row r="23" spans="1:6" ht="58.5" customHeight="1" x14ac:dyDescent="0.3">
      <c r="A23" s="41" t="s">
        <v>39</v>
      </c>
      <c r="B23" s="52" t="s">
        <v>129</v>
      </c>
      <c r="C23" s="41"/>
      <c r="D23" s="41"/>
    </row>
    <row r="24" spans="1:6" ht="42.75" customHeight="1" x14ac:dyDescent="0.3">
      <c r="A24" s="41" t="s">
        <v>40</v>
      </c>
      <c r="B24" s="58" t="s">
        <v>134</v>
      </c>
      <c r="C24" s="41"/>
      <c r="D24" s="41"/>
    </row>
    <row r="25" spans="1:6" ht="34.5" customHeight="1" x14ac:dyDescent="0.3">
      <c r="A25" s="41" t="s">
        <v>41</v>
      </c>
      <c r="B25" s="58" t="s">
        <v>143</v>
      </c>
      <c r="C25" s="13"/>
      <c r="D25" s="13"/>
    </row>
    <row r="26" spans="1:6" ht="55.5" customHeight="1" x14ac:dyDescent="0.3">
      <c r="A26" s="41" t="s">
        <v>146</v>
      </c>
      <c r="B26" s="58" t="s">
        <v>144</v>
      </c>
      <c r="C26" s="13"/>
      <c r="D26" s="13"/>
    </row>
    <row r="27" spans="1:6" ht="21.75" customHeight="1" x14ac:dyDescent="0.3">
      <c r="A27" s="172" t="s">
        <v>42</v>
      </c>
      <c r="B27" s="173"/>
      <c r="C27" s="13"/>
      <c r="D27" s="13"/>
    </row>
    <row r="28" spans="1:6" ht="21.75" customHeight="1" x14ac:dyDescent="0.3">
      <c r="A28" s="172" t="s">
        <v>145</v>
      </c>
      <c r="B28" s="173"/>
      <c r="C28" s="117">
        <v>22</v>
      </c>
      <c r="D28" s="117">
        <v>22</v>
      </c>
    </row>
    <row r="29" spans="1:6" ht="25.5" customHeight="1" x14ac:dyDescent="0.3">
      <c r="A29" s="174" t="s">
        <v>114</v>
      </c>
      <c r="B29" s="174"/>
      <c r="C29" s="42">
        <f>'2'!G32</f>
        <v>11000</v>
      </c>
      <c r="D29" s="42">
        <f>'2'!H32</f>
        <v>11000</v>
      </c>
      <c r="F29" s="116"/>
    </row>
    <row r="30" spans="1:6" s="68" customFormat="1" ht="27" customHeight="1" x14ac:dyDescent="0.3">
      <c r="A30" s="182" t="s">
        <v>78</v>
      </c>
      <c r="B30" s="182"/>
      <c r="C30" s="182"/>
      <c r="D30" s="182"/>
    </row>
    <row r="31" spans="1:6" s="68" customFormat="1" ht="22.5" customHeight="1" x14ac:dyDescent="0.3">
      <c r="A31" s="69" t="s">
        <v>45</v>
      </c>
      <c r="B31" s="183" t="s">
        <v>46</v>
      </c>
      <c r="C31" s="183"/>
      <c r="D31" s="183"/>
    </row>
    <row r="32" spans="1:6" s="68" customFormat="1" ht="26.25" customHeight="1" x14ac:dyDescent="0.3">
      <c r="A32" s="70">
        <v>1139</v>
      </c>
      <c r="B32" s="184" t="s">
        <v>85</v>
      </c>
      <c r="C32" s="184"/>
      <c r="D32" s="184"/>
    </row>
    <row r="33" spans="1:4" s="68" customFormat="1" x14ac:dyDescent="0.3">
      <c r="A33" s="71" t="s">
        <v>47</v>
      </c>
      <c r="B33" s="72"/>
    </row>
    <row r="34" spans="1:4" s="68" customFormat="1" ht="51" customHeight="1" x14ac:dyDescent="0.3">
      <c r="A34" s="73" t="s">
        <v>94</v>
      </c>
      <c r="B34" s="70">
        <v>1139</v>
      </c>
      <c r="C34" s="181" t="s">
        <v>104</v>
      </c>
      <c r="D34" s="181"/>
    </row>
    <row r="35" spans="1:4" s="68" customFormat="1" x14ac:dyDescent="0.3">
      <c r="A35" s="74" t="s">
        <v>95</v>
      </c>
      <c r="B35" s="75">
        <v>11001</v>
      </c>
      <c r="C35" s="76" t="s">
        <v>37</v>
      </c>
      <c r="D35" s="76" t="s">
        <v>38</v>
      </c>
    </row>
    <row r="36" spans="1:4" s="68" customFormat="1" x14ac:dyDescent="0.3">
      <c r="A36" s="74" t="s">
        <v>96</v>
      </c>
      <c r="B36" s="74" t="s">
        <v>85</v>
      </c>
      <c r="C36" s="185"/>
      <c r="D36" s="185"/>
    </row>
    <row r="37" spans="1:4" s="68" customFormat="1" ht="69" x14ac:dyDescent="0.3">
      <c r="A37" s="74" t="s">
        <v>97</v>
      </c>
      <c r="B37" s="77" t="s">
        <v>98</v>
      </c>
      <c r="C37" s="186"/>
      <c r="D37" s="186"/>
    </row>
    <row r="38" spans="1:4" s="68" customFormat="1" x14ac:dyDescent="0.3">
      <c r="A38" s="74" t="s">
        <v>99</v>
      </c>
      <c r="B38" s="78" t="s">
        <v>100</v>
      </c>
      <c r="C38" s="186"/>
      <c r="D38" s="186"/>
    </row>
    <row r="39" spans="1:4" s="68" customFormat="1" ht="34.5" x14ac:dyDescent="0.3">
      <c r="A39" s="79" t="s">
        <v>101</v>
      </c>
      <c r="B39" s="73" t="s">
        <v>78</v>
      </c>
      <c r="C39" s="186"/>
      <c r="D39" s="186"/>
    </row>
    <row r="40" spans="1:4" s="68" customFormat="1" x14ac:dyDescent="0.3">
      <c r="A40" s="80"/>
      <c r="B40" s="81" t="s">
        <v>102</v>
      </c>
      <c r="C40" s="187"/>
      <c r="D40" s="187"/>
    </row>
    <row r="41" spans="1:4" s="68" customFormat="1" x14ac:dyDescent="0.3">
      <c r="A41" s="82" t="s">
        <v>103</v>
      </c>
      <c r="B41" s="83"/>
      <c r="C41" s="24">
        <f>'2'!G48</f>
        <v>11000</v>
      </c>
      <c r="D41" s="24">
        <f>'2'!H48</f>
        <v>11000</v>
      </c>
    </row>
    <row r="42" spans="1:4" s="68" customFormat="1" x14ac:dyDescent="0.3">
      <c r="A42" s="84"/>
      <c r="B42" s="84"/>
      <c r="C42" s="85"/>
      <c r="D42" s="85"/>
    </row>
    <row r="43" spans="1:4" s="68" customFormat="1" ht="54" customHeight="1" x14ac:dyDescent="0.3">
      <c r="A43" s="86" t="s">
        <v>94</v>
      </c>
      <c r="B43" s="87">
        <v>1139</v>
      </c>
      <c r="C43" s="181" t="s">
        <v>113</v>
      </c>
      <c r="D43" s="181"/>
    </row>
    <row r="44" spans="1:4" s="68" customFormat="1" x14ac:dyDescent="0.3">
      <c r="A44" s="74" t="s">
        <v>95</v>
      </c>
      <c r="B44" s="75">
        <v>11001</v>
      </c>
      <c r="C44" s="76" t="s">
        <v>37</v>
      </c>
      <c r="D44" s="76" t="s">
        <v>38</v>
      </c>
    </row>
    <row r="45" spans="1:4" s="68" customFormat="1" x14ac:dyDescent="0.3">
      <c r="A45" s="74" t="s">
        <v>96</v>
      </c>
      <c r="B45" s="74" t="s">
        <v>85</v>
      </c>
      <c r="C45" s="175"/>
      <c r="D45" s="178"/>
    </row>
    <row r="46" spans="1:4" s="68" customFormat="1" ht="69" x14ac:dyDescent="0.3">
      <c r="A46" s="74" t="s">
        <v>97</v>
      </c>
      <c r="B46" s="77" t="s">
        <v>98</v>
      </c>
      <c r="C46" s="176"/>
      <c r="D46" s="179"/>
    </row>
    <row r="47" spans="1:4" s="68" customFormat="1" x14ac:dyDescent="0.3">
      <c r="A47" s="74" t="s">
        <v>99</v>
      </c>
      <c r="B47" s="78" t="s">
        <v>100</v>
      </c>
      <c r="C47" s="176"/>
      <c r="D47" s="179"/>
    </row>
    <row r="48" spans="1:4" s="68" customFormat="1" ht="34.5" x14ac:dyDescent="0.3">
      <c r="A48" s="79" t="s">
        <v>101</v>
      </c>
      <c r="B48" s="73" t="s">
        <v>78</v>
      </c>
      <c r="C48" s="176"/>
      <c r="D48" s="179"/>
    </row>
    <row r="49" spans="1:4" s="68" customFormat="1" ht="21.75" customHeight="1" x14ac:dyDescent="0.3">
      <c r="A49" s="80"/>
      <c r="B49" s="81" t="s">
        <v>102</v>
      </c>
      <c r="C49" s="177"/>
      <c r="D49" s="180"/>
    </row>
    <row r="50" spans="1:4" s="68" customFormat="1" ht="25.5" customHeight="1" x14ac:dyDescent="0.3">
      <c r="A50" s="88" t="s">
        <v>103</v>
      </c>
      <c r="B50" s="89"/>
      <c r="C50" s="24">
        <f>'2'!G56</f>
        <v>-11000</v>
      </c>
      <c r="D50" s="24">
        <f>'2'!H56</f>
        <v>-11000</v>
      </c>
    </row>
  </sheetData>
  <mergeCells count="23">
    <mergeCell ref="A5:D5"/>
    <mergeCell ref="A6:C6"/>
    <mergeCell ref="A7:D7"/>
    <mergeCell ref="C8:D8"/>
    <mergeCell ref="C12:D12"/>
    <mergeCell ref="C21:D21"/>
    <mergeCell ref="B9:D9"/>
    <mergeCell ref="B10:D10"/>
    <mergeCell ref="B11:D11"/>
    <mergeCell ref="A27:B27"/>
    <mergeCell ref="A19:B19"/>
    <mergeCell ref="A18:B18"/>
    <mergeCell ref="A28:B28"/>
    <mergeCell ref="A29:B29"/>
    <mergeCell ref="C45:C49"/>
    <mergeCell ref="D45:D49"/>
    <mergeCell ref="C43:D43"/>
    <mergeCell ref="A30:D30"/>
    <mergeCell ref="B31:D31"/>
    <mergeCell ref="B32:D32"/>
    <mergeCell ref="C34:D34"/>
    <mergeCell ref="C36:C40"/>
    <mergeCell ref="D36:D4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D4" sqref="D4"/>
    </sheetView>
  </sheetViews>
  <sheetFormatPr defaultRowHeight="17.25" x14ac:dyDescent="0.3"/>
  <cols>
    <col min="1" max="1" width="31.5703125" style="34" customWidth="1"/>
    <col min="2" max="2" width="56.140625" style="34" customWidth="1"/>
    <col min="3" max="3" width="23.5703125" style="34" customWidth="1"/>
    <col min="4" max="4" width="24.85546875" style="34" customWidth="1"/>
    <col min="5" max="16384" width="9.140625" style="34"/>
  </cols>
  <sheetData>
    <row r="1" spans="1:5" x14ac:dyDescent="0.3">
      <c r="D1" s="98" t="s">
        <v>150</v>
      </c>
    </row>
    <row r="2" spans="1:5" x14ac:dyDescent="0.3">
      <c r="D2" s="119" t="s">
        <v>154</v>
      </c>
    </row>
    <row r="3" spans="1:5" x14ac:dyDescent="0.3">
      <c r="C3" s="207" t="s">
        <v>68</v>
      </c>
      <c r="D3" s="207"/>
    </row>
    <row r="4" spans="1:5" x14ac:dyDescent="0.3">
      <c r="D4" s="98" t="s">
        <v>28</v>
      </c>
    </row>
    <row r="5" spans="1:5" ht="61.5" customHeight="1" x14ac:dyDescent="0.3">
      <c r="A5" s="196" t="s">
        <v>153</v>
      </c>
      <c r="B5" s="196"/>
      <c r="C5" s="196"/>
      <c r="D5" s="196"/>
      <c r="E5" s="67"/>
    </row>
    <row r="6" spans="1:5" s="35" customFormat="1" ht="27" customHeight="1" x14ac:dyDescent="0.3">
      <c r="A6" s="197" t="s">
        <v>31</v>
      </c>
      <c r="B6" s="197"/>
      <c r="C6" s="197"/>
      <c r="D6" s="197"/>
    </row>
    <row r="7" spans="1:5" s="35" customFormat="1" ht="22.5" customHeight="1" x14ac:dyDescent="0.3">
      <c r="A7" s="208" t="s">
        <v>152</v>
      </c>
      <c r="B7" s="208"/>
      <c r="C7" s="208"/>
      <c r="D7" s="208"/>
    </row>
    <row r="8" spans="1:5" s="35" customFormat="1" ht="28.5" customHeight="1" x14ac:dyDescent="0.3">
      <c r="A8" s="93"/>
      <c r="B8" s="93"/>
      <c r="C8" s="93"/>
      <c r="D8" s="93"/>
    </row>
    <row r="9" spans="1:5" s="35" customFormat="1" ht="27.75" customHeight="1" x14ac:dyDescent="0.3">
      <c r="A9" s="43" t="s">
        <v>45</v>
      </c>
      <c r="B9" s="213" t="s">
        <v>46</v>
      </c>
      <c r="C9" s="213"/>
      <c r="D9" s="213"/>
    </row>
    <row r="10" spans="1:5" s="35" customFormat="1" ht="21.75" customHeight="1" x14ac:dyDescent="0.3">
      <c r="A10" s="38">
        <v>1146</v>
      </c>
      <c r="B10" s="191" t="s">
        <v>112</v>
      </c>
      <c r="C10" s="191"/>
      <c r="D10" s="191"/>
    </row>
    <row r="11" spans="1:5" s="35" customFormat="1" ht="37.5" customHeight="1" x14ac:dyDescent="0.3">
      <c r="A11" s="27" t="s">
        <v>47</v>
      </c>
      <c r="B11" s="214"/>
      <c r="C11" s="214"/>
      <c r="D11" s="214"/>
    </row>
    <row r="12" spans="1:5" s="35" customFormat="1" ht="36.75" customHeight="1" x14ac:dyDescent="0.3">
      <c r="A12" s="41" t="s">
        <v>35</v>
      </c>
      <c r="B12" s="95" t="s">
        <v>111</v>
      </c>
      <c r="C12" s="200" t="s">
        <v>113</v>
      </c>
      <c r="D12" s="201"/>
    </row>
    <row r="13" spans="1:5" s="35" customFormat="1" ht="36.75" customHeight="1" x14ac:dyDescent="0.3">
      <c r="A13" s="41" t="s">
        <v>36</v>
      </c>
      <c r="B13" s="53">
        <v>31001</v>
      </c>
      <c r="C13" s="76" t="s">
        <v>37</v>
      </c>
      <c r="D13" s="76" t="s">
        <v>38</v>
      </c>
    </row>
    <row r="14" spans="1:5" s="35" customFormat="1" ht="36.75" customHeight="1" x14ac:dyDescent="0.3">
      <c r="A14" s="41" t="s">
        <v>39</v>
      </c>
      <c r="B14" s="113" t="s">
        <v>130</v>
      </c>
      <c r="C14" s="91"/>
      <c r="D14" s="91"/>
    </row>
    <row r="15" spans="1:5" s="35" customFormat="1" ht="36.75" customHeight="1" x14ac:dyDescent="0.3">
      <c r="A15" s="41" t="s">
        <v>40</v>
      </c>
      <c r="B15" s="58" t="s">
        <v>141</v>
      </c>
      <c r="C15" s="91"/>
      <c r="D15" s="91"/>
    </row>
    <row r="16" spans="1:5" s="35" customFormat="1" ht="36.75" customHeight="1" x14ac:dyDescent="0.3">
      <c r="A16" s="41" t="s">
        <v>41</v>
      </c>
      <c r="B16" s="58" t="s">
        <v>142</v>
      </c>
      <c r="C16" s="91"/>
      <c r="D16" s="91"/>
    </row>
    <row r="17" spans="1:4" s="35" customFormat="1" ht="51.75" customHeight="1" x14ac:dyDescent="0.3">
      <c r="A17" s="41" t="s">
        <v>49</v>
      </c>
      <c r="B17" s="58" t="s">
        <v>50</v>
      </c>
      <c r="C17" s="91"/>
      <c r="D17" s="91"/>
    </row>
    <row r="18" spans="1:4" s="35" customFormat="1" ht="36" customHeight="1" x14ac:dyDescent="0.3">
      <c r="A18" s="209" t="s">
        <v>42</v>
      </c>
      <c r="B18" s="210"/>
      <c r="C18" s="91"/>
      <c r="D18" s="91"/>
    </row>
    <row r="19" spans="1:4" s="35" customFormat="1" ht="16.5" customHeight="1" x14ac:dyDescent="0.3">
      <c r="A19" s="211" t="s">
        <v>43</v>
      </c>
      <c r="B19" s="212"/>
      <c r="C19" s="92">
        <f>'2'!G24</f>
        <v>-11000</v>
      </c>
      <c r="D19" s="107">
        <f>C19</f>
        <v>-11000</v>
      </c>
    </row>
    <row r="20" spans="1:4" s="35" customFormat="1" ht="16.5" customHeight="1" x14ac:dyDescent="0.3">
      <c r="A20" s="106"/>
      <c r="B20" s="108"/>
      <c r="C20" s="109"/>
      <c r="D20" s="110"/>
    </row>
    <row r="21" spans="1:4" s="35" customFormat="1" ht="28.5" customHeight="1" x14ac:dyDescent="0.3">
      <c r="A21" s="112" t="s">
        <v>47</v>
      </c>
      <c r="B21" s="204"/>
      <c r="C21" s="204"/>
      <c r="D21" s="204"/>
    </row>
    <row r="22" spans="1:4" ht="34.5" customHeight="1" x14ac:dyDescent="0.3">
      <c r="A22" s="41" t="s">
        <v>35</v>
      </c>
      <c r="B22" s="96">
        <v>1146</v>
      </c>
      <c r="C22" s="205" t="s">
        <v>104</v>
      </c>
      <c r="D22" s="206"/>
    </row>
    <row r="23" spans="1:4" ht="39.75" customHeight="1" x14ac:dyDescent="0.3">
      <c r="A23" s="41" t="s">
        <v>36</v>
      </c>
      <c r="B23" s="53">
        <v>12012</v>
      </c>
      <c r="C23" s="76" t="s">
        <v>37</v>
      </c>
      <c r="D23" s="76" t="s">
        <v>38</v>
      </c>
    </row>
    <row r="24" spans="1:4" ht="58.5" customHeight="1" x14ac:dyDescent="0.3">
      <c r="A24" s="41" t="s">
        <v>39</v>
      </c>
      <c r="B24" s="52" t="s">
        <v>129</v>
      </c>
      <c r="C24" s="41"/>
      <c r="D24" s="41"/>
    </row>
    <row r="25" spans="1:4" ht="35.25" customHeight="1" x14ac:dyDescent="0.3">
      <c r="A25" s="41" t="s">
        <v>40</v>
      </c>
      <c r="B25" s="58" t="s">
        <v>134</v>
      </c>
      <c r="C25" s="41"/>
      <c r="D25" s="41"/>
    </row>
    <row r="26" spans="1:4" ht="24.75" customHeight="1" x14ac:dyDescent="0.3">
      <c r="A26" s="41" t="s">
        <v>41</v>
      </c>
      <c r="B26" s="58" t="s">
        <v>143</v>
      </c>
      <c r="C26" s="94"/>
      <c r="D26" s="94"/>
    </row>
    <row r="27" spans="1:4" ht="39" customHeight="1" x14ac:dyDescent="0.3">
      <c r="A27" s="41" t="s">
        <v>147</v>
      </c>
      <c r="B27" s="58" t="s">
        <v>144</v>
      </c>
      <c r="C27" s="94"/>
      <c r="D27" s="94"/>
    </row>
    <row r="28" spans="1:4" ht="21.75" customHeight="1" x14ac:dyDescent="0.3">
      <c r="A28" s="172" t="s">
        <v>42</v>
      </c>
      <c r="B28" s="173"/>
      <c r="C28" s="94"/>
      <c r="D28" s="94"/>
    </row>
    <row r="29" spans="1:4" ht="21.75" customHeight="1" x14ac:dyDescent="0.3">
      <c r="A29" s="172" t="s">
        <v>145</v>
      </c>
      <c r="B29" s="173"/>
      <c r="C29" s="118">
        <v>22</v>
      </c>
      <c r="D29" s="118">
        <v>22</v>
      </c>
    </row>
    <row r="30" spans="1:4" ht="25.5" customHeight="1" x14ac:dyDescent="0.3">
      <c r="A30" s="174" t="s">
        <v>114</v>
      </c>
      <c r="B30" s="174"/>
      <c r="C30" s="24">
        <f>'3-1'!C29</f>
        <v>11000</v>
      </c>
      <c r="D30" s="42">
        <f>'3-1'!D29</f>
        <v>11000</v>
      </c>
    </row>
    <row r="31" spans="1:4" s="68" customFormat="1" x14ac:dyDescent="0.3">
      <c r="A31" s="202" t="s">
        <v>78</v>
      </c>
      <c r="B31" s="202"/>
      <c r="C31" s="202"/>
      <c r="D31" s="202"/>
    </row>
    <row r="32" spans="1:4" s="68" customFormat="1" x14ac:dyDescent="0.3">
      <c r="A32" s="69" t="s">
        <v>45</v>
      </c>
      <c r="B32" s="183" t="s">
        <v>46</v>
      </c>
      <c r="C32" s="183"/>
      <c r="D32" s="183"/>
    </row>
    <row r="33" spans="1:4" s="68" customFormat="1" x14ac:dyDescent="0.3">
      <c r="A33" s="70">
        <v>1139</v>
      </c>
      <c r="B33" s="184" t="s">
        <v>85</v>
      </c>
      <c r="C33" s="184"/>
      <c r="D33" s="184"/>
    </row>
    <row r="34" spans="1:4" s="68" customFormat="1" x14ac:dyDescent="0.3">
      <c r="A34" s="99" t="s">
        <v>47</v>
      </c>
      <c r="B34" s="72"/>
    </row>
    <row r="35" spans="1:4" s="68" customFormat="1" ht="33.75" customHeight="1" x14ac:dyDescent="0.3">
      <c r="A35" s="73" t="s">
        <v>94</v>
      </c>
      <c r="B35" s="70">
        <v>1139</v>
      </c>
      <c r="C35" s="200" t="s">
        <v>104</v>
      </c>
      <c r="D35" s="201"/>
    </row>
    <row r="36" spans="1:4" s="68" customFormat="1" x14ac:dyDescent="0.3">
      <c r="A36" s="74" t="s">
        <v>95</v>
      </c>
      <c r="B36" s="75">
        <v>11001</v>
      </c>
      <c r="C36" s="76" t="s">
        <v>37</v>
      </c>
      <c r="D36" s="76" t="s">
        <v>38</v>
      </c>
    </row>
    <row r="37" spans="1:4" s="68" customFormat="1" x14ac:dyDescent="0.3">
      <c r="A37" s="74" t="s">
        <v>96</v>
      </c>
      <c r="B37" s="74" t="s">
        <v>85</v>
      </c>
      <c r="C37" s="175"/>
      <c r="D37" s="203"/>
    </row>
    <row r="38" spans="1:4" s="68" customFormat="1" ht="86.25" x14ac:dyDescent="0.3">
      <c r="A38" s="74" t="s">
        <v>97</v>
      </c>
      <c r="B38" s="77" t="s">
        <v>98</v>
      </c>
      <c r="C38" s="176"/>
      <c r="D38" s="203"/>
    </row>
    <row r="39" spans="1:4" s="68" customFormat="1" x14ac:dyDescent="0.3">
      <c r="A39" s="74" t="s">
        <v>99</v>
      </c>
      <c r="B39" s="74" t="s">
        <v>100</v>
      </c>
      <c r="C39" s="176"/>
      <c r="D39" s="203"/>
    </row>
    <row r="40" spans="1:4" s="68" customFormat="1" ht="51.75" x14ac:dyDescent="0.3">
      <c r="A40" s="97" t="s">
        <v>101</v>
      </c>
      <c r="B40" s="73" t="s">
        <v>78</v>
      </c>
      <c r="C40" s="176"/>
      <c r="D40" s="203"/>
    </row>
    <row r="41" spans="1:4" s="68" customFormat="1" x14ac:dyDescent="0.3">
      <c r="A41" s="80"/>
      <c r="B41" s="81" t="s">
        <v>102</v>
      </c>
      <c r="C41" s="177"/>
      <c r="D41" s="203"/>
    </row>
    <row r="42" spans="1:4" s="68" customFormat="1" x14ac:dyDescent="0.3">
      <c r="A42" s="100" t="s">
        <v>103</v>
      </c>
      <c r="B42" s="100"/>
      <c r="C42" s="24">
        <f>'2'!G48</f>
        <v>11000</v>
      </c>
      <c r="D42" s="24">
        <f>C42</f>
        <v>11000</v>
      </c>
    </row>
    <row r="43" spans="1:4" s="68" customFormat="1" x14ac:dyDescent="0.3">
      <c r="A43" s="101"/>
      <c r="B43" s="101"/>
      <c r="C43" s="102"/>
      <c r="D43" s="102"/>
    </row>
    <row r="44" spans="1:4" s="68" customFormat="1" ht="39.75" customHeight="1" x14ac:dyDescent="0.3">
      <c r="A44" s="73" t="s">
        <v>94</v>
      </c>
      <c r="B44" s="70">
        <v>1139</v>
      </c>
      <c r="C44" s="200" t="s">
        <v>113</v>
      </c>
      <c r="D44" s="201"/>
    </row>
    <row r="45" spans="1:4" s="68" customFormat="1" x14ac:dyDescent="0.3">
      <c r="A45" s="74" t="s">
        <v>95</v>
      </c>
      <c r="B45" s="75">
        <v>11001</v>
      </c>
      <c r="C45" s="76" t="s">
        <v>37</v>
      </c>
      <c r="D45" s="76" t="s">
        <v>38</v>
      </c>
    </row>
    <row r="46" spans="1:4" s="68" customFormat="1" x14ac:dyDescent="0.3">
      <c r="A46" s="74" t="s">
        <v>96</v>
      </c>
      <c r="B46" s="74" t="s">
        <v>85</v>
      </c>
      <c r="C46" s="175"/>
      <c r="D46" s="178"/>
    </row>
    <row r="47" spans="1:4" s="68" customFormat="1" ht="86.25" x14ac:dyDescent="0.3">
      <c r="A47" s="74" t="s">
        <v>97</v>
      </c>
      <c r="B47" s="77" t="s">
        <v>98</v>
      </c>
      <c r="C47" s="176"/>
      <c r="D47" s="179"/>
    </row>
    <row r="48" spans="1:4" s="68" customFormat="1" x14ac:dyDescent="0.3">
      <c r="A48" s="74" t="s">
        <v>99</v>
      </c>
      <c r="B48" s="78" t="s">
        <v>100</v>
      </c>
      <c r="C48" s="176"/>
      <c r="D48" s="179"/>
    </row>
    <row r="49" spans="1:4" s="68" customFormat="1" ht="51.75" x14ac:dyDescent="0.3">
      <c r="A49" s="97" t="s">
        <v>101</v>
      </c>
      <c r="B49" s="73" t="s">
        <v>78</v>
      </c>
      <c r="C49" s="176"/>
      <c r="D49" s="179"/>
    </row>
    <row r="50" spans="1:4" s="68" customFormat="1" x14ac:dyDescent="0.3">
      <c r="A50" s="80"/>
      <c r="B50" s="81" t="s">
        <v>102</v>
      </c>
      <c r="C50" s="177"/>
      <c r="D50" s="180"/>
    </row>
    <row r="51" spans="1:4" s="68" customFormat="1" x14ac:dyDescent="0.3">
      <c r="A51" s="88" t="s">
        <v>103</v>
      </c>
      <c r="B51" s="89"/>
      <c r="C51" s="24">
        <f>'2'!G56</f>
        <v>-11000</v>
      </c>
      <c r="D51" s="24">
        <f>C51</f>
        <v>-11000</v>
      </c>
    </row>
  </sheetData>
  <mergeCells count="24">
    <mergeCell ref="A19:B19"/>
    <mergeCell ref="B9:D9"/>
    <mergeCell ref="B10:D10"/>
    <mergeCell ref="B11:D11"/>
    <mergeCell ref="C12:D12"/>
    <mergeCell ref="C3:D3"/>
    <mergeCell ref="A6:D6"/>
    <mergeCell ref="A5:D5"/>
    <mergeCell ref="A7:D7"/>
    <mergeCell ref="A18:B18"/>
    <mergeCell ref="A30:B30"/>
    <mergeCell ref="A28:B28"/>
    <mergeCell ref="B21:D21"/>
    <mergeCell ref="C22:D22"/>
    <mergeCell ref="A29:B29"/>
    <mergeCell ref="C44:D44"/>
    <mergeCell ref="C46:C50"/>
    <mergeCell ref="D46:D50"/>
    <mergeCell ref="A31:D31"/>
    <mergeCell ref="B32:D32"/>
    <mergeCell ref="B33:D33"/>
    <mergeCell ref="C37:C41"/>
    <mergeCell ref="D37:D41"/>
    <mergeCell ref="C35:D3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K7" sqref="K7"/>
    </sheetView>
  </sheetViews>
  <sheetFormatPr defaultRowHeight="17.25" x14ac:dyDescent="0.2"/>
  <cols>
    <col min="1" max="1" width="17.7109375" style="6" customWidth="1"/>
    <col min="2" max="3" width="24.85546875" style="6" customWidth="1"/>
    <col min="4" max="4" width="11.85546875" style="6" customWidth="1"/>
    <col min="5" max="5" width="13" style="6" customWidth="1"/>
    <col min="6" max="6" width="17.28515625" style="6" customWidth="1"/>
    <col min="7" max="7" width="15" style="6" customWidth="1"/>
    <col min="8" max="8" width="29.7109375" style="6" customWidth="1"/>
    <col min="9" max="9" width="11.85546875" style="6" bestFit="1" customWidth="1"/>
    <col min="10" max="10" width="14.42578125" style="6" bestFit="1" customWidth="1"/>
    <col min="11" max="16384" width="9.140625" style="6"/>
  </cols>
  <sheetData>
    <row r="1" spans="1:9" ht="15" customHeight="1" x14ac:dyDescent="0.3">
      <c r="D1" s="207" t="s">
        <v>108</v>
      </c>
      <c r="E1" s="207"/>
      <c r="F1" s="207"/>
      <c r="G1" s="207"/>
      <c r="H1" s="207"/>
    </row>
    <row r="2" spans="1:9" ht="14.25" customHeight="1" x14ac:dyDescent="0.3">
      <c r="D2" s="207" t="s">
        <v>72</v>
      </c>
      <c r="E2" s="207"/>
      <c r="F2" s="207"/>
      <c r="G2" s="207"/>
      <c r="H2" s="207"/>
    </row>
    <row r="3" spans="1:9" ht="15.75" customHeight="1" x14ac:dyDescent="0.3">
      <c r="C3" s="207" t="s">
        <v>3</v>
      </c>
      <c r="D3" s="207"/>
      <c r="E3" s="207"/>
      <c r="F3" s="207"/>
      <c r="G3" s="207"/>
      <c r="H3" s="207"/>
    </row>
    <row r="4" spans="1:9" ht="51" customHeight="1" x14ac:dyDescent="0.2">
      <c r="A4" s="230" t="s">
        <v>155</v>
      </c>
      <c r="B4" s="230"/>
      <c r="C4" s="230"/>
      <c r="D4" s="230"/>
      <c r="E4" s="230"/>
      <c r="F4" s="230"/>
      <c r="G4" s="230"/>
      <c r="H4" s="230"/>
    </row>
    <row r="5" spans="1:9" x14ac:dyDescent="0.2">
      <c r="G5" s="144"/>
      <c r="H5" s="144"/>
    </row>
    <row r="6" spans="1:9" ht="60" customHeight="1" x14ac:dyDescent="0.2">
      <c r="A6" s="188" t="s">
        <v>4</v>
      </c>
      <c r="B6" s="231"/>
      <c r="C6" s="231"/>
      <c r="D6" s="231"/>
      <c r="E6" s="231"/>
      <c r="F6" s="231"/>
      <c r="G6" s="181" t="s">
        <v>119</v>
      </c>
      <c r="H6" s="181"/>
    </row>
    <row r="7" spans="1:9" ht="78.75" customHeight="1" x14ac:dyDescent="0.2">
      <c r="A7" s="7" t="s">
        <v>5</v>
      </c>
      <c r="B7" s="7" t="s">
        <v>6</v>
      </c>
      <c r="C7" s="7"/>
      <c r="D7" s="7" t="s">
        <v>7</v>
      </c>
      <c r="E7" s="7" t="s">
        <v>8</v>
      </c>
      <c r="F7" s="7" t="s">
        <v>9</v>
      </c>
      <c r="G7" s="7" t="s">
        <v>63</v>
      </c>
      <c r="H7" s="12" t="s">
        <v>73</v>
      </c>
    </row>
    <row r="8" spans="1:9" ht="32.25" customHeight="1" x14ac:dyDescent="0.2">
      <c r="A8" s="221" t="s">
        <v>31</v>
      </c>
      <c r="B8" s="221"/>
      <c r="C8" s="221"/>
      <c r="D8" s="221"/>
      <c r="E8" s="221"/>
      <c r="F8" s="221"/>
      <c r="G8" s="221"/>
      <c r="H8" s="232">
        <f>SUM(H9)</f>
        <v>-10999.981599999999</v>
      </c>
    </row>
    <row r="9" spans="1:9" ht="33" customHeight="1" x14ac:dyDescent="0.2">
      <c r="A9" s="8" t="s">
        <v>64</v>
      </c>
      <c r="B9" s="8" t="s">
        <v>65</v>
      </c>
      <c r="C9" s="8" t="s">
        <v>66</v>
      </c>
      <c r="D9" s="222" t="s">
        <v>67</v>
      </c>
      <c r="E9" s="222"/>
      <c r="F9" s="222"/>
      <c r="G9" s="223"/>
      <c r="H9" s="233">
        <f>H10</f>
        <v>-10999.981599999999</v>
      </c>
    </row>
    <row r="10" spans="1:9" ht="22.5" customHeight="1" x14ac:dyDescent="0.2">
      <c r="A10" s="224" t="s">
        <v>120</v>
      </c>
      <c r="B10" s="225"/>
      <c r="C10" s="225"/>
      <c r="D10" s="225"/>
      <c r="E10" s="225"/>
      <c r="F10" s="225"/>
      <c r="G10" s="226"/>
      <c r="H10" s="232">
        <f>H11</f>
        <v>-10999.981599999999</v>
      </c>
    </row>
    <row r="11" spans="1:9" ht="45.75" customHeight="1" x14ac:dyDescent="0.2">
      <c r="A11" s="227" t="s">
        <v>121</v>
      </c>
      <c r="B11" s="228"/>
      <c r="C11" s="228"/>
      <c r="D11" s="228"/>
      <c r="E11" s="228"/>
      <c r="F11" s="228"/>
      <c r="G11" s="229"/>
      <c r="H11" s="232">
        <f>H12</f>
        <v>-10999.981599999999</v>
      </c>
    </row>
    <row r="12" spans="1:9" ht="34.5" customHeight="1" x14ac:dyDescent="0.2">
      <c r="A12" s="9"/>
      <c r="B12" s="215" t="s">
        <v>48</v>
      </c>
      <c r="C12" s="216"/>
      <c r="D12" s="216"/>
      <c r="E12" s="216"/>
      <c r="F12" s="216"/>
      <c r="G12" s="217"/>
      <c r="H12" s="232">
        <f>SUM(H13:H13)</f>
        <v>-10999.981599999999</v>
      </c>
      <c r="I12" s="104"/>
    </row>
    <row r="13" spans="1:9" s="10" customFormat="1" ht="34.5" customHeight="1" x14ac:dyDescent="0.2">
      <c r="A13" s="11" t="s">
        <v>123</v>
      </c>
      <c r="B13" s="218" t="s">
        <v>122</v>
      </c>
      <c r="C13" s="219"/>
      <c r="D13" s="220"/>
      <c r="E13" s="11" t="s">
        <v>10</v>
      </c>
      <c r="F13" s="115">
        <v>289473.2</v>
      </c>
      <c r="G13" s="105">
        <v>-38</v>
      </c>
      <c r="H13" s="42">
        <f>F13*G13/1000</f>
        <v>-10999.981599999999</v>
      </c>
    </row>
  </sheetData>
  <mergeCells count="13">
    <mergeCell ref="A4:H4"/>
    <mergeCell ref="G5:H5"/>
    <mergeCell ref="G6:H6"/>
    <mergeCell ref="A6:F6"/>
    <mergeCell ref="C3:H3"/>
    <mergeCell ref="D2:H2"/>
    <mergeCell ref="D1:H1"/>
    <mergeCell ref="B12:G12"/>
    <mergeCell ref="B13:D13"/>
    <mergeCell ref="A8:G8"/>
    <mergeCell ref="D9:G9"/>
    <mergeCell ref="A10:G10"/>
    <mergeCell ref="A11:G11"/>
  </mergeCells>
  <pageMargins left="0.16" right="0.16" top="0.18" bottom="0.15" header="0.5" footer="0.16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3-1</vt:lpstr>
      <vt:lpstr>3-2</vt:lpstr>
      <vt:lpstr>4</vt:lpstr>
      <vt:lpstr>'2'!Print_Titles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https://mul-edu.gov.am/tasks/docs/attachment.php?id=389765&amp;fn=havelvacner.xlsx&amp;out=0&amp;token=</cp:keywords>
  <cp:lastModifiedBy>Ashot Pirumyan</cp:lastModifiedBy>
  <cp:lastPrinted>2021-08-04T07:17:15Z</cp:lastPrinted>
  <dcterms:modified xsi:type="dcterms:W3CDTF">2021-09-16T13:31:54Z</dcterms:modified>
</cp:coreProperties>
</file>