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64887 տկեն\"/>
    </mc:Choice>
  </mc:AlternateContent>
  <bookViews>
    <workbookView xWindow="0" yWindow="0" windowWidth="28800" windowHeight="11730" activeTab="3"/>
  </bookViews>
  <sheets>
    <sheet name="Hav_1" sheetId="27" r:id="rId1"/>
    <sheet name="Hav_2" sheetId="32" r:id="rId2"/>
    <sheet name="Hav_3" sheetId="31" r:id="rId3"/>
    <sheet name="Hav_4" sheetId="28" r:id="rId4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 localSheetId="1">#REF!</definedName>
    <definedName name="åû" localSheetId="2">#REF!</definedName>
    <definedName name="åû">#REF!</definedName>
    <definedName name="Functional1" localSheetId="1">#REF!</definedName>
    <definedName name="Functional1" localSheetId="2">#REF!</definedName>
    <definedName name="Functional1">#REF!</definedName>
    <definedName name="mas" localSheetId="1">#REF!</definedName>
    <definedName name="mas" localSheetId="2">#REF!</definedName>
    <definedName name="mas">#REF!</definedName>
    <definedName name="mass" localSheetId="1">#REF!</definedName>
    <definedName name="mass" localSheetId="2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x" localSheetId="1">#REF!</definedName>
    <definedName name="x" localSheetId="2">#REF!</definedName>
    <definedName name="x">#REF!</definedName>
  </definedNames>
  <calcPr calcId="162913"/>
</workbook>
</file>

<file path=xl/calcChain.xml><?xml version="1.0" encoding="utf-8"?>
<calcChain xmlns="http://schemas.openxmlformats.org/spreadsheetml/2006/main">
  <c r="D11" i="27" l="1"/>
  <c r="D10" i="27" s="1"/>
  <c r="D25" i="27" l="1"/>
  <c r="D24" i="27" s="1"/>
  <c r="D9" i="27" s="1"/>
  <c r="G40" i="32"/>
  <c r="G39" i="32" s="1"/>
  <c r="G23" i="32"/>
  <c r="G22" i="32" s="1"/>
  <c r="G21" i="32" s="1"/>
  <c r="G19" i="32" s="1"/>
  <c r="G17" i="32" s="1"/>
  <c r="G16" i="32" s="1"/>
  <c r="G14" i="32" s="1"/>
  <c r="G12" i="32" s="1"/>
  <c r="G10" i="32" s="1"/>
  <c r="G38" i="32" l="1"/>
  <c r="G37" i="32" s="1"/>
  <c r="G35" i="32" s="1"/>
  <c r="G33" i="32" s="1"/>
  <c r="G32" i="32" s="1"/>
  <c r="G29" i="32"/>
  <c r="G27" i="32" s="1"/>
  <c r="G25" i="32" s="1"/>
  <c r="G9" i="32" s="1"/>
  <c r="G31" i="32"/>
</calcChain>
</file>

<file path=xl/sharedStrings.xml><?xml version="1.0" encoding="utf-8"?>
<sst xmlns="http://schemas.openxmlformats.org/spreadsheetml/2006/main" count="204" uniqueCount="114">
  <si>
    <t>Արդյունքի չափորոշիչներ</t>
  </si>
  <si>
    <t>Ծրագրի դասիչը</t>
  </si>
  <si>
    <t>Ծրագրի անվանումը</t>
  </si>
  <si>
    <t>Ծրագրի միջոցառումները</t>
  </si>
  <si>
    <t>______________ ի    ___Ն որոշման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</si>
  <si>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</si>
  <si>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</si>
  <si>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</si>
  <si>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</si>
  <si>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</si>
  <si>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Ծրագրի միջոցառումներ</t>
  </si>
  <si>
    <t>Հավելված 3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</si>
  <si>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</si>
  <si>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</si>
  <si>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</si>
  <si>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</si>
  <si>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</si>
  <si>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</si>
  <si>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</si>
  <si>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</si>
  <si>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</si>
  <si>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</si>
  <si>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</si>
  <si>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</si>
  <si>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</si>
  <si>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</si>
  <si>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</si>
  <si>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</si>
  <si>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</si>
  <si>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</si>
  <si>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</si>
  <si>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ՀՀ կառավարություն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</si>
  <si>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</si>
  <si>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</si>
  <si>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</si>
  <si>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</si>
  <si>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</si>
  <si>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</si>
  <si>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</si>
  <si>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</si>
  <si>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</si>
  <si>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</si>
  <si>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Արդյունքի չափորոշիչներ </t>
  </si>
  <si>
    <t>01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</si>
  <si>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</si>
  <si>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</si>
  <si>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</si>
  <si>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Տրանսֆերտների տրամադրում </t>
  </si>
  <si>
    <t xml:space="preserve"> ՀՀ տարածքային կառավարման և ենթակառուցվածքների նախարարություն </t>
  </si>
  <si>
    <t xml:space="preserve"> ՄԱՍ 1. ՊԵՏԱԿԱՆ ՄԱՐՄՆԻ ԳԾՈՎ ԱՐԴՅՈՒՆՔԱՅԻՆ (ԿԱՏԱՐՈՂԱԿԱՆ) ՑՈՒՑԱՆԻՇՆԵՐԸ </t>
  </si>
  <si>
    <t xml:space="preserve"> ՀՀ Տավուշի մարզպետարան</t>
  </si>
  <si>
    <t xml:space="preserve"> ՀՀ Տավուշի  մարզպետարան </t>
  </si>
  <si>
    <t>ՀՀ տարածքային կառավարման և ենթակառուցվածքների նախարարություն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</si>
  <si>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</si>
  <si>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</si>
  <si>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</si>
  <si>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08</t>
  </si>
  <si>
    <t xml:space="preserve"> Կառավարության տարբեր մակարդակների միջև իրականացվող ընդհանուր բնույթի տրանսֆերտներ</t>
  </si>
  <si>
    <t xml:space="preserve"> ԸՆԴՀԱՆՈՒՐ ԲՆՈՒՅԹԻ ՀԱՆՐԱՅԻՆ ԾԱՌԱՅՈՒԹՅՈՒՆՆԵՐ</t>
  </si>
  <si>
    <t>1212</t>
  </si>
  <si>
    <t>Ծրագրային դասիչը</t>
  </si>
  <si>
    <t>Հավելված 4</t>
  </si>
  <si>
    <t>Հավելված 1</t>
  </si>
  <si>
    <t>ԸՆԹԱՑԻԿ ԾԱԽՍԵՐ</t>
  </si>
  <si>
    <t>ՀՀ կառավարության 2021 թվականի</t>
  </si>
  <si>
    <t xml:space="preserve"> 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</si>
  <si>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ՀՀ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</si>
  <si>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</si>
  <si>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Ծրագրի անվանումը</t>
  </si>
  <si>
    <t xml:space="preserve"> Ծրագրի նպատակը</t>
  </si>
  <si>
    <t xml:space="preserve"> Պահուստային ֆոնդի կառավարման արդյունավետության և թափանցիկության ապահովում</t>
  </si>
  <si>
    <t>(հազ. դրամ)</t>
  </si>
  <si>
    <t>Ծրագիրը</t>
  </si>
  <si>
    <t>Միջոցառումը</t>
  </si>
  <si>
    <t xml:space="preserve"> Միջոցառման անվանումը</t>
  </si>
  <si>
    <t xml:space="preserve"> Միջոցառման նկարագրությունը</t>
  </si>
  <si>
    <t>Բաժինը</t>
  </si>
  <si>
    <t>Խումբը</t>
  </si>
  <si>
    <t xml:space="preserve"> ԸՆԴԱՄԵՆԸ՝ ԾԱԽՍԵՐ</t>
  </si>
  <si>
    <t>Միջոցառման դասիչը</t>
  </si>
  <si>
    <t>Միջոցառման անվանումը</t>
  </si>
  <si>
    <t>Նկարագրությունը</t>
  </si>
  <si>
    <t>Միջոցառման տեսակը</t>
  </si>
  <si>
    <t xml:space="preserve"> ՀՀ պետական բյուջեում նախատեսված ելքերի լրացուցիչ ֆինանսավորման՝ ՀՀ պետական բյուջեում չկանխատեսված ելքերի, ինչպես նաև բյուջետային երաշխիքների ապահովման ելքերի ֆինանսավորման ապահովում </t>
  </si>
  <si>
    <t>Միջոցառման վրա կատարվող ծախսը (հազ. դրամ)</t>
  </si>
  <si>
    <t xml:space="preserve"> Ծրագրի դասիչը</t>
  </si>
  <si>
    <t xml:space="preserve"> Միջոցառման դասիչը</t>
  </si>
  <si>
    <t xml:space="preserve"> Նկարագրությունը</t>
  </si>
  <si>
    <t xml:space="preserve"> Շահառուների ընտրության չափանիշները</t>
  </si>
  <si>
    <t xml:space="preserve"> ՀՀ պետական բյուջեում նախատեսված ելքերի լրացուցիչ ֆինանսավորման՝ ՀՀ պետական բյուջեում չկանխատեսված ելքերի՝ ինչպես նաև բյուջետային երաշխիքների ապահովման ելքերի ֆինանսավորման ապահովում </t>
  </si>
  <si>
    <t>Դասը</t>
  </si>
  <si>
    <t>ԸՆԴԱՄԵՆԸ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</si>
  <si>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</si>
  <si>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</si>
  <si>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Տարածքային զարգացում</t>
  </si>
  <si>
    <t>ԴՐԱՄԱՇՆՈՐՀՆԵՐ</t>
  </si>
  <si>
    <t>- Կապիտալ սուբվենցիաներ համայնքներին</t>
  </si>
  <si>
    <t>ՀՀ մարզերին սուբվենցիաների տրամադրում` ենթակառուցվածքների զարգացման նպատակով</t>
  </si>
  <si>
    <t>Կապիտալ դրամաշնորհներ պետական հատվածի այլ մակարդակներին</t>
  </si>
  <si>
    <t>ՀՀ համայնքներ /բնակիչներ/</t>
  </si>
  <si>
    <t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</si>
  <si>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Տարի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</si>
  <si>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</si>
  <si>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</si>
  <si>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ԱՂՅՈՒՍԱԿ N 9.8 </t>
  </si>
  <si>
    <t xml:space="preserve">ԱՂՅՈՒՍԱԿ N 9.47 </t>
  </si>
  <si>
    <t xml:space="preserve">ԱՂՅՈՒՍԱԿ N 9.1.58 </t>
  </si>
  <si>
    <t>ԱՂՅՈՒՍԱԿ N 9.1.57</t>
  </si>
  <si>
    <t>Շահառուների թիվը՝ ընտանիք</t>
  </si>
  <si>
    <t>Շահառուների թիվը՝մարդ</t>
  </si>
  <si>
    <t>ՀՀ Տավուշի մարզի Ենոքավան համայնքում կառուցվող ջրագիծ, կմ</t>
  </si>
  <si>
    <t xml:space="preserve"> Միջոցառման վրա կատարվող ծախսը (հազար դրամ) </t>
  </si>
  <si>
    <t>ՀԱՅԱՍՏԱՆԻ ՀԱՆՐԱՊԵՏՈՒԹՅԱՆ ԿԱՌԱՎԱՐՈՒԹՅԱՆ 2020 ԹՎԱԿԱՆԻ ԴԵԿՏԵՄԲԵՐԻ 30-Ի N 2215-Ն ՈՐՈՇՄԱՆ N9 ՀԱՎԵԼՎԱԾԻ N N 9.47 ԵՎ 9.8 ԱՂՅՈՒՍԱԿՆԵՐՈՒՄ ԿԱՏԱՐՎՈՂ ՓՈՓՈԽՈՒԹՅՈՒՆՆԵՐԸ</t>
  </si>
  <si>
    <t>ՀԱՅԱՍՏԱՆԻ ՀԱՆՐԱՊԵՏՈՒԹՅԱՆ ԿԱՌԱՎԱՐՈՒԹՅԱՆ 2020 ԹՎԱԿԱՆԻ ԴԵԿՏԵՄԲԵՐԻ 30-Ի N 2215-Ն ՈՐՈՇՄԱՆ N 9.1 ՀԱՎԵԼՎԱԾԻ NN 9.1.57 ԵՎ 9.1.58  ԱՂՅՈՒՍԱԿՆԵՐՈՒՄ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</si>
</sst>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0.0"/>
    <numFmt numFmtId="166" formatCode="#,##0.0_);\(#,##0.0\)"/>
    <numFmt numFmtId="167" formatCode="#,##0.0"/>
  </numFmts>
  <fonts count="58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indexed="8"/>
      <name val="Calibri"/>
      <family val="2"/>
      <charset val="1"/>
    </font>
    <font>
      <sz val="8"/>
      <name val="GHEA Grapalat"/>
      <family val="2"/>
    </font>
    <font>
      <sz val="12"/>
      <name val="Times LatArm"/>
    </font>
    <font>
      <sz val="11"/>
      <color indexed="8"/>
      <name val="Calibri"/>
      <family val="2"/>
    </font>
    <font>
      <sz val="8"/>
      <name val="Calibri"/>
      <family val="2"/>
      <charset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indexed="60"/>
      <name val="Calibri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12"/>
      <name val="Calibri"/>
      <family val="2"/>
      <charset val="1"/>
    </font>
    <font>
      <sz val="12"/>
      <name val="GHEA Grapalat"/>
      <family val="2"/>
    </font>
    <font>
      <sz val="12"/>
      <color indexed="8"/>
      <name val="GHEA Grapalat"/>
      <family val="3"/>
    </font>
    <font>
      <i/>
      <sz val="12"/>
      <name val="GHEA Grapalat"/>
      <family val="2"/>
    </font>
    <font>
      <i/>
      <sz val="12"/>
      <color indexed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1"/>
      <name val="Times Armenian"/>
      <family val="2"/>
    </font>
    <font>
      <sz val="11"/>
      <color theme="1"/>
      <name val="Calibri"/>
      <family val="2"/>
      <scheme val="minor"/>
    </font>
    <font>
      <sz val="11"/>
      <color theme="0"/>
      <name val="Times Armenian"/>
      <family val="2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3">
    <xf numFmtId="0" fontId="0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5" fillId="27" borderId="0" applyNumberFormat="0" applyBorder="0" applyAlignment="0" applyProtection="0"/>
    <xf numFmtId="0" fontId="26" fillId="28" borderId="13" applyNumberFormat="0" applyAlignment="0" applyProtection="0"/>
    <xf numFmtId="0" fontId="27" fillId="29" borderId="14" applyNumberFormat="0" applyAlignment="0" applyProtection="0"/>
    <xf numFmtId="43" fontId="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30" borderId="0" applyNumberFormat="0" applyBorder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31" borderId="13" applyNumberFormat="0" applyAlignment="0" applyProtection="0"/>
    <xf numFmtId="0" fontId="34" fillId="0" borderId="18" applyNumberFormat="0" applyFill="0" applyAlignment="0" applyProtection="0"/>
    <xf numFmtId="0" fontId="35" fillId="32" borderId="0" applyNumberFormat="0" applyBorder="0" applyAlignment="0" applyProtection="0"/>
    <xf numFmtId="0" fontId="12" fillId="2" borderId="0" applyNumberFormat="0" applyBorder="0" applyAlignment="0" applyProtection="0"/>
    <xf numFmtId="0" fontId="4" fillId="0" borderId="0">
      <alignment horizontal="left" vertical="top" wrapText="1"/>
    </xf>
    <xf numFmtId="0" fontId="1" fillId="0" borderId="0"/>
    <xf numFmtId="0" fontId="36" fillId="0" borderId="0"/>
    <xf numFmtId="0" fontId="3" fillId="0" borderId="0"/>
    <xf numFmtId="0" fontId="6" fillId="0" borderId="0">
      <alignment horizontal="left" vertical="top" wrapText="1"/>
    </xf>
    <xf numFmtId="0" fontId="20" fillId="0" borderId="0"/>
    <xf numFmtId="0" fontId="7" fillId="0" borderId="0"/>
    <xf numFmtId="0" fontId="3" fillId="0" borderId="0"/>
    <xf numFmtId="0" fontId="6" fillId="0" borderId="0">
      <alignment horizontal="left" vertical="top" wrapText="1"/>
    </xf>
    <xf numFmtId="0" fontId="8" fillId="0" borderId="0"/>
    <xf numFmtId="0" fontId="21" fillId="33" borderId="19" applyNumberFormat="0" applyFont="0" applyAlignment="0" applyProtection="0"/>
    <xf numFmtId="0" fontId="22" fillId="33" borderId="19" applyNumberFormat="0" applyFont="0" applyAlignment="0" applyProtection="0"/>
    <xf numFmtId="0" fontId="37" fillId="28" borderId="20" applyNumberFormat="0" applyAlignment="0" applyProtection="0"/>
    <xf numFmtId="9" fontId="2" fillId="0" borderId="0" applyFont="0" applyFill="0" applyBorder="0" applyAlignment="0" applyProtection="0"/>
    <xf numFmtId="164" fontId="6" fillId="0" borderId="0" applyFill="0" applyBorder="0" applyProtection="0">
      <alignment horizontal="right" vertical="top"/>
    </xf>
    <xf numFmtId="0" fontId="38" fillId="0" borderId="0" applyNumberFormat="0" applyFill="0" applyBorder="0" applyAlignment="0" applyProtection="0"/>
    <xf numFmtId="0" fontId="39" fillId="0" borderId="21" applyNumberFormat="0" applyFill="0" applyAlignment="0" applyProtection="0"/>
    <xf numFmtId="0" fontId="40" fillId="0" borderId="0" applyNumberFormat="0" applyFill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41" fillId="31" borderId="13" applyNumberFormat="0" applyAlignment="0" applyProtection="0"/>
    <xf numFmtId="0" fontId="42" fillId="28" borderId="20" applyNumberFormat="0" applyAlignment="0" applyProtection="0"/>
    <xf numFmtId="0" fontId="43" fillId="28" borderId="13" applyNumberFormat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21" applyNumberFormat="0" applyFill="0" applyAlignment="0" applyProtection="0"/>
    <xf numFmtId="0" fontId="48" fillId="29" borderId="14" applyNumberFormat="0" applyAlignment="0" applyProtection="0"/>
    <xf numFmtId="0" fontId="49" fillId="0" borderId="0" applyNumberFormat="0" applyFill="0" applyBorder="0" applyAlignment="0" applyProtection="0"/>
    <xf numFmtId="0" fontId="50" fillId="32" borderId="0" applyNumberFormat="0" applyBorder="0" applyAlignment="0" applyProtection="0"/>
    <xf numFmtId="0" fontId="10" fillId="0" borderId="0"/>
    <xf numFmtId="0" fontId="6" fillId="0" borderId="0">
      <alignment horizontal="left" vertical="top" wrapText="1"/>
    </xf>
    <xf numFmtId="0" fontId="51" fillId="27" borderId="0" applyNumberFormat="0" applyBorder="0" applyAlignment="0" applyProtection="0"/>
    <xf numFmtId="0" fontId="52" fillId="0" borderId="0" applyNumberFormat="0" applyFill="0" applyBorder="0" applyAlignment="0" applyProtection="0"/>
    <xf numFmtId="0" fontId="22" fillId="33" borderId="19" applyNumberFormat="0" applyFont="0" applyAlignment="0" applyProtection="0"/>
    <xf numFmtId="0" fontId="53" fillId="0" borderId="18" applyNumberFormat="0" applyFill="0" applyAlignment="0" applyProtection="0"/>
    <xf numFmtId="0" fontId="11" fillId="0" borderId="0"/>
    <xf numFmtId="0" fontId="5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5" fillId="30" borderId="0" applyNumberFormat="0" applyBorder="0" applyAlignment="0" applyProtection="0"/>
  </cellStyleXfs>
  <cellXfs count="143">
    <xf numFmtId="0" fontId="0" fillId="0" borderId="0" xfId="0"/>
    <xf numFmtId="0" fontId="13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top" wrapText="1"/>
    </xf>
    <xf numFmtId="49" fontId="13" fillId="0" borderId="6" xfId="0" applyNumberFormat="1" applyFont="1" applyFill="1" applyBorder="1" applyAlignment="1">
      <alignment vertical="top" wrapText="1"/>
    </xf>
    <xf numFmtId="0" fontId="13" fillId="0" borderId="0" xfId="0" applyFont="1" applyFill="1"/>
    <xf numFmtId="0" fontId="14" fillId="0" borderId="2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justify"/>
    </xf>
    <xf numFmtId="0" fontId="13" fillId="0" borderId="2" xfId="0" applyFont="1" applyFill="1" applyBorder="1" applyAlignment="1">
      <alignment vertical="top" wrapText="1"/>
    </xf>
    <xf numFmtId="0" fontId="13" fillId="0" borderId="2" xfId="0" applyFont="1" applyFill="1" applyBorder="1" applyAlignment="1">
      <alignment wrapText="1"/>
    </xf>
    <xf numFmtId="0" fontId="13" fillId="0" borderId="3" xfId="0" applyFont="1" applyFill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13" fillId="0" borderId="3" xfId="0" applyFont="1" applyFill="1" applyBorder="1" applyAlignment="1">
      <alignment horizontal="left" vertical="top"/>
    </xf>
    <xf numFmtId="0" fontId="13" fillId="0" borderId="6" xfId="0" applyFont="1" applyFill="1" applyBorder="1" applyAlignment="1">
      <alignment horizontal="left" vertical="top"/>
    </xf>
    <xf numFmtId="166" fontId="14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top"/>
    </xf>
    <xf numFmtId="165" fontId="14" fillId="0" borderId="0" xfId="0" applyNumberFormat="1" applyFont="1" applyFill="1" applyBorder="1" applyAlignment="1">
      <alignment horizontal="right" wrapText="1"/>
    </xf>
    <xf numFmtId="0" fontId="14" fillId="0" borderId="2" xfId="0" applyFont="1" applyFill="1" applyBorder="1" applyAlignment="1">
      <alignment horizontal="center" vertical="top" wrapText="1"/>
    </xf>
    <xf numFmtId="49" fontId="14" fillId="0" borderId="8" xfId="0" applyNumberFormat="1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0" xfId="0" applyFont="1" applyFill="1" applyAlignment="1">
      <alignment horizontal="left" vertical="top" wrapText="1"/>
    </xf>
    <xf numFmtId="0" fontId="13" fillId="0" borderId="9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vertical="top" wrapText="1"/>
    </xf>
    <xf numFmtId="0" fontId="13" fillId="0" borderId="6" xfId="0" applyFont="1" applyFill="1" applyBorder="1" applyAlignment="1">
      <alignment horizontal="center" vertical="top"/>
    </xf>
    <xf numFmtId="0" fontId="13" fillId="0" borderId="0" xfId="0" applyFont="1" applyFill="1" applyBorder="1" applyAlignment="1">
      <alignment vertical="top"/>
    </xf>
    <xf numFmtId="0" fontId="13" fillId="0" borderId="0" xfId="0" applyFont="1" applyFill="1" applyAlignment="1"/>
    <xf numFmtId="0" fontId="13" fillId="0" borderId="2" xfId="0" applyFont="1" applyFill="1" applyBorder="1" applyAlignment="1">
      <alignment horizontal="left" vertical="top"/>
    </xf>
    <xf numFmtId="0" fontId="17" fillId="0" borderId="0" xfId="0" applyFont="1" applyFill="1"/>
    <xf numFmtId="0" fontId="17" fillId="0" borderId="0" xfId="0" applyFont="1" applyFill="1" applyAlignment="1">
      <alignment horizontal="justify"/>
    </xf>
    <xf numFmtId="0" fontId="17" fillId="0" borderId="0" xfId="0" applyFont="1" applyFill="1" applyAlignment="1">
      <alignment horizontal="right"/>
    </xf>
    <xf numFmtId="0" fontId="18" fillId="0" borderId="2" xfId="0" applyFont="1" applyFill="1" applyBorder="1" applyAlignment="1">
      <alignment horizontal="left" vertical="top" wrapText="1"/>
    </xf>
    <xf numFmtId="0" fontId="17" fillId="0" borderId="2" xfId="0" applyFont="1" applyFill="1" applyBorder="1" applyAlignment="1">
      <alignment vertical="top" wrapText="1"/>
    </xf>
    <xf numFmtId="0" fontId="17" fillId="0" borderId="2" xfId="0" applyFont="1" applyFill="1" applyBorder="1" applyAlignment="1">
      <alignment wrapText="1"/>
    </xf>
    <xf numFmtId="0" fontId="17" fillId="0" borderId="7" xfId="0" applyFont="1" applyFill="1" applyBorder="1" applyAlignment="1">
      <alignment vertical="top" wrapText="1"/>
    </xf>
    <xf numFmtId="0" fontId="17" fillId="0" borderId="2" xfId="0" applyFont="1" applyFill="1" applyBorder="1" applyAlignment="1">
      <alignment horizontal="left" vertical="top" wrapText="1"/>
    </xf>
    <xf numFmtId="37" fontId="19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top"/>
    </xf>
    <xf numFmtId="166" fontId="19" fillId="0" borderId="2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top"/>
    </xf>
    <xf numFmtId="49" fontId="14" fillId="0" borderId="0" xfId="100" applyNumberFormat="1" applyFont="1" applyFill="1" applyBorder="1" applyAlignment="1">
      <alignment horizontal="right"/>
    </xf>
    <xf numFmtId="0" fontId="18" fillId="0" borderId="6" xfId="0" applyFont="1" applyFill="1" applyBorder="1" applyAlignment="1">
      <alignment horizontal="left" vertical="top" wrapText="1"/>
    </xf>
    <xf numFmtId="0" fontId="57" fillId="0" borderId="0" xfId="0" applyFont="1" applyFill="1" applyAlignment="1">
      <alignment horizontal="left" vertical="top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vertical="top" wrapText="1"/>
    </xf>
    <xf numFmtId="165" fontId="13" fillId="0" borderId="1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vertical="top" wrapText="1"/>
    </xf>
    <xf numFmtId="0" fontId="17" fillId="0" borderId="2" xfId="0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/>
    </xf>
    <xf numFmtId="0" fontId="13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vertical="top" wrapText="1"/>
    </xf>
    <xf numFmtId="0" fontId="13" fillId="0" borderId="5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165" fontId="13" fillId="0" borderId="0" xfId="0" applyNumberFormat="1" applyFont="1" applyFill="1"/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7" fontId="13" fillId="0" borderId="4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top" wrapText="1"/>
    </xf>
    <xf numFmtId="166" fontId="14" fillId="0" borderId="2" xfId="0" applyNumberFormat="1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center"/>
    </xf>
    <xf numFmtId="0" fontId="13" fillId="0" borderId="2" xfId="0" applyFont="1" applyFill="1" applyBorder="1" applyAlignment="1"/>
    <xf numFmtId="0" fontId="13" fillId="0" borderId="2" xfId="0" applyFont="1" applyFill="1" applyBorder="1" applyAlignment="1">
      <alignment vertical="center"/>
    </xf>
    <xf numFmtId="166" fontId="13" fillId="0" borderId="2" xfId="0" applyNumberFormat="1" applyFont="1" applyFill="1" applyBorder="1" applyAlignment="1">
      <alignment vertical="center"/>
    </xf>
    <xf numFmtId="49" fontId="14" fillId="0" borderId="3" xfId="0" applyNumberFormat="1" applyFont="1" applyFill="1" applyBorder="1" applyAlignment="1">
      <alignment wrapText="1"/>
    </xf>
    <xf numFmtId="49" fontId="14" fillId="0" borderId="2" xfId="0" applyNumberFormat="1" applyFont="1" applyFill="1" applyBorder="1" applyAlignment="1">
      <alignment wrapText="1"/>
    </xf>
    <xf numFmtId="0" fontId="13" fillId="0" borderId="0" xfId="0" applyFont="1" applyFill="1" applyAlignment="1">
      <alignment horizontal="right" vertical="top"/>
    </xf>
    <xf numFmtId="0" fontId="56" fillId="0" borderId="0" xfId="0" applyFont="1" applyFill="1" applyAlignment="1">
      <alignment horizontal="left" vertical="top" wrapText="1"/>
    </xf>
    <xf numFmtId="0" fontId="56" fillId="0" borderId="2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166" fontId="13" fillId="0" borderId="2" xfId="0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vertical="top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vertical="top" wrapText="1"/>
    </xf>
    <xf numFmtId="166" fontId="13" fillId="0" borderId="1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166" fontId="14" fillId="0" borderId="1" xfId="100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vertical="top"/>
    </xf>
    <xf numFmtId="166" fontId="16" fillId="0" borderId="2" xfId="0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13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166" fontId="16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top" wrapText="1"/>
    </xf>
    <xf numFmtId="0" fontId="13" fillId="0" borderId="12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6" fontId="14" fillId="0" borderId="2" xfId="0" applyNumberFormat="1" applyFont="1" applyFill="1" applyBorder="1" applyAlignment="1">
      <alignment horizontal="center" vertical="center" wrapText="1"/>
    </xf>
    <xf numFmtId="166" fontId="14" fillId="0" borderId="4" xfId="0" applyNumberFormat="1" applyFont="1" applyFill="1" applyBorder="1" applyAlignment="1">
      <alignment horizontal="center" vertical="center" wrapText="1"/>
    </xf>
    <xf numFmtId="166" fontId="14" fillId="0" borderId="7" xfId="0" applyNumberFormat="1" applyFont="1" applyFill="1" applyBorder="1" applyAlignment="1">
      <alignment horizontal="center" vertical="center" wrapText="1"/>
    </xf>
    <xf numFmtId="166" fontId="14" fillId="0" borderId="1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top"/>
    </xf>
    <xf numFmtId="0" fontId="13" fillId="0" borderId="7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/>
    </xf>
    <xf numFmtId="0" fontId="13" fillId="0" borderId="3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0" xfId="0" applyFont="1" applyFill="1" applyAlignment="1">
      <alignment horizontal="center" vertical="top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5" fillId="0" borderId="2" xfId="0" applyFont="1" applyFill="1" applyBorder="1" applyAlignment="1">
      <alignment horizontal="center" vertical="top" wrapText="1"/>
    </xf>
    <xf numFmtId="0" fontId="56" fillId="0" borderId="4" xfId="0" applyFont="1" applyFill="1" applyBorder="1" applyAlignment="1">
      <alignment horizontal="center" vertical="top" wrapText="1"/>
    </xf>
    <xf numFmtId="0" fontId="56" fillId="0" borderId="7" xfId="0" applyFont="1" applyFill="1" applyBorder="1" applyAlignment="1">
      <alignment horizontal="center" vertical="top" wrapText="1"/>
    </xf>
    <xf numFmtId="0" fontId="56" fillId="0" borderId="1" xfId="0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top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top"/>
    </xf>
    <xf numFmtId="0" fontId="15" fillId="0" borderId="11" xfId="0" applyFont="1" applyFill="1" applyBorder="1" applyAlignment="1">
      <alignment horizontal="center" vertical="top" wrapText="1"/>
    </xf>
    <xf numFmtId="0" fontId="15" fillId="0" borderId="9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/>
    </xf>
    <xf numFmtId="0" fontId="17" fillId="0" borderId="2" xfId="0" applyFont="1" applyFill="1" applyBorder="1" applyAlignment="1">
      <alignment horizontal="center" vertical="top"/>
    </xf>
    <xf numFmtId="0" fontId="13" fillId="0" borderId="3" xfId="0" applyFont="1" applyFill="1" applyBorder="1" applyAlignment="1">
      <alignment horizontal="left" vertical="top"/>
    </xf>
    <xf numFmtId="0" fontId="13" fillId="0" borderId="6" xfId="0" applyFont="1" applyFill="1" applyBorder="1" applyAlignment="1">
      <alignment horizontal="left" vertical="top"/>
    </xf>
    <xf numFmtId="0" fontId="17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17" fillId="0" borderId="2" xfId="0" applyFont="1" applyFill="1" applyBorder="1" applyAlignment="1">
      <alignment horizontal="center" vertical="top" wrapText="1"/>
    </xf>
  </cellXfs>
  <cellStyles count="10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Акцент1 2" xfId="7"/>
    <cellStyle name="20% - Акцент2 2" xfId="8"/>
    <cellStyle name="20% - Акцент3 2" xfId="9"/>
    <cellStyle name="20% - Акцент4 2" xfId="10"/>
    <cellStyle name="20% - Акцент5 2" xfId="11"/>
    <cellStyle name="20% - Акцент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Акцент1 2" xfId="19"/>
    <cellStyle name="40% - Акцент2 2" xfId="20"/>
    <cellStyle name="40% - Акцент3 2" xfId="21"/>
    <cellStyle name="40% - Акцент4 2" xfId="22"/>
    <cellStyle name="40% - Акцент5 2" xfId="23"/>
    <cellStyle name="40% - Акцент6 2" xfId="24"/>
    <cellStyle name="60% - Accent1 2" xfId="25"/>
    <cellStyle name="60% - Accent2 2" xfId="26"/>
    <cellStyle name="60% - Accent3 2" xfId="27"/>
    <cellStyle name="60% - Accent4 2" xfId="28"/>
    <cellStyle name="60% - Accent5 2" xfId="29"/>
    <cellStyle name="60% - Accent6 2" xfId="30"/>
    <cellStyle name="60% - Акцент1 2" xfId="31"/>
    <cellStyle name="60% - Акцент2 2" xfId="32"/>
    <cellStyle name="60% - Акцент3 2" xfId="33"/>
    <cellStyle name="60% - Акцент4 2" xfId="34"/>
    <cellStyle name="60% - Акцент5 2" xfId="35"/>
    <cellStyle name="60% - Акцент6 2" xfId="36"/>
    <cellStyle name="Accent1 2" xfId="37"/>
    <cellStyle name="Accent2 2" xfId="38"/>
    <cellStyle name="Accent3 2" xfId="39"/>
    <cellStyle name="Accent4 2" xfId="40"/>
    <cellStyle name="Accent5 2" xfId="41"/>
    <cellStyle name="Accent6 2" xfId="42"/>
    <cellStyle name="Bad 2" xfId="43"/>
    <cellStyle name="Calculation 2" xfId="44"/>
    <cellStyle name="Check Cell 2" xfId="45"/>
    <cellStyle name="Comma" xfId="100" builtinId="3"/>
    <cellStyle name="Comma 2" xfId="46"/>
    <cellStyle name="Explanatory Text 2" xfId="47"/>
    <cellStyle name="Good 2" xfId="48"/>
    <cellStyle name="Heading 1 2" xfId="49"/>
    <cellStyle name="Heading 2 2" xfId="50"/>
    <cellStyle name="Heading 3 2" xfId="51"/>
    <cellStyle name="Heading 4 2" xfId="52"/>
    <cellStyle name="Input 2" xfId="53"/>
    <cellStyle name="Linked Cell 2" xfId="54"/>
    <cellStyle name="Neutral 2" xfId="55"/>
    <cellStyle name="Neutral 3" xfId="56"/>
    <cellStyle name="Normal" xfId="0" builtinId="0"/>
    <cellStyle name="Normal 10" xfId="57"/>
    <cellStyle name="Normal 2" xfId="58"/>
    <cellStyle name="Normal 2 2" xfId="59"/>
    <cellStyle name="Normal 3" xfId="60"/>
    <cellStyle name="Normal 3 2" xfId="61"/>
    <cellStyle name="Normal 4" xfId="62"/>
    <cellStyle name="Normal 5" xfId="63"/>
    <cellStyle name="Normal 5 2" xfId="64"/>
    <cellStyle name="Normal 8" xfId="65"/>
    <cellStyle name="Normal 9 3_հավ1-3" xfId="66"/>
    <cellStyle name="Note 2" xfId="67"/>
    <cellStyle name="Note 3" xfId="68"/>
    <cellStyle name="Output 2" xfId="69"/>
    <cellStyle name="Percent 2" xfId="70"/>
    <cellStyle name="SN_241" xfId="71"/>
    <cellStyle name="Title 2" xfId="72"/>
    <cellStyle name="Total 2" xfId="73"/>
    <cellStyle name="Warning Text 2" xfId="74"/>
    <cellStyle name="Акцент1 2" xfId="75"/>
    <cellStyle name="Акцент2 2" xfId="76"/>
    <cellStyle name="Акцент3 2" xfId="77"/>
    <cellStyle name="Акцент4 2" xfId="78"/>
    <cellStyle name="Акцент5 2" xfId="79"/>
    <cellStyle name="Акцент6 2" xfId="80"/>
    <cellStyle name="Ввод  2" xfId="81"/>
    <cellStyle name="Вывод 2" xfId="82"/>
    <cellStyle name="Вычисление 2" xfId="83"/>
    <cellStyle name="Заголовок 1 2" xfId="84"/>
    <cellStyle name="Заголовок 2 2" xfId="85"/>
    <cellStyle name="Заголовок 3 2" xfId="86"/>
    <cellStyle name="Заголовок 4 2" xfId="87"/>
    <cellStyle name="Итог 2" xfId="88"/>
    <cellStyle name="Контрольная ячейка 2" xfId="89"/>
    <cellStyle name="Название 2" xfId="90"/>
    <cellStyle name="Нейтральный 2" xfId="91"/>
    <cellStyle name="Обычный 2" xfId="92"/>
    <cellStyle name="Обычный 3" xfId="93"/>
    <cellStyle name="Плохой 2" xfId="94"/>
    <cellStyle name="Пояснение 2" xfId="95"/>
    <cellStyle name="Примечание 2" xfId="96"/>
    <cellStyle name="Связанная ячейка 2" xfId="97"/>
    <cellStyle name="Стиль 1" xfId="98"/>
    <cellStyle name="Текст предупреждения 2" xfId="99"/>
    <cellStyle name="Финансовый 2" xfId="101"/>
    <cellStyle name="Хороший 2" xfId="10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0" zoomScale="80" zoomScaleNormal="80" workbookViewId="0">
      <selection activeCell="C21" sqref="C21"/>
    </sheetView>
  </sheetViews>
  <sheetFormatPr defaultRowHeight="17.25"/>
  <cols>
    <col min="1" max="1" width="12.42578125" style="4" customWidth="1"/>
    <col min="2" max="2" width="16.7109375" style="4" customWidth="1"/>
    <col min="3" max="3" width="98.7109375" style="4" customWidth="1"/>
    <col min="4" max="4" width="31.5703125" style="4" customWidth="1"/>
    <col min="5" max="5" width="17.5703125" style="4" customWidth="1"/>
    <col min="6" max="9" width="9.140625" style="4"/>
    <col min="10" max="10" width="13.42578125" style="4" customWidth="1"/>
    <col min="11" max="16384" width="9.140625" style="4"/>
  </cols>
  <sheetData>
    <row r="1" spans="1:10" ht="24" customHeight="1">
      <c r="D1" s="54" t="s">
        <v>62</v>
      </c>
    </row>
    <row r="2" spans="1:10">
      <c r="D2" s="54" t="s">
        <v>64</v>
      </c>
    </row>
    <row r="3" spans="1:10">
      <c r="D3" s="54" t="s">
        <v>4</v>
      </c>
    </row>
    <row r="5" spans="1:10" ht="54.75" customHeight="1">
      <c r="A5" s="112" t="s">
        <v>100</v>
      </c>
      <c r="B5" s="112"/>
      <c r="C5" s="112"/>
      <c r="D5" s="112"/>
    </row>
    <row r="6" spans="1:10">
      <c r="D6" s="56" t="s">
        <v>71</v>
      </c>
    </row>
    <row r="7" spans="1:10" ht="112.5" customHeight="1">
      <c r="A7" s="99" t="s">
        <v>8</v>
      </c>
      <c r="B7" s="100"/>
      <c r="C7" s="119" t="s">
        <v>9</v>
      </c>
      <c r="D7" s="57" t="s">
        <v>26</v>
      </c>
      <c r="J7" s="58"/>
    </row>
    <row r="8" spans="1:10" ht="27" customHeight="1">
      <c r="A8" s="57" t="s">
        <v>72</v>
      </c>
      <c r="B8" s="57" t="s">
        <v>73</v>
      </c>
      <c r="C8" s="120"/>
      <c r="D8" s="59" t="s">
        <v>101</v>
      </c>
      <c r="J8" s="58"/>
    </row>
    <row r="9" spans="1:10">
      <c r="A9" s="57"/>
      <c r="B9" s="57"/>
      <c r="C9" s="60" t="s">
        <v>91</v>
      </c>
      <c r="D9" s="61">
        <f>D10+D24</f>
        <v>0</v>
      </c>
      <c r="J9" s="58"/>
    </row>
    <row r="10" spans="1:10">
      <c r="A10" s="62"/>
      <c r="B10" s="113" t="s">
        <v>18</v>
      </c>
      <c r="C10" s="114"/>
      <c r="D10" s="63">
        <f>D11</f>
        <v>-67832</v>
      </c>
      <c r="J10" s="58"/>
    </row>
    <row r="11" spans="1:10">
      <c r="A11" s="118" t="s">
        <v>13</v>
      </c>
      <c r="B11" s="118"/>
      <c r="C11" s="64" t="s">
        <v>68</v>
      </c>
      <c r="D11" s="102">
        <f>D18</f>
        <v>-67832</v>
      </c>
    </row>
    <row r="12" spans="1:10">
      <c r="A12" s="118"/>
      <c r="B12" s="118"/>
      <c r="C12" s="65" t="s">
        <v>14</v>
      </c>
      <c r="D12" s="103"/>
    </row>
    <row r="13" spans="1:10">
      <c r="A13" s="118"/>
      <c r="B13" s="118"/>
      <c r="C13" s="64" t="s">
        <v>69</v>
      </c>
      <c r="D13" s="103"/>
    </row>
    <row r="14" spans="1:10" ht="34.5">
      <c r="A14" s="118"/>
      <c r="B14" s="118"/>
      <c r="C14" s="65" t="s">
        <v>66</v>
      </c>
      <c r="D14" s="103"/>
    </row>
    <row r="15" spans="1:10">
      <c r="A15" s="118"/>
      <c r="B15" s="118"/>
      <c r="C15" s="64" t="s">
        <v>67</v>
      </c>
      <c r="D15" s="103"/>
    </row>
    <row r="16" spans="1:10" ht="34.5">
      <c r="A16" s="118"/>
      <c r="B16" s="118"/>
      <c r="C16" s="65" t="s">
        <v>70</v>
      </c>
      <c r="D16" s="104"/>
    </row>
    <row r="17" spans="1:4">
      <c r="A17" s="108"/>
      <c r="B17" s="109"/>
      <c r="C17" s="66" t="s">
        <v>10</v>
      </c>
      <c r="D17" s="67"/>
    </row>
    <row r="18" spans="1:4">
      <c r="A18" s="115"/>
      <c r="B18" s="96" t="s">
        <v>16</v>
      </c>
      <c r="C18" s="64" t="s">
        <v>74</v>
      </c>
      <c r="D18" s="101">
        <v>-67832</v>
      </c>
    </row>
    <row r="19" spans="1:4">
      <c r="A19" s="116"/>
      <c r="B19" s="97"/>
      <c r="C19" s="65" t="s">
        <v>14</v>
      </c>
      <c r="D19" s="101"/>
    </row>
    <row r="20" spans="1:4">
      <c r="A20" s="116"/>
      <c r="B20" s="97"/>
      <c r="C20" s="64" t="s">
        <v>75</v>
      </c>
      <c r="D20" s="101"/>
    </row>
    <row r="21" spans="1:4" ht="51.75">
      <c r="A21" s="116"/>
      <c r="B21" s="97"/>
      <c r="C21" s="65" t="s">
        <v>32</v>
      </c>
      <c r="D21" s="101"/>
    </row>
    <row r="22" spans="1:4">
      <c r="A22" s="116"/>
      <c r="B22" s="97"/>
      <c r="C22" s="64" t="s">
        <v>33</v>
      </c>
      <c r="D22" s="101"/>
    </row>
    <row r="23" spans="1:4">
      <c r="A23" s="117"/>
      <c r="B23" s="98"/>
      <c r="C23" s="65" t="s">
        <v>34</v>
      </c>
      <c r="D23" s="101"/>
    </row>
    <row r="24" spans="1:4" ht="28.5" customHeight="1">
      <c r="A24" s="68"/>
      <c r="B24" s="110" t="s">
        <v>52</v>
      </c>
      <c r="C24" s="111"/>
      <c r="D24" s="69">
        <f>D25</f>
        <v>67832</v>
      </c>
    </row>
    <row r="25" spans="1:4">
      <c r="A25" s="105">
        <v>1212</v>
      </c>
      <c r="B25" s="93"/>
      <c r="C25" s="70" t="s">
        <v>68</v>
      </c>
      <c r="D25" s="101">
        <f>D32</f>
        <v>67832</v>
      </c>
    </row>
    <row r="26" spans="1:4">
      <c r="A26" s="106"/>
      <c r="B26" s="94"/>
      <c r="C26" s="1" t="s">
        <v>94</v>
      </c>
      <c r="D26" s="101"/>
    </row>
    <row r="27" spans="1:4">
      <c r="A27" s="106"/>
      <c r="B27" s="94"/>
      <c r="C27" s="70" t="s">
        <v>69</v>
      </c>
      <c r="D27" s="101"/>
    </row>
    <row r="28" spans="1:4">
      <c r="A28" s="106"/>
      <c r="B28" s="94"/>
      <c r="C28" s="10" t="s">
        <v>54</v>
      </c>
      <c r="D28" s="101"/>
    </row>
    <row r="29" spans="1:4">
      <c r="A29" s="106"/>
      <c r="B29" s="94"/>
      <c r="C29" s="70" t="s">
        <v>67</v>
      </c>
      <c r="D29" s="101"/>
    </row>
    <row r="30" spans="1:4" ht="34.5">
      <c r="A30" s="107"/>
      <c r="B30" s="95"/>
      <c r="C30" s="10" t="s">
        <v>55</v>
      </c>
      <c r="D30" s="101"/>
    </row>
    <row r="31" spans="1:4">
      <c r="A31" s="108"/>
      <c r="B31" s="109"/>
      <c r="C31" s="66" t="s">
        <v>10</v>
      </c>
      <c r="D31" s="67"/>
    </row>
    <row r="32" spans="1:4">
      <c r="A32" s="93"/>
      <c r="B32" s="105">
        <v>12007</v>
      </c>
      <c r="C32" s="71" t="s">
        <v>74</v>
      </c>
      <c r="D32" s="102">
        <v>67832</v>
      </c>
    </row>
    <row r="33" spans="1:4" ht="34.5">
      <c r="A33" s="94"/>
      <c r="B33" s="106"/>
      <c r="C33" s="1" t="s">
        <v>92</v>
      </c>
      <c r="D33" s="103"/>
    </row>
    <row r="34" spans="1:4">
      <c r="A34" s="94"/>
      <c r="B34" s="106"/>
      <c r="C34" s="71" t="s">
        <v>75</v>
      </c>
      <c r="D34" s="103"/>
    </row>
    <row r="35" spans="1:4" ht="34.5">
      <c r="A35" s="94"/>
      <c r="B35" s="106"/>
      <c r="C35" s="2" t="s">
        <v>93</v>
      </c>
      <c r="D35" s="103"/>
    </row>
    <row r="36" spans="1:4">
      <c r="A36" s="94"/>
      <c r="B36" s="106"/>
      <c r="C36" s="71" t="s">
        <v>33</v>
      </c>
      <c r="D36" s="103"/>
    </row>
    <row r="37" spans="1:4">
      <c r="A37" s="95"/>
      <c r="B37" s="107"/>
      <c r="C37" s="2" t="s">
        <v>47</v>
      </c>
      <c r="D37" s="104"/>
    </row>
  </sheetData>
  <mergeCells count="19">
    <mergeCell ref="A5:D5"/>
    <mergeCell ref="B10:C10"/>
    <mergeCell ref="A18:A23"/>
    <mergeCell ref="A11:A16"/>
    <mergeCell ref="C7:C8"/>
    <mergeCell ref="D18:D23"/>
    <mergeCell ref="B11:B16"/>
    <mergeCell ref="A17:B17"/>
    <mergeCell ref="D11:D16"/>
    <mergeCell ref="B25:B30"/>
    <mergeCell ref="B18:B23"/>
    <mergeCell ref="A7:B7"/>
    <mergeCell ref="D25:D30"/>
    <mergeCell ref="D32:D37"/>
    <mergeCell ref="A32:A37"/>
    <mergeCell ref="B32:B37"/>
    <mergeCell ref="A31:B31"/>
    <mergeCell ref="A25:A30"/>
    <mergeCell ref="B24:C24"/>
  </mergeCells>
  <phoneticPr fontId="9" type="noConversion"/>
  <pageMargins left="0" right="0" top="0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zoomScale="80" zoomScaleNormal="80" workbookViewId="0">
      <selection activeCell="F35" sqref="F35"/>
    </sheetView>
  </sheetViews>
  <sheetFormatPr defaultRowHeight="17.25"/>
  <cols>
    <col min="1" max="1" width="9.7109375" style="4" customWidth="1"/>
    <col min="2" max="2" width="9.85546875" style="4" customWidth="1"/>
    <col min="3" max="3" width="9.5703125" style="4" customWidth="1"/>
    <col min="4" max="4" width="9.140625" style="4" customWidth="1"/>
    <col min="5" max="5" width="13.140625" style="4" customWidth="1"/>
    <col min="6" max="6" width="77.42578125" style="4" customWidth="1"/>
    <col min="7" max="7" width="36.28515625" style="4" customWidth="1"/>
    <col min="8" max="8" width="10.28515625" style="4" customWidth="1"/>
    <col min="9" max="16384" width="9.140625" style="4"/>
  </cols>
  <sheetData>
    <row r="1" spans="1:7">
      <c r="E1" s="54"/>
      <c r="G1" s="72" t="s">
        <v>7</v>
      </c>
    </row>
    <row r="2" spans="1:7">
      <c r="G2" s="72" t="s">
        <v>64</v>
      </c>
    </row>
    <row r="3" spans="1:7">
      <c r="G3" s="72" t="s">
        <v>4</v>
      </c>
    </row>
    <row r="5" spans="1:7" ht="43.5" customHeight="1">
      <c r="A5" s="121" t="s">
        <v>65</v>
      </c>
      <c r="B5" s="121"/>
      <c r="C5" s="121"/>
      <c r="D5" s="121"/>
      <c r="E5" s="121"/>
      <c r="F5" s="121"/>
      <c r="G5" s="121"/>
    </row>
    <row r="6" spans="1:7" ht="15" customHeight="1">
      <c r="G6" s="56" t="s">
        <v>71</v>
      </c>
    </row>
    <row r="7" spans="1:7" s="73" customFormat="1" ht="96" customHeight="1">
      <c r="A7" s="99" t="s">
        <v>25</v>
      </c>
      <c r="B7" s="129"/>
      <c r="C7" s="100"/>
      <c r="D7" s="127" t="s">
        <v>60</v>
      </c>
      <c r="E7" s="127"/>
      <c r="F7" s="127" t="s">
        <v>12</v>
      </c>
      <c r="G7" s="57" t="s">
        <v>26</v>
      </c>
    </row>
    <row r="8" spans="1:7" s="73" customFormat="1" ht="34.5">
      <c r="A8" s="51" t="s">
        <v>76</v>
      </c>
      <c r="B8" s="51" t="s">
        <v>77</v>
      </c>
      <c r="C8" s="51" t="s">
        <v>90</v>
      </c>
      <c r="D8" s="57" t="s">
        <v>72</v>
      </c>
      <c r="E8" s="57" t="s">
        <v>73</v>
      </c>
      <c r="F8" s="127"/>
      <c r="G8" s="59" t="s">
        <v>101</v>
      </c>
    </row>
    <row r="9" spans="1:7" s="73" customFormat="1">
      <c r="A9" s="74"/>
      <c r="B9" s="74"/>
      <c r="C9" s="74"/>
      <c r="D9" s="57"/>
      <c r="E9" s="57"/>
      <c r="F9" s="75" t="s">
        <v>24</v>
      </c>
      <c r="G9" s="76">
        <f>+G10+G25</f>
        <v>0</v>
      </c>
    </row>
    <row r="10" spans="1:7" s="73" customFormat="1" ht="34.5">
      <c r="A10" s="77" t="s">
        <v>27</v>
      </c>
      <c r="B10" s="126"/>
      <c r="C10" s="131"/>
      <c r="D10" s="123"/>
      <c r="E10" s="123"/>
      <c r="F10" s="78" t="s">
        <v>28</v>
      </c>
      <c r="G10" s="14">
        <f>+G12</f>
        <v>-67832</v>
      </c>
    </row>
    <row r="11" spans="1:7" s="73" customFormat="1">
      <c r="A11" s="79"/>
      <c r="B11" s="126"/>
      <c r="C11" s="132"/>
      <c r="D11" s="124"/>
      <c r="E11" s="124"/>
      <c r="F11" s="1" t="s">
        <v>15</v>
      </c>
      <c r="G11" s="76"/>
    </row>
    <row r="12" spans="1:7" s="73" customFormat="1">
      <c r="A12" s="79"/>
      <c r="B12" s="77" t="s">
        <v>29</v>
      </c>
      <c r="C12" s="133"/>
      <c r="D12" s="124"/>
      <c r="E12" s="124"/>
      <c r="F12" s="78" t="s">
        <v>30</v>
      </c>
      <c r="G12" s="14">
        <f>+G14</f>
        <v>-67832</v>
      </c>
    </row>
    <row r="13" spans="1:7" s="73" customFormat="1">
      <c r="A13" s="79"/>
      <c r="B13" s="79"/>
      <c r="C13" s="134"/>
      <c r="D13" s="124"/>
      <c r="E13" s="124"/>
      <c r="F13" s="1" t="s">
        <v>15</v>
      </c>
      <c r="G13" s="76"/>
    </row>
    <row r="14" spans="1:7" s="73" customFormat="1">
      <c r="A14" s="79"/>
      <c r="B14" s="79"/>
      <c r="C14" s="77" t="s">
        <v>29</v>
      </c>
      <c r="D14" s="124"/>
      <c r="E14" s="124"/>
      <c r="F14" s="1" t="s">
        <v>14</v>
      </c>
      <c r="G14" s="14">
        <f>+G16</f>
        <v>-67832</v>
      </c>
    </row>
    <row r="15" spans="1:7" s="73" customFormat="1">
      <c r="A15" s="79"/>
      <c r="B15" s="79"/>
      <c r="C15" s="79"/>
      <c r="D15" s="124"/>
      <c r="E15" s="124"/>
      <c r="F15" s="1" t="s">
        <v>15</v>
      </c>
      <c r="G15" s="76"/>
    </row>
    <row r="16" spans="1:7">
      <c r="A16" s="79"/>
      <c r="B16" s="79"/>
      <c r="C16" s="79"/>
      <c r="D16" s="125"/>
      <c r="E16" s="125"/>
      <c r="F16" s="1" t="s">
        <v>31</v>
      </c>
      <c r="G16" s="80">
        <f>+G17</f>
        <v>-67832</v>
      </c>
    </row>
    <row r="17" spans="1:7" s="73" customFormat="1">
      <c r="A17" s="79"/>
      <c r="B17" s="79"/>
      <c r="C17" s="79"/>
      <c r="D17" s="116" t="s">
        <v>13</v>
      </c>
      <c r="E17" s="115" t="s">
        <v>16</v>
      </c>
      <c r="F17" s="1" t="s">
        <v>14</v>
      </c>
      <c r="G17" s="14">
        <f>+G19</f>
        <v>-67832</v>
      </c>
    </row>
    <row r="18" spans="1:7" s="73" customFormat="1">
      <c r="A18" s="79"/>
      <c r="B18" s="79"/>
      <c r="C18" s="79"/>
      <c r="D18" s="116"/>
      <c r="E18" s="116"/>
      <c r="F18" s="1" t="s">
        <v>17</v>
      </c>
      <c r="G18" s="76"/>
    </row>
    <row r="19" spans="1:7" s="73" customFormat="1">
      <c r="A19" s="79"/>
      <c r="B19" s="79"/>
      <c r="C19" s="79"/>
      <c r="D19" s="116"/>
      <c r="E19" s="116"/>
      <c r="F19" s="81" t="s">
        <v>18</v>
      </c>
      <c r="G19" s="14">
        <f>+G21</f>
        <v>-67832</v>
      </c>
    </row>
    <row r="20" spans="1:7" s="73" customFormat="1" ht="34.5">
      <c r="A20" s="79"/>
      <c r="B20" s="79"/>
      <c r="C20" s="79"/>
      <c r="D20" s="116"/>
      <c r="E20" s="116"/>
      <c r="F20" s="1" t="s">
        <v>19</v>
      </c>
      <c r="G20" s="82"/>
    </row>
    <row r="21" spans="1:7" s="73" customFormat="1">
      <c r="A21" s="79"/>
      <c r="B21" s="79"/>
      <c r="C21" s="79"/>
      <c r="D21" s="116"/>
      <c r="E21" s="116"/>
      <c r="F21" s="1" t="s">
        <v>20</v>
      </c>
      <c r="G21" s="14">
        <f t="shared" ref="G21:G23" si="0">+G22</f>
        <v>-67832</v>
      </c>
    </row>
    <row r="22" spans="1:7" s="73" customFormat="1">
      <c r="A22" s="79"/>
      <c r="B22" s="79"/>
      <c r="C22" s="79"/>
      <c r="D22" s="116"/>
      <c r="E22" s="116"/>
      <c r="F22" s="1" t="s">
        <v>21</v>
      </c>
      <c r="G22" s="14">
        <f t="shared" si="0"/>
        <v>-67832</v>
      </c>
    </row>
    <row r="23" spans="1:7">
      <c r="A23" s="79"/>
      <c r="B23" s="79"/>
      <c r="C23" s="79"/>
      <c r="D23" s="116"/>
      <c r="E23" s="116"/>
      <c r="F23" s="1" t="s">
        <v>22</v>
      </c>
      <c r="G23" s="14">
        <f t="shared" si="0"/>
        <v>-67832</v>
      </c>
    </row>
    <row r="24" spans="1:7">
      <c r="A24" s="79"/>
      <c r="B24" s="79"/>
      <c r="C24" s="79"/>
      <c r="D24" s="117"/>
      <c r="E24" s="117"/>
      <c r="F24" s="1" t="s">
        <v>23</v>
      </c>
      <c r="G24" s="14">
        <v>-67832</v>
      </c>
    </row>
    <row r="25" spans="1:7">
      <c r="A25" s="128" t="s">
        <v>43</v>
      </c>
      <c r="B25" s="122"/>
      <c r="C25" s="122"/>
      <c r="D25" s="122"/>
      <c r="E25" s="122"/>
      <c r="F25" s="83" t="s">
        <v>58</v>
      </c>
      <c r="G25" s="14">
        <f>+G27</f>
        <v>67832</v>
      </c>
    </row>
    <row r="26" spans="1:7">
      <c r="A26" s="128"/>
      <c r="B26" s="122"/>
      <c r="C26" s="122"/>
      <c r="D26" s="122"/>
      <c r="E26" s="122"/>
      <c r="F26" s="50" t="s">
        <v>15</v>
      </c>
      <c r="G26" s="76"/>
    </row>
    <row r="27" spans="1:7" ht="34.5">
      <c r="A27" s="128"/>
      <c r="B27" s="128" t="s">
        <v>56</v>
      </c>
      <c r="C27" s="122"/>
      <c r="D27" s="122"/>
      <c r="E27" s="122"/>
      <c r="F27" s="83" t="s">
        <v>57</v>
      </c>
      <c r="G27" s="14">
        <f>+G29</f>
        <v>67832</v>
      </c>
    </row>
    <row r="28" spans="1:7">
      <c r="A28" s="128"/>
      <c r="B28" s="128"/>
      <c r="C28" s="122"/>
      <c r="D28" s="122"/>
      <c r="E28" s="122"/>
      <c r="F28" s="50" t="s">
        <v>15</v>
      </c>
      <c r="G28" s="76"/>
    </row>
    <row r="29" spans="1:7" ht="34.5">
      <c r="A29" s="128"/>
      <c r="B29" s="128"/>
      <c r="C29" s="128" t="s">
        <v>43</v>
      </c>
      <c r="D29" s="122"/>
      <c r="E29" s="122"/>
      <c r="F29" s="50" t="s">
        <v>57</v>
      </c>
      <c r="G29" s="14">
        <f>+G32</f>
        <v>67832</v>
      </c>
    </row>
    <row r="30" spans="1:7">
      <c r="A30" s="128"/>
      <c r="B30" s="128"/>
      <c r="C30" s="128"/>
      <c r="D30" s="122"/>
      <c r="E30" s="122"/>
      <c r="F30" s="50" t="s">
        <v>15</v>
      </c>
      <c r="G30" s="76"/>
    </row>
    <row r="31" spans="1:7" ht="34.5">
      <c r="A31" s="128"/>
      <c r="B31" s="128"/>
      <c r="C31" s="128"/>
      <c r="D31" s="84"/>
      <c r="E31" s="84"/>
      <c r="F31" s="50" t="s">
        <v>52</v>
      </c>
      <c r="G31" s="76">
        <f>G32</f>
        <v>67832</v>
      </c>
    </row>
    <row r="32" spans="1:7" ht="21" customHeight="1">
      <c r="A32" s="128"/>
      <c r="B32" s="128"/>
      <c r="C32" s="128"/>
      <c r="D32" s="118">
        <v>1212</v>
      </c>
      <c r="E32" s="85"/>
      <c r="F32" s="50" t="s">
        <v>53</v>
      </c>
      <c r="G32" s="76">
        <f>+G33</f>
        <v>67832</v>
      </c>
    </row>
    <row r="33" spans="1:7" ht="34.5">
      <c r="A33" s="128"/>
      <c r="B33" s="128"/>
      <c r="C33" s="128"/>
      <c r="D33" s="118"/>
      <c r="E33" s="130">
        <v>12007</v>
      </c>
      <c r="F33" s="1" t="s">
        <v>92</v>
      </c>
      <c r="G33" s="76">
        <f>+G35</f>
        <v>67832</v>
      </c>
    </row>
    <row r="34" spans="1:7" s="87" customFormat="1">
      <c r="A34" s="128"/>
      <c r="B34" s="128"/>
      <c r="C34" s="128"/>
      <c r="D34" s="118"/>
      <c r="E34" s="130"/>
      <c r="F34" s="83" t="s">
        <v>17</v>
      </c>
      <c r="G34" s="86"/>
    </row>
    <row r="35" spans="1:7">
      <c r="A35" s="128"/>
      <c r="B35" s="128"/>
      <c r="C35" s="128"/>
      <c r="D35" s="118"/>
      <c r="E35" s="130"/>
      <c r="F35" s="88" t="s">
        <v>50</v>
      </c>
      <c r="G35" s="76">
        <f>+G37</f>
        <v>67832</v>
      </c>
    </row>
    <row r="36" spans="1:7" s="87" customFormat="1" ht="34.5">
      <c r="A36" s="128"/>
      <c r="B36" s="128"/>
      <c r="C36" s="128"/>
      <c r="D36" s="118"/>
      <c r="E36" s="130"/>
      <c r="F36" s="89" t="s">
        <v>19</v>
      </c>
      <c r="G36" s="90"/>
    </row>
    <row r="37" spans="1:7">
      <c r="A37" s="128"/>
      <c r="B37" s="128"/>
      <c r="C37" s="128"/>
      <c r="D37" s="118"/>
      <c r="E37" s="130"/>
      <c r="F37" s="88" t="s">
        <v>78</v>
      </c>
      <c r="G37" s="76">
        <f>+G38</f>
        <v>67832</v>
      </c>
    </row>
    <row r="38" spans="1:7">
      <c r="A38" s="128"/>
      <c r="B38" s="128"/>
      <c r="C38" s="128"/>
      <c r="D38" s="118"/>
      <c r="E38" s="130"/>
      <c r="F38" s="88" t="s">
        <v>63</v>
      </c>
      <c r="G38" s="76">
        <f>+G40</f>
        <v>67832</v>
      </c>
    </row>
    <row r="39" spans="1:7">
      <c r="A39" s="128"/>
      <c r="B39" s="128"/>
      <c r="C39" s="128"/>
      <c r="D39" s="118"/>
      <c r="E39" s="130"/>
      <c r="F39" s="88" t="s">
        <v>95</v>
      </c>
      <c r="G39" s="76">
        <f>G40</f>
        <v>67832</v>
      </c>
    </row>
    <row r="40" spans="1:7" ht="21" customHeight="1">
      <c r="A40" s="128"/>
      <c r="B40" s="128"/>
      <c r="C40" s="128"/>
      <c r="D40" s="118"/>
      <c r="E40" s="130"/>
      <c r="F40" s="3" t="s">
        <v>98</v>
      </c>
      <c r="G40" s="76">
        <f>+G41</f>
        <v>67832</v>
      </c>
    </row>
    <row r="41" spans="1:7" ht="23.25" customHeight="1">
      <c r="A41" s="128"/>
      <c r="B41" s="128"/>
      <c r="C41" s="128"/>
      <c r="D41" s="118"/>
      <c r="E41" s="130"/>
      <c r="F41" s="3" t="s">
        <v>96</v>
      </c>
      <c r="G41" s="76">
        <v>67832</v>
      </c>
    </row>
  </sheetData>
  <mergeCells count="19">
    <mergeCell ref="D25:D30"/>
    <mergeCell ref="E33:E41"/>
    <mergeCell ref="C10:C13"/>
    <mergeCell ref="A5:G5"/>
    <mergeCell ref="B25:B26"/>
    <mergeCell ref="C25:C28"/>
    <mergeCell ref="D10:D16"/>
    <mergeCell ref="E25:E30"/>
    <mergeCell ref="B10:B11"/>
    <mergeCell ref="E10:E16"/>
    <mergeCell ref="F7:F8"/>
    <mergeCell ref="C29:C41"/>
    <mergeCell ref="A25:A41"/>
    <mergeCell ref="B27:B41"/>
    <mergeCell ref="D17:D24"/>
    <mergeCell ref="E17:E24"/>
    <mergeCell ref="D32:D41"/>
    <mergeCell ref="A7:C7"/>
    <mergeCell ref="D7:E7"/>
  </mergeCells>
  <pageMargins left="0" right="0" top="0" bottom="0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zoomScale="80" zoomScaleNormal="80" workbookViewId="0">
      <selection activeCell="A44" sqref="A44:B44"/>
    </sheetView>
  </sheetViews>
  <sheetFormatPr defaultRowHeight="17.25"/>
  <cols>
    <col min="1" max="1" width="25.7109375" style="4" customWidth="1"/>
    <col min="2" max="2" width="84.5703125" style="4" customWidth="1"/>
    <col min="3" max="3" width="35.85546875" style="4" customWidth="1"/>
    <col min="4" max="4" width="9.7109375" style="4" customWidth="1"/>
    <col min="5" max="5" width="49.85546875" style="4" customWidth="1"/>
    <col min="6" max="16384" width="9.140625" style="4"/>
  </cols>
  <sheetData>
    <row r="1" spans="1:5" ht="21.75" customHeight="1">
      <c r="C1" s="54" t="s">
        <v>11</v>
      </c>
      <c r="E1" s="91"/>
    </row>
    <row r="2" spans="1:5" ht="19.5" customHeight="1">
      <c r="C2" s="72" t="s">
        <v>64</v>
      </c>
      <c r="E2" s="91"/>
    </row>
    <row r="3" spans="1:5" ht="21" customHeight="1">
      <c r="C3" s="72" t="s">
        <v>4</v>
      </c>
      <c r="E3" s="91"/>
    </row>
    <row r="4" spans="1:5" ht="9" customHeight="1"/>
    <row r="5" spans="1:5" ht="37.5" customHeight="1">
      <c r="A5" s="112" t="s">
        <v>112</v>
      </c>
      <c r="B5" s="112"/>
      <c r="C5" s="112"/>
    </row>
    <row r="6" spans="1:5" ht="11.25" customHeight="1">
      <c r="A6" s="55"/>
      <c r="B6" s="55"/>
      <c r="C6" s="55"/>
    </row>
    <row r="7" spans="1:5">
      <c r="C7" s="4" t="s">
        <v>105</v>
      </c>
    </row>
    <row r="8" spans="1:5">
      <c r="A8" s="136" t="s">
        <v>35</v>
      </c>
      <c r="B8" s="136"/>
      <c r="C8" s="136"/>
    </row>
    <row r="9" spans="1:5" ht="7.5" customHeight="1"/>
    <row r="10" spans="1:5">
      <c r="A10" s="4" t="s">
        <v>5</v>
      </c>
    </row>
    <row r="12" spans="1:5">
      <c r="A12" s="8" t="s">
        <v>1</v>
      </c>
      <c r="B12" s="8" t="s">
        <v>2</v>
      </c>
    </row>
    <row r="13" spans="1:5">
      <c r="A13" s="5" t="s">
        <v>36</v>
      </c>
      <c r="B13" s="6" t="s">
        <v>37</v>
      </c>
    </row>
    <row r="14" spans="1:5" ht="6" customHeight="1">
      <c r="A14" s="7"/>
    </row>
    <row r="15" spans="1:5">
      <c r="A15" s="24" t="s">
        <v>3</v>
      </c>
    </row>
    <row r="16" spans="1:5" ht="7.5" customHeight="1">
      <c r="A16" s="7"/>
    </row>
    <row r="17" spans="1:3" ht="57.75" customHeight="1">
      <c r="A17" s="8" t="s">
        <v>1</v>
      </c>
      <c r="B17" s="5" t="s">
        <v>36</v>
      </c>
      <c r="C17" s="17" t="s">
        <v>102</v>
      </c>
    </row>
    <row r="18" spans="1:3">
      <c r="A18" s="8" t="s">
        <v>79</v>
      </c>
      <c r="B18" s="5" t="s">
        <v>38</v>
      </c>
      <c r="C18" s="57" t="s">
        <v>101</v>
      </c>
    </row>
    <row r="19" spans="1:3" ht="15.75" customHeight="1">
      <c r="A19" s="9" t="s">
        <v>80</v>
      </c>
      <c r="B19" s="5" t="s">
        <v>37</v>
      </c>
      <c r="C19" s="115"/>
    </row>
    <row r="20" spans="1:3" ht="53.25" customHeight="1">
      <c r="A20" s="9" t="s">
        <v>81</v>
      </c>
      <c r="B20" s="5" t="s">
        <v>83</v>
      </c>
      <c r="C20" s="116"/>
    </row>
    <row r="21" spans="1:3" ht="18" customHeight="1">
      <c r="A21" s="9" t="s">
        <v>82</v>
      </c>
      <c r="B21" s="5" t="s">
        <v>39</v>
      </c>
      <c r="C21" s="116"/>
    </row>
    <row r="22" spans="1:3" ht="51.75">
      <c r="A22" s="2" t="s">
        <v>40</v>
      </c>
      <c r="B22" s="5" t="s">
        <v>41</v>
      </c>
      <c r="C22" s="116"/>
    </row>
    <row r="23" spans="1:3">
      <c r="A23" s="10"/>
      <c r="B23" s="11" t="s">
        <v>0</v>
      </c>
      <c r="C23" s="117"/>
    </row>
    <row r="24" spans="1:3" ht="21" customHeight="1">
      <c r="A24" s="12" t="s">
        <v>84</v>
      </c>
      <c r="B24" s="13"/>
      <c r="C24" s="14">
        <v>-67832</v>
      </c>
    </row>
    <row r="25" spans="1:3">
      <c r="A25" s="15"/>
      <c r="B25" s="15"/>
      <c r="C25" s="16"/>
    </row>
    <row r="26" spans="1:3">
      <c r="A26" s="25"/>
      <c r="B26" s="25"/>
      <c r="C26" s="25"/>
    </row>
    <row r="27" spans="1:3">
      <c r="C27" s="4" t="s">
        <v>104</v>
      </c>
    </row>
    <row r="28" spans="1:3">
      <c r="A28" s="136" t="s">
        <v>48</v>
      </c>
      <c r="B28" s="136"/>
      <c r="C28" s="136"/>
    </row>
    <row r="30" spans="1:3">
      <c r="A30" s="4" t="s">
        <v>5</v>
      </c>
    </row>
    <row r="32" spans="1:3">
      <c r="A32" s="8" t="s">
        <v>44</v>
      </c>
      <c r="B32" s="8" t="s">
        <v>45</v>
      </c>
    </row>
    <row r="33" spans="1:4">
      <c r="A33" s="17" t="s">
        <v>59</v>
      </c>
      <c r="B33" s="9" t="s">
        <v>53</v>
      </c>
    </row>
    <row r="34" spans="1:4" ht="9.75" customHeight="1">
      <c r="A34" s="7"/>
    </row>
    <row r="35" spans="1:4">
      <c r="A35" s="24" t="s">
        <v>46</v>
      </c>
    </row>
    <row r="36" spans="1:4" ht="6.75" customHeight="1">
      <c r="A36" s="7"/>
    </row>
    <row r="37" spans="1:4" ht="51" customHeight="1">
      <c r="A37" s="8" t="s">
        <v>85</v>
      </c>
      <c r="B37" s="5">
        <v>1212</v>
      </c>
      <c r="C37" s="17" t="s">
        <v>103</v>
      </c>
    </row>
    <row r="38" spans="1:4">
      <c r="A38" s="8" t="s">
        <v>86</v>
      </c>
      <c r="B38" s="5">
        <v>12007</v>
      </c>
      <c r="C38" s="59" t="s">
        <v>101</v>
      </c>
    </row>
    <row r="39" spans="1:4" ht="38.25" customHeight="1">
      <c r="A39" s="9" t="s">
        <v>74</v>
      </c>
      <c r="B39" s="18" t="s">
        <v>97</v>
      </c>
      <c r="C39" s="115"/>
    </row>
    <row r="40" spans="1:4" ht="34.5">
      <c r="A40" s="9" t="s">
        <v>87</v>
      </c>
      <c r="B40" s="19" t="s">
        <v>97</v>
      </c>
      <c r="C40" s="116"/>
    </row>
    <row r="41" spans="1:4" ht="34.5">
      <c r="A41" s="9" t="s">
        <v>33</v>
      </c>
      <c r="B41" s="20" t="s">
        <v>47</v>
      </c>
      <c r="C41" s="116"/>
    </row>
    <row r="42" spans="1:4" ht="51.75">
      <c r="A42" s="21" t="s">
        <v>88</v>
      </c>
      <c r="B42" s="22" t="s">
        <v>99</v>
      </c>
      <c r="C42" s="116"/>
    </row>
    <row r="43" spans="1:4" s="27" customFormat="1" ht="23.25" customHeight="1">
      <c r="A43" s="137" t="s">
        <v>42</v>
      </c>
      <c r="B43" s="137"/>
      <c r="C43" s="117"/>
      <c r="D43" s="44"/>
    </row>
    <row r="44" spans="1:4" s="27" customFormat="1">
      <c r="A44" s="138" t="s">
        <v>110</v>
      </c>
      <c r="B44" s="139"/>
      <c r="C44" s="49">
        <v>9</v>
      </c>
      <c r="D44" s="44"/>
    </row>
    <row r="45" spans="1:4" s="27" customFormat="1">
      <c r="A45" s="26" t="s">
        <v>108</v>
      </c>
      <c r="B45" s="23"/>
      <c r="C45" s="52">
        <v>159</v>
      </c>
      <c r="D45" s="44"/>
    </row>
    <row r="46" spans="1:4" s="27" customFormat="1">
      <c r="A46" s="26" t="s">
        <v>109</v>
      </c>
      <c r="B46" s="23"/>
      <c r="C46" s="52">
        <v>546</v>
      </c>
      <c r="D46" s="44"/>
    </row>
    <row r="47" spans="1:4" s="27" customFormat="1">
      <c r="A47" s="114" t="s">
        <v>111</v>
      </c>
      <c r="B47" s="135"/>
      <c r="C47" s="14">
        <v>67832</v>
      </c>
      <c r="D47" s="46"/>
    </row>
  </sheetData>
  <mergeCells count="8">
    <mergeCell ref="A47:B47"/>
    <mergeCell ref="C39:C43"/>
    <mergeCell ref="A28:C28"/>
    <mergeCell ref="A43:B43"/>
    <mergeCell ref="A5:C5"/>
    <mergeCell ref="A8:C8"/>
    <mergeCell ref="C19:C23"/>
    <mergeCell ref="A44:B44"/>
  </mergeCells>
  <pageMargins left="0" right="0" top="0" bottom="0" header="0.31496062992125984" footer="0.31496062992125984"/>
  <pageSetup paperSize="9" scale="85" orientation="landscape" r:id="rId1"/>
  <ignoredErrors>
    <ignoredError sqref="A13:B16 B18 B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28" zoomScale="80" zoomScaleNormal="80" workbookViewId="0">
      <selection activeCell="B20" sqref="B20"/>
    </sheetView>
  </sheetViews>
  <sheetFormatPr defaultRowHeight="17.25"/>
  <cols>
    <col min="1" max="1" width="25.5703125" style="27" customWidth="1"/>
    <col min="2" max="2" width="87.28515625" style="27" customWidth="1"/>
    <col min="3" max="3" width="38.5703125" style="27" customWidth="1"/>
    <col min="4" max="4" width="7.42578125" style="27" customWidth="1"/>
    <col min="5" max="5" width="9.42578125" style="27" customWidth="1"/>
    <col min="6" max="16384" width="9.140625" style="27"/>
  </cols>
  <sheetData>
    <row r="1" spans="1:3" ht="3" customHeight="1">
      <c r="A1" s="28"/>
    </row>
    <row r="2" spans="1:3">
      <c r="C2" s="29" t="s">
        <v>61</v>
      </c>
    </row>
    <row r="3" spans="1:3" ht="21.75" customHeight="1">
      <c r="C3" s="72" t="s">
        <v>64</v>
      </c>
    </row>
    <row r="4" spans="1:3" ht="19.5" customHeight="1">
      <c r="C4" s="72" t="s">
        <v>4</v>
      </c>
    </row>
    <row r="5" spans="1:3" ht="12" customHeight="1"/>
    <row r="6" spans="1:3" ht="42.75" customHeight="1">
      <c r="A6" s="140" t="s">
        <v>113</v>
      </c>
      <c r="B6" s="140"/>
      <c r="C6" s="140"/>
    </row>
    <row r="7" spans="1:3" ht="21" customHeight="1">
      <c r="A7" s="92"/>
      <c r="B7" s="92"/>
      <c r="C7" s="92"/>
    </row>
    <row r="8" spans="1:3">
      <c r="C8" s="27" t="s">
        <v>106</v>
      </c>
    </row>
    <row r="9" spans="1:3">
      <c r="A9" s="141" t="s">
        <v>35</v>
      </c>
      <c r="B9" s="141"/>
      <c r="C9" s="141"/>
    </row>
    <row r="11" spans="1:3">
      <c r="A11" s="4" t="s">
        <v>6</v>
      </c>
    </row>
    <row r="13" spans="1:3">
      <c r="A13" s="31" t="s">
        <v>1</v>
      </c>
      <c r="B13" s="31" t="s">
        <v>2</v>
      </c>
    </row>
    <row r="14" spans="1:3">
      <c r="A14" s="30" t="s">
        <v>36</v>
      </c>
      <c r="B14" s="30" t="s">
        <v>37</v>
      </c>
    </row>
    <row r="15" spans="1:3">
      <c r="A15" s="28"/>
    </row>
    <row r="16" spans="1:3">
      <c r="A16" s="24" t="s">
        <v>3</v>
      </c>
    </row>
    <row r="17" spans="1:3">
      <c r="A17" s="28"/>
    </row>
    <row r="18" spans="1:3" ht="53.25" customHeight="1">
      <c r="A18" s="31" t="s">
        <v>1</v>
      </c>
      <c r="B18" s="30" t="s">
        <v>36</v>
      </c>
      <c r="C18" s="48" t="s">
        <v>102</v>
      </c>
    </row>
    <row r="19" spans="1:3">
      <c r="A19" s="31" t="s">
        <v>79</v>
      </c>
      <c r="B19" s="30" t="s">
        <v>38</v>
      </c>
      <c r="C19" s="57" t="s">
        <v>101</v>
      </c>
    </row>
    <row r="20" spans="1:3" ht="34.5">
      <c r="A20" s="32" t="s">
        <v>80</v>
      </c>
      <c r="B20" s="30" t="s">
        <v>37</v>
      </c>
      <c r="C20" s="33"/>
    </row>
    <row r="21" spans="1:3" ht="51.75">
      <c r="A21" s="32" t="s">
        <v>81</v>
      </c>
      <c r="B21" s="30" t="s">
        <v>89</v>
      </c>
      <c r="C21" s="33"/>
    </row>
    <row r="22" spans="1:3" ht="34.5">
      <c r="A22" s="32" t="s">
        <v>82</v>
      </c>
      <c r="B22" s="30" t="s">
        <v>39</v>
      </c>
      <c r="C22" s="33"/>
    </row>
    <row r="23" spans="1:3" ht="51.75">
      <c r="A23" s="34" t="s">
        <v>40</v>
      </c>
      <c r="B23" s="30" t="s">
        <v>41</v>
      </c>
      <c r="C23" s="33"/>
    </row>
    <row r="24" spans="1:3">
      <c r="A24" s="31"/>
      <c r="B24" s="31" t="s">
        <v>0</v>
      </c>
      <c r="C24" s="35"/>
    </row>
    <row r="25" spans="1:3">
      <c r="A25" s="36" t="s">
        <v>84</v>
      </c>
      <c r="B25" s="36"/>
      <c r="C25" s="37">
        <v>-67832</v>
      </c>
    </row>
    <row r="26" spans="1:3">
      <c r="A26" s="38"/>
      <c r="B26" s="38"/>
      <c r="C26" s="39"/>
    </row>
    <row r="28" spans="1:3" ht="19.5" customHeight="1">
      <c r="C28" s="27" t="s">
        <v>107</v>
      </c>
    </row>
    <row r="29" spans="1:3">
      <c r="A29" s="141" t="s">
        <v>51</v>
      </c>
      <c r="B29" s="141"/>
      <c r="C29" s="141"/>
    </row>
    <row r="30" spans="1:3" ht="11.25" customHeight="1">
      <c r="A30" s="53"/>
      <c r="B30" s="53"/>
      <c r="C30" s="53"/>
    </row>
    <row r="31" spans="1:3" ht="18.75" customHeight="1">
      <c r="A31" s="27" t="s">
        <v>49</v>
      </c>
    </row>
    <row r="33" spans="1:4">
      <c r="A33" s="31" t="s">
        <v>44</v>
      </c>
      <c r="B33" s="31" t="s">
        <v>45</v>
      </c>
    </row>
    <row r="34" spans="1:4">
      <c r="A34" s="30" t="s">
        <v>59</v>
      </c>
      <c r="B34" s="40" t="s">
        <v>53</v>
      </c>
    </row>
    <row r="35" spans="1:4">
      <c r="A35" s="41"/>
      <c r="B35" s="41"/>
    </row>
    <row r="36" spans="1:4">
      <c r="A36" s="24" t="s">
        <v>46</v>
      </c>
      <c r="B36" s="47"/>
    </row>
    <row r="37" spans="1:4" ht="12.75" customHeight="1">
      <c r="A37" s="41"/>
      <c r="B37" s="41"/>
    </row>
    <row r="38" spans="1:4" ht="61.5" customHeight="1">
      <c r="A38" s="31" t="s">
        <v>85</v>
      </c>
      <c r="B38" s="5">
        <v>1212</v>
      </c>
      <c r="C38" s="48" t="s">
        <v>103</v>
      </c>
      <c r="D38" s="42"/>
    </row>
    <row r="39" spans="1:4" ht="34.5">
      <c r="A39" s="31" t="s">
        <v>86</v>
      </c>
      <c r="B39" s="5">
        <v>12007</v>
      </c>
      <c r="C39" s="57" t="s">
        <v>101</v>
      </c>
      <c r="D39" s="43"/>
    </row>
    <row r="40" spans="1:4" ht="34.5">
      <c r="A40" s="31" t="s">
        <v>74</v>
      </c>
      <c r="B40" s="18" t="s">
        <v>97</v>
      </c>
      <c r="C40" s="142"/>
      <c r="D40" s="44"/>
    </row>
    <row r="41" spans="1:4" ht="34.5">
      <c r="A41" s="32" t="s">
        <v>87</v>
      </c>
      <c r="B41" s="19" t="s">
        <v>97</v>
      </c>
      <c r="C41" s="142"/>
      <c r="D41" s="44"/>
    </row>
    <row r="42" spans="1:4" ht="34.5">
      <c r="A42" s="32" t="s">
        <v>33</v>
      </c>
      <c r="B42" s="20" t="s">
        <v>47</v>
      </c>
      <c r="C42" s="142"/>
      <c r="D42" s="44"/>
    </row>
    <row r="43" spans="1:4" ht="51.75">
      <c r="A43" s="32" t="s">
        <v>88</v>
      </c>
      <c r="B43" s="22" t="s">
        <v>99</v>
      </c>
      <c r="C43" s="142"/>
      <c r="D43" s="44"/>
    </row>
    <row r="44" spans="1:4">
      <c r="A44" s="137" t="s">
        <v>42</v>
      </c>
      <c r="B44" s="137"/>
      <c r="C44" s="31"/>
      <c r="D44" s="44"/>
    </row>
    <row r="45" spans="1:4">
      <c r="A45" s="138" t="s">
        <v>110</v>
      </c>
      <c r="B45" s="139"/>
      <c r="C45" s="45">
        <v>9</v>
      </c>
      <c r="D45" s="44"/>
    </row>
    <row r="46" spans="1:4">
      <c r="A46" s="26" t="s">
        <v>108</v>
      </c>
      <c r="B46" s="23"/>
      <c r="C46" s="52">
        <v>159</v>
      </c>
      <c r="D46" s="44"/>
    </row>
    <row r="47" spans="1:4">
      <c r="A47" s="26" t="s">
        <v>109</v>
      </c>
      <c r="B47" s="23"/>
      <c r="C47" s="52">
        <v>546</v>
      </c>
      <c r="D47" s="44"/>
    </row>
    <row r="48" spans="1:4">
      <c r="A48" s="114" t="s">
        <v>111</v>
      </c>
      <c r="B48" s="135"/>
      <c r="C48" s="14">
        <v>67832</v>
      </c>
      <c r="D48" s="46"/>
    </row>
  </sheetData>
  <mergeCells count="7">
    <mergeCell ref="A6:C6"/>
    <mergeCell ref="A9:C9"/>
    <mergeCell ref="A48:B48"/>
    <mergeCell ref="A44:B44"/>
    <mergeCell ref="A29:C29"/>
    <mergeCell ref="C40:C43"/>
    <mergeCell ref="A45:B45"/>
  </mergeCells>
  <phoneticPr fontId="9" type="noConversion"/>
  <pageMargins left="6.4960630000000005E-2" right="0" top="0" bottom="0" header="0.31496062992126" footer="0.31496062992126"/>
  <pageSetup paperSize="9" scale="90" orientation="landscape" r:id="rId1"/>
  <ignoredErrors>
    <ignoredError sqref="A35:B37 A14:B17 B20 B18 B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Hav_1</vt:lpstr>
      <vt:lpstr>Hav_2</vt:lpstr>
      <vt:lpstr>Hav_3</vt:lpstr>
      <vt:lpstr>Hav_4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Karapetyan</dc:creator>
  <cp:keywords>https:/mul2.gov.am/tasks/25241/oneclick/havelvacner_Dadayan.xlsx?token=48c28532226ad8a6c7cb389d35737b1c</cp:keywords>
  <cp:lastModifiedBy>Liana Chanakhchyan</cp:lastModifiedBy>
  <cp:lastPrinted>2021-10-08T07:20:52Z</cp:lastPrinted>
  <dcterms:created xsi:type="dcterms:W3CDTF">2019-02-28T05:41:44Z</dcterms:created>
  <dcterms:modified xsi:type="dcterms:W3CDTF">2021-10-19T11:00:29Z</dcterms:modified>
</cp:coreProperties>
</file>