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4240" windowHeight="11400"/>
  </bookViews>
  <sheets>
    <sheet name="Հավելված 1" sheetId="1" r:id="rId1"/>
    <sheet name="Հավելված 2" sheetId="9" r:id="rId2"/>
    <sheet name="Հավելված 3 " sheetId="2" r:id="rId3"/>
    <sheet name="Հավելված 4" sheetId="7" r:id="rId4"/>
    <sheet name="Հավելված 5" sheetId="3" r:id="rId5"/>
    <sheet name="Հավելված 6" sheetId="5" r:id="rId6"/>
    <sheet name="Հավելված 7 " sheetId="6" r:id="rId7"/>
  </sheets>
  <definedNames>
    <definedName name="_xlnm.Print_Titles" localSheetId="0">'Հավելված 1'!$5:$5</definedName>
    <definedName name="_xlnm.Print_Area" localSheetId="2">'Հավելված 3 '!$A$1:$G$61</definedName>
    <definedName name="_xlnm.Print_Area" localSheetId="4">'Հավելված 5'!$A$1:$C$61</definedName>
    <definedName name="_xlnm.Print_Area" localSheetId="5">'Հավելված 6'!$A$1:$C$69</definedName>
    <definedName name="_xlnm.Print_Area" localSheetId="6">'Հավելված 7 '!$A$1:$I$9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/>
  <c r="G8" i="9" l="1"/>
  <c r="D8"/>
  <c r="I5" i="6"/>
  <c r="I6"/>
  <c r="I7"/>
  <c r="I8"/>
  <c r="D6" i="7"/>
  <c r="D8"/>
  <c r="D10"/>
  <c r="D12"/>
  <c r="G36" i="2"/>
  <c r="G38"/>
  <c r="G40"/>
  <c r="G42"/>
  <c r="G44"/>
  <c r="G25" l="1"/>
  <c r="G24"/>
  <c r="G10" i="9"/>
  <c r="D10"/>
  <c r="D12"/>
  <c r="D14"/>
  <c r="G12"/>
  <c r="D8" i="1"/>
  <c r="D7" s="1"/>
  <c r="D6" s="1"/>
  <c r="G48" i="2" l="1"/>
  <c r="G46" s="1"/>
  <c r="G56"/>
  <c r="G55" s="1"/>
  <c r="G54" s="1"/>
  <c r="E10" i="9" l="1"/>
  <c r="F10"/>
  <c r="F8" s="1"/>
  <c r="H10"/>
  <c r="H8" s="1"/>
  <c r="E8" l="1"/>
  <c r="G33" i="2" l="1"/>
  <c r="G32" s="1"/>
  <c r="G31" s="1"/>
  <c r="G29" s="1"/>
  <c r="G27" s="1"/>
  <c r="G23"/>
  <c r="G21" s="1"/>
  <c r="G19" s="1"/>
  <c r="G17" s="1"/>
  <c r="G15" s="1"/>
  <c r="G13" l="1"/>
  <c r="I9" i="6"/>
  <c r="G11" i="2" l="1"/>
  <c r="G9" s="1"/>
  <c r="G7" s="1"/>
</calcChain>
</file>

<file path=xl/sharedStrings.xml><?xml version="1.0" encoding="utf-8"?>
<sst xmlns="http://schemas.openxmlformats.org/spreadsheetml/2006/main" count="381" uniqueCount="186">
  <si>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</si>
  <si>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</si>
  <si>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</si>
  <si>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</si>
  <si>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</si>
  <si>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</si>
  <si>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</si>
  <si>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</si>
  <si>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</si>
  <si>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</si>
  <si>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</si>
  <si>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</si>
  <si>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</si>
  <si>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Բարձրագույն դատական խորհուրդ</t>
  </si>
  <si>
    <t xml:space="preserve"> 1080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</si>
  <si>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</si>
  <si>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</si>
  <si>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</si>
  <si>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</si>
  <si>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</si>
  <si>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</si>
  <si>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</si>
  <si>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</si>
  <si>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03</t>
  </si>
  <si>
    <t xml:space="preserve"> 01</t>
  </si>
  <si>
    <t xml:space="preserve"> այդ թվում`</t>
  </si>
  <si>
    <t xml:space="preserve"> այդ թվում` ըստ կատարողների</t>
  </si>
  <si>
    <t xml:space="preserve"> ՀՀ դատական դեպարտամենտ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</si>
  <si>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</si>
  <si>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</si>
  <si>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</si>
  <si>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Բարձրագույն դատական խորհուրդ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</si>
  <si>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</si>
  <si>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</si>
  <si>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</si>
  <si>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1080 </t>
  </si>
  <si>
    <t xml:space="preserve"> Դատական իշխանության գործունեության ապահովում և իրականացում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</si>
  <si>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</si>
  <si>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</si>
  <si>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</si>
  <si>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</si>
  <si>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</si>
  <si>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</si>
  <si>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</si>
  <si>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</si>
  <si>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</si>
  <si>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</si>
  <si>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Արդյունքի չափորոշիչներ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</si>
  <si>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</si>
  <si>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</si>
  <si>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</si>
  <si>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</si>
  <si>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</si>
  <si>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</si>
  <si>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</si>
  <si>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03</t>
  </si>
  <si>
    <t xml:space="preserve"> Խումբ N 03</t>
  </si>
  <si>
    <t xml:space="preserve"> Դաս N 01</t>
  </si>
  <si>
    <t xml:space="preserve"> Դատարաններ</t>
  </si>
  <si>
    <t xml:space="preserve"> </t>
  </si>
  <si>
    <t xml:space="preserve"> ՄԱՍ III. ԾԱՌԱՅՈՒԹՅՈՒՆՆԵՐ</t>
  </si>
  <si>
    <t>Ցուցանիշների փոփոխությունը (ավելացումները նշված են դրական նշանով, իսկ նվազեցումները` փակագծերում)</t>
  </si>
  <si>
    <t>Ծրագրի դասիչը</t>
  </si>
  <si>
    <t>Ծրագրի անվանումը</t>
  </si>
  <si>
    <t>Միջոցառման վրա կատարվող ծախսը (հազար դրամ)</t>
  </si>
  <si>
    <t>ԸՆԴԱՄԵՆԸ ԾԱԽՍԵՐ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</si>
  <si>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</si>
  <si>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Ցուցանիշների փոփոխությունը (նվազեցումները նշված են փակագծերում)</t>
  </si>
  <si>
    <t>Ցուցանիշների փոփոխությունը (նվազեցումները նշված են փակագծերում)</t>
  </si>
  <si>
    <t xml:space="preserve"> ՄԱՍ 1. ՊԵՏԱԿԱՆ ՄԱՐՄՆԻ ԳԾՈՎ ԱՐԴՅՈՒՆՔԱՅԻՆ (ԿԱՏԱՐՈՂԱԿԱՆ) ՑՈՒՑԱՆԻՇՆԵՐԸ </t>
  </si>
  <si>
    <t>Հավելված N1
ՀՀ կառավարության 2021 թվականի __________-ի ____-ի N _____-Ն որոշման</t>
  </si>
  <si>
    <t>Հավելված N 4
ՀՀ կառավարության 2021 թվականի __________-ի ____-ի N _____-Ն որոշման</t>
  </si>
  <si>
    <t>Հավելված N 5
ՀՀ կառավարության 2021 թվականի __________-ի ____-ի N _____-Ն որոշման</t>
  </si>
  <si>
    <t xml:space="preserve">  Պետական մարմինների կողմից օգտագործվող ոչ ֆինանսական ակտիվների հետ գործառնություններ</t>
  </si>
  <si>
    <t xml:space="preserve"> 11018</t>
  </si>
  <si>
    <t xml:space="preserve"> Բարձրագույն դատական խորհրդի և ՀՀ դատարանների պահուստային ֆոնդի ձևավորում և կառավարում</t>
  </si>
  <si>
    <t xml:space="preserve"> ԱՅԼ  ԾԱԽՍԵՐ</t>
  </si>
  <si>
    <t xml:space="preserve"> Այլ ծախսեր</t>
  </si>
  <si>
    <t>ՀՀ   քաղաքաշինության կոմիտե</t>
  </si>
  <si>
    <t>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</si>
  <si>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</si>
  <si>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</si>
  <si>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</si>
  <si>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հազ. դրամ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</si>
  <si>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</si>
  <si>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</si>
  <si>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</si>
  <si>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</si>
  <si>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</si>
  <si>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</si>
  <si>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</si>
  <si>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</si>
  <si>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</si>
  <si>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</si>
  <si>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</si>
  <si>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այդ թվում՝ </t>
  </si>
  <si>
    <t>Հավելված N3
ՀՀ կառավարության 2021 թվականի __________-ի ____-ի N _____-Ն որոշման</t>
  </si>
  <si>
    <t>այդ թվում՝</t>
  </si>
  <si>
    <t>այդ թվում` ըստ կատարողների</t>
  </si>
  <si>
    <t>Բարձրագույն դատական խորհրդի և ՀՀ դատարանների պահուստային ֆոնդի ձևավորում և կառավարում</t>
  </si>
  <si>
    <t xml:space="preserve">   Բարձրագույն դատական խորհրդի և ՀՀ դատարանների պահուստային ֆոնդի ձևավորում և կառավարում</t>
  </si>
  <si>
    <t xml:space="preserve"> Չնախատեսված և չկանխատեսված ծախսերի փոխհատուցում</t>
  </si>
  <si>
    <t xml:space="preserve"> 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</si>
  <si>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</t>
  </si>
  <si>
    <t>ՀՀ դատական դեպարտամենտ</t>
  </si>
  <si>
    <t>ՀՀ քաղաքաշինության կոմիտե</t>
  </si>
  <si>
    <t>Քաղաքաշինության կոմիտե</t>
  </si>
  <si>
    <t xml:space="preserve"> այդ թվում` ըստ ուղղությունների</t>
  </si>
  <si>
    <r>
      <t>ՀՀ Գեղարքունիքի մարզի առաջին ատյանի ընդհանուր իրավասության դատարանի Գավառի նստավայրի նոր վարչական շենքի կառուցման  նախագծանախահաշվային փաստաթղթերի մշակման խորհրդատվական ծառայությունների մատ</t>
    </r>
    <r>
      <rPr>
        <sz val="12"/>
        <color rgb="FF000000"/>
        <rFont val="GHEA Grapalat"/>
        <family val="3"/>
      </rPr>
      <t>ուցում</t>
    </r>
  </si>
  <si>
    <t xml:space="preserve">ՀԱՅԱՍՏԱՆԻ ՀԱՆՐԱՊԵՏՈՒԹՅԱՆ ԿԱՌԱՎԱՐՈՒԹՅԱՆ 2020 ԹՎԱԿԱՆԻ ԴԵԿՏԵՄԲԵՐԻ 30-Ի ԹԻՎ 2215-Ն ՈՐՈՇՄԱՆ N 5  ՀԱՎԵԼՎԱԾԻ N 2  ԱՂՅՈՒՍԱԿՈՒՄ ԿԱՏԱՐՎՈՂ ԼՐԱՑՈՒՄՆԵՐԸ </t>
  </si>
  <si>
    <t>Հավելված  N 2 
ՀՀ կառավարության 2021 թվականի ___________  ___-ի N _______ -Ն    որոշման</t>
  </si>
  <si>
    <t>Հավելված N 6
ՀՀ կառավարության 2021 թվականի __________-ի ____-ի N _____-Ն որոշման</t>
  </si>
  <si>
    <t>Հավելված N 7
ՀՀ կառավարության 2021 թվականի
 __________-ի ____-ի N _____-Ն որոշման</t>
  </si>
  <si>
    <t>71241200/587</t>
  </si>
  <si>
    <t>նախագծերի պատրաստում, ծախսերի գնահատում</t>
  </si>
  <si>
    <t>ԳՀ</t>
  </si>
  <si>
    <t>դրամ</t>
  </si>
  <si>
    <t xml:space="preserve">Բարձրագույն դատական խորհրդի և դատարանների շենքային պայմանների ապահովում </t>
  </si>
  <si>
    <t>Բարձրագույն դատական խորհրդի և դատարանների կարիքները սպասարկող  շենքերի կառուցում, նախագծանախահաշվային փաստաթղթերի ձեռքբերում, այլ համաշինարարական աշխատանքներ</t>
  </si>
  <si>
    <t xml:space="preserve"> Բարձրագույն դատական խորհրդի և դատարանների շենքային պայմանների ապահովում</t>
  </si>
  <si>
    <t>Բարձրագույն դատական խորհրդի և դատարանների շենքային պայմանների ապահովում</t>
  </si>
  <si>
    <t xml:space="preserve">   Բարձրագույն դատական խորհրդի և դատարանների շենքային պայմանների ապահովում</t>
  </si>
  <si>
    <t xml:space="preserve"> Բարձրագույն դատական խորհրդի և դատարանների կարիքները սպասարկող  շենքերի կառուցում, նախագծանախահաշվային փաստաթղթերի ձեռքբերում, այլ համաշինարարական աշխատանքներ</t>
  </si>
  <si>
    <t xml:space="preserve">Բարձրագույն դատական խորհրդի և դատարանների շենքային պայմանների ապահովում
 </t>
  </si>
  <si>
    <t xml:space="preserve">  Ցուցանիշների փոփոխությունը (ավելացումները նշված են դրական նշանով)</t>
  </si>
  <si>
    <t xml:space="preserve">Ցուցանիշների փոփոխությունը (ավելացումները նշված են դրական նշանով)
</t>
  </si>
  <si>
    <t>ՀՀ Գեղարքունիքի մարզի առաջին ատյանի ընդհանուր իրավասության դատարանի Գավառի նստավայրի նոր վարչական շենքի կառուցման  նախագծանախահաշվային փաստաթղթերի կազմում, հատ</t>
  </si>
  <si>
    <t>Ավարտվածության աստիճանը, տոկոս</t>
  </si>
  <si>
    <t>Նախագծվող մակերեսը, քմ</t>
  </si>
  <si>
    <t xml:space="preserve"> ՀՀ կառավարություն</t>
  </si>
  <si>
    <t xml:space="preserve"> 1139</t>
  </si>
  <si>
    <t xml:space="preserve"> ՀՀ կառավարության պահուստային ֆոնդ</t>
  </si>
  <si>
    <t>Ծրագրի միջոցառումներ</t>
  </si>
  <si>
    <t xml:space="preserve"> 11001</t>
  </si>
  <si>
    <t xml:space="preserve">Ընդամենը 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</si>
  <si>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</si>
  <si>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</si>
  <si>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</si>
  <si>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</si>
  <si>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</si>
  <si>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</si>
  <si>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>ԱՅԼ ԾԱԽՍԵՐ</t>
  </si>
  <si>
    <t xml:space="preserve"> Պահուստային միջոցներ</t>
  </si>
  <si>
    <t xml:space="preserve"> ԸՆԴԱՄԵՆԸ</t>
  </si>
  <si>
    <t>ՀՀ կառավարություն</t>
  </si>
  <si>
    <t>ՄԱՍ 2. ՊԵՏԱԿԱՆ ՄԱՐՄՆԻ ԳԾՈՎ ԱՐԴՅՈՒՆՔԱՅԻՆ (ԿԱՏԱՐՈՂԱԿԱՆ) ՑՈՒՑԱՆԻՇՆԵՐԸ</t>
  </si>
  <si>
    <t xml:space="preserve"> 1139 </t>
  </si>
  <si>
    <t xml:space="preserve"> ՀՀ կառավարության պահուստային ֆոնդ </t>
  </si>
  <si>
    <t>Ծրագրի միջոցառումները</t>
  </si>
  <si>
    <t>Ցուցանիշների փոփոխությունը (ավելացումները նշված են դրական նշանով)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</si>
  <si>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</si>
  <si>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</si>
  <si>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</si>
  <si>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</si>
  <si>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</si>
  <si>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</si>
  <si>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</si>
  <si>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</si>
  <si>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այդ թվում՝</t>
  </si>
  <si>
    <t>Ցուցանիշների փոփոխությունը (ավելացումները նշված են դրական նշանով)</t>
  </si>
  <si>
    <t>ՀԱՅԱՍՏԱՆԻ ՀԱՆՐԱՊԵՏՈՒԹՅԱՆ ԿԱՌԱՎԱՐՈՒԹՅԱՆ 2020 ԹՎԱԿԱՆԻ ԴԵԿՏԵՄԲԵՐԻ 30-Ի N 2215-Ն ՈՐՈՇՄԱՆ N N 3 և 4 ՀԱՎԵԼՎԱԾՆԵՐՈՒՄ ԿԱՏԱՐՎՈՂ 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</si>
  <si>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հազ. դրամ</t>
  </si>
  <si>
    <t>Քանակական</t>
  </si>
  <si>
    <t>Որակական</t>
  </si>
  <si>
    <t>Միջոցառման դասիչը</t>
  </si>
  <si>
    <t>Միջոցառման անվանումը</t>
  </si>
  <si>
    <t>Նկարագրությունը</t>
  </si>
  <si>
    <t>Միջոցառման տեսակը</t>
  </si>
  <si>
    <t xml:space="preserve"> Միջոցառման դասիչը </t>
  </si>
  <si>
    <t xml:space="preserve"> Միջոցառման անվանումը </t>
  </si>
  <si>
    <t xml:space="preserve"> Նկարագրությունը</t>
  </si>
  <si>
    <t xml:space="preserve"> Ծրագրի դասիչը</t>
  </si>
  <si>
    <t xml:space="preserve"> Միջոցառման դասիչը</t>
  </si>
  <si>
    <t xml:space="preserve"> Միջոցառման անվանումը</t>
  </si>
  <si>
    <t xml:space="preserve"> ՄԱՍ 1. ՊԵՏԱԿԱՆ ՄԱՐՄՆԻ ԳԾՈՎ ԱՐԴՅՈՒՆՔԱՅԻՆ (ԿԱՏԱՐՈՂԱԿԱՆ) ՑՈՒՑԱՆԻՇՆԵՐԸ</t>
  </si>
  <si>
    <t xml:space="preserve"> Գումարը 
 (հազար դրամով)</t>
  </si>
  <si>
    <t xml:space="preserve"> 1080  31002</t>
  </si>
  <si>
    <t>&lt;&lt;ՀԱՅԱUՏԱՆԻ ՀԱՆՐԱՊԵՏՈՒԹՅԱՆ 2021 ԹՎԱԿԱՆԻ ՊԵՏԱԿԱՆ ԲՅՈՒՋԵԻ ՄԱUԻՆ&gt;&gt; ՀԱՅԱUՏԱՆԻ ՀԱՆՐԱՊԵՏՈՒԹՅԱՆ OՐԵՆՔԻ N 1 ՀԱՎԵԼՎԱԾԻ N 2 ԱՂՅՈՒՍԱԿՈՒՄ ԿԱՏԱՐՎՈՂ ՎԵՐԱԲԱՇԽՈՒՄԸ, ՓՈՓՈԽՈՒԹՅՈՒՆԸ ԵՎ ՀԱՅԱՍՏԱՆԻ ՀԱՆՐԱՊԵՏՈՒԹՅԱՆ ԿԱՌԱՎԱՐՈՒԹՅԱՆ 2020 ԹՎԱԿԱՆԻ ԴԵԿՏԵՄԲԵՐԻ 30-Ի N 2215-Ն ՈՐՈՇՄԱՆ N5  ՀԱՎԵԼՎԱԾԻ  N1  ԱՂՅՈՒՍԱԿՈՒՄ ԿԱՏԱՐՎՈՂ ՓՈՓՈԽՈՒԹՅՈՒՆՆԵՐԸ ԵՎ ԼՐԱՑՈՒՄՆԵՐԸ</t>
  </si>
  <si>
    <t>ՀԱՅԱՍՏԱՆԻ ՀԱՆՐԱՊԵՏՈՒԹՅԱՆ 2021 ԹՎԱԿԱՆԻ ՊԵՏԱԿԱՆ ԲՅՈՒՋԵԻ ՄԱՍԻՆ ՕՐԵՆՔԻ N 1 ՀԱՎԵԼՎԱԾԻ N  3 ԱՂՅՈՒՍԱԿՈՒՄ ԿԱՏԱՐՎՈՂ  ԼՐԱՑՈՒՄԸ</t>
  </si>
  <si>
    <t>ՀԱՅԱՍՏԱՆԻ ՀԱՆՐԱՊԵՏՈՒԹՅԱՆ ԿԱՌԱՎԱՐՈՒԹՅԱՆ 2020 ԹՎԱԿԱՆԻ ԴԵԿՏԵՄԲԵՐԻ 30-Ի N2215-Ն ՈՐՈՇՄԱՆ N9 ՀԱՎԵԼՎԱԾԻ N9.47 ԱՂՅՈՒՍԱԿՈՒՄ ԿԱՏԱՐՎՈՂ ՓՈՓՈԽՈՒԹՅՈՒՆՆԵՐԸ</t>
  </si>
  <si>
    <t>ՀԱՅԱՍՏԱՆԻ ՀԱՆՐԱՊԵՏՈՒԹՅԱՆ ԿԱՌԱՎԱՐՈՒԹՅԱՆ 2020 ԹՎԱԿԱՆԻ ԴԵԿՏԵՄԲԵՐԻ 30-Ի N 2215-Ն ՈՐՈՇՄԱՆ N 9 ՀԱՎԵԼՎԱԾԻ N 9.5 ԱՂՅՈՒՍԱԿՈՒՄ ԿԱՏԱՐՎՈՂ  ՓՈՓՈԽՈՒԹՅՈՒՆԸ  ԵՎ ԼՐԱՑՈՒՄԸ</t>
  </si>
  <si>
    <t>ՀԱՅԱՍՏԱՆԻ ՀԱՆՐԱՊԵՏՈՒԹՅԱՆ ԿԱՌԱՎԱՐՈՒԹՅԱՆ 2020 ԹՎԱԿԱՆԻ ԴԵԿՏԵՄԲԵՐԻ 30-Ի N2215-Ն ՈՐՈՇՄԱՆ N9.1 ՀԱՎԵԼՎԱԾԻ 9․1․42 ԱՂՅՈՒՍԱԿՈՒՄ ԿԱՏԱՐՎՈՂ  ՓՈՓՈԽՈՒԹՅՈՒՆԸ ԵՎ ԼՐԱՑՈՒՄԸ</t>
  </si>
  <si>
    <t>ՀԱՅԱՍՏԱՆԻ ՀԱՆՐԱՊԵՏՈՒԹՅԱՆ ԿԱՌԱՎԱՐՈՒԹՅԱՆ 2020 ԹՎԱԿԱՆԻ ԴԵԿՏԵՄԲԵՐԻ 30-Ի N2215-Ն ՈՐՈՇՄԱՆ N9.1 ՀԱՎԵԼՎԱԾԻ N9.1.5 ԱՂՅՈՒՍԱԿՈՒՄ ԿԱՏԱՐՎՈՂ ՓՈՓՈԽՈՒԹՅՈՒՆԸ</t>
  </si>
  <si>
    <t>ՄԱՍ 1. ՊԵՏԱԿԱՆ ՄԱՐՄՆԻ ԳԾՈՎ ԱՐԴՅՈՒՆՔԱՅԻՆ (ԿԱՏԱՐՈՂԱԿԱՆ) ՑՈՒՑԱՆԻՇՆԵՐԸ</t>
  </si>
  <si>
    <t>ՀԱՅԱՍՏԱՆԻ ՀԱՆՐԱՊԵՏՈՒԹՅԱՆ ԿԱՌԱՎԱՐՈՒԹՅԱՆ 2020 ԹՎԱԿԱՆԻ ԴԵԿՏԵՄԲԵՐԻ 30-Ի N2215-Ն ՈՐՈՇՄԱՆ N 10 ՀԱՎԵԼՎԱԾՈՒՄ ԿԱՏԱՐՎՈՂ  ԼՐԱՑՈՒՄԸ</t>
  </si>
  <si>
    <t>ՀԱՅԱՍՏԱՆԻ ՀԱՆՐԱՊԵՏՈՒԹՅԱՆ ԿԱՌԱՎԱՐՈՒԹՅԱՆ 2020 ԹՎԱԿԱՆԻ ԴԵԿՏԵՄԲԵՐԻ 30-Ի N2215-Ն ՈՐՈՇՄԱՆ N 9.1 ՀԱՎԵԼՎԱԾԻ N9.1.58 ԱՂՅՈՒՍԱԿՈՒՄ ԿԱՏԱՐՎՈՂ  ՓՈՓՈԽՈՒԹՅՈՒՆՆԵՐԸ</t>
  </si>
</sst>
</file>

<file path=xl/styles.xml><?xml version="1.0" encoding="utf-8"?>
<styleSheet xmlns="http://schemas.openxmlformats.org/spreadsheetml/2006/main">
  <numFmts count="6">
    <numFmt numFmtId="43" formatCode="_-* #,##0.00\ _₽_-;\-* #,##0.00\ _₽_-;_-* &quot;-&quot;??\ _₽_-;_-@_-"/>
    <numFmt numFmtId="164" formatCode="##,##0.0;\(##,##0.0\);\-"/>
    <numFmt numFmtId="165" formatCode="#,##0.0"/>
    <numFmt numFmtId="166" formatCode="#,##0.0_);\(#,##0.0\)"/>
    <numFmt numFmtId="167" formatCode="_(* #,##0.0_);_(* \(#,##0.0\);_(* &quot;-&quot;??_);_(@_)"/>
    <numFmt numFmtId="168" formatCode="##,##0;\(##,##0\);\-"/>
  </numFmts>
  <fonts count="42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Arial Armenian"/>
      <family val="2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0"/>
      <name val="GHEA Grapalat"/>
      <family val="2"/>
    </font>
    <font>
      <i/>
      <sz val="10"/>
      <name val="GHEA Grapalat"/>
      <family val="3"/>
    </font>
    <font>
      <sz val="12"/>
      <name val="Calibri"/>
      <family val="2"/>
      <charset val="1"/>
      <scheme val="minor"/>
    </font>
    <font>
      <i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52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0" fontId="21" fillId="0" borderId="0"/>
    <xf numFmtId="0" fontId="21" fillId="0" borderId="0"/>
    <xf numFmtId="0" fontId="1" fillId="0" borderId="0"/>
    <xf numFmtId="0" fontId="22" fillId="0" borderId="0"/>
    <xf numFmtId="43" fontId="19" fillId="0" borderId="0" applyFont="0" applyFill="0" applyBorder="0" applyAlignment="0" applyProtection="0"/>
    <xf numFmtId="0" fontId="19" fillId="0" borderId="0">
      <alignment horizontal="left" vertical="top" wrapText="1"/>
    </xf>
    <xf numFmtId="0" fontId="35" fillId="0" borderId="0"/>
  </cellStyleXfs>
  <cellXfs count="254">
    <xf numFmtId="0" fontId="0" fillId="0" borderId="0" xfId="0">
      <alignment horizontal="left" vertical="top" wrapText="1"/>
    </xf>
    <xf numFmtId="0" fontId="23" fillId="33" borderId="0" xfId="0" applyFont="1" applyFill="1" applyAlignment="1"/>
    <xf numFmtId="0" fontId="24" fillId="33" borderId="0" xfId="0" applyFont="1" applyFill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164" fontId="25" fillId="33" borderId="11" xfId="43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left" vertical="top" wrapText="1"/>
    </xf>
    <xf numFmtId="164" fontId="24" fillId="33" borderId="11" xfId="42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 wrapText="1"/>
    </xf>
    <xf numFmtId="0" fontId="24" fillId="33" borderId="11" xfId="0" applyFont="1" applyFill="1" applyBorder="1">
      <alignment horizontal="left" vertical="top" wrapText="1"/>
    </xf>
    <xf numFmtId="0" fontId="26" fillId="33" borderId="11" xfId="0" applyFont="1" applyFill="1" applyBorder="1">
      <alignment horizontal="left" vertical="top" wrapText="1"/>
    </xf>
    <xf numFmtId="0" fontId="24" fillId="33" borderId="0" xfId="0" applyFont="1" applyFill="1" applyAlignment="1">
      <alignment horizontal="center" vertical="center" wrapText="1"/>
    </xf>
    <xf numFmtId="164" fontId="24" fillId="0" borderId="11" xfId="43" applyFont="1" applyBorder="1" applyAlignment="1">
      <alignment horizontal="center" vertical="center"/>
    </xf>
    <xf numFmtId="164" fontId="25" fillId="0" borderId="11" xfId="43" applyFont="1" applyBorder="1" applyAlignment="1">
      <alignment horizontal="center" vertical="center"/>
    </xf>
    <xf numFmtId="49" fontId="23" fillId="33" borderId="0" xfId="0" applyNumberFormat="1" applyFont="1" applyFill="1" applyAlignment="1"/>
    <xf numFmtId="0" fontId="28" fillId="33" borderId="0" xfId="0" applyFont="1" applyFill="1">
      <alignment horizontal="left" vertical="top" wrapText="1"/>
    </xf>
    <xf numFmtId="0" fontId="28" fillId="33" borderId="0" xfId="0" applyFont="1" applyFill="1" applyAlignment="1">
      <alignment horizontal="left" vertical="top" wrapText="1"/>
    </xf>
    <xf numFmtId="0" fontId="28" fillId="33" borderId="0" xfId="0" applyFont="1" applyFill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8" fillId="33" borderId="11" xfId="0" applyFont="1" applyFill="1" applyBorder="1">
      <alignment horizontal="left" vertical="top" wrapText="1"/>
    </xf>
    <xf numFmtId="0" fontId="23" fillId="33" borderId="0" xfId="0" applyFont="1" applyFill="1" applyAlignment="1">
      <alignment vertical="top"/>
    </xf>
    <xf numFmtId="0" fontId="23" fillId="33" borderId="0" xfId="0" applyFont="1" applyFill="1" applyAlignment="1">
      <alignment horizontal="left" vertical="center"/>
    </xf>
    <xf numFmtId="0" fontId="25" fillId="33" borderId="11" xfId="0" applyFont="1" applyFill="1" applyBorder="1" applyAlignment="1">
      <alignment horizontal="left" vertical="top" wrapText="1"/>
    </xf>
    <xf numFmtId="0" fontId="28" fillId="33" borderId="0" xfId="0" applyFont="1" applyFill="1" applyAlignment="1">
      <alignment horizontal="left" vertical="center"/>
    </xf>
    <xf numFmtId="0" fontId="28" fillId="33" borderId="0" xfId="0" applyFont="1" applyFill="1" applyAlignment="1">
      <alignment horizontal="left" vertical="center" wrapText="1"/>
    </xf>
    <xf numFmtId="0" fontId="28" fillId="33" borderId="0" xfId="0" applyFont="1" applyFill="1" applyAlignment="1">
      <alignment horizontal="center" vertical="center"/>
    </xf>
    <xf numFmtId="165" fontId="28" fillId="33" borderId="0" xfId="0" applyNumberFormat="1" applyFont="1" applyFill="1" applyAlignment="1">
      <alignment horizontal="center" vertical="center"/>
    </xf>
    <xf numFmtId="164" fontId="28" fillId="33" borderId="0" xfId="0" applyNumberFormat="1" applyFont="1" applyFill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top" wrapText="1"/>
    </xf>
    <xf numFmtId="164" fontId="28" fillId="33" borderId="0" xfId="0" applyNumberFormat="1" applyFont="1" applyFill="1" applyBorder="1" applyAlignment="1">
      <alignment horizontal="center" vertical="top" wrapText="1"/>
    </xf>
    <xf numFmtId="164" fontId="28" fillId="33" borderId="11" xfId="0" applyNumberFormat="1" applyFont="1" applyFill="1" applyBorder="1" applyAlignment="1">
      <alignment horizontal="center" vertical="top" wrapText="1"/>
    </xf>
    <xf numFmtId="164" fontId="29" fillId="33" borderId="0" xfId="42" applyNumberFormat="1" applyFont="1" applyFill="1" applyBorder="1" applyAlignment="1">
      <alignment horizontal="right" vertical="top"/>
    </xf>
    <xf numFmtId="0" fontId="29" fillId="33" borderId="0" xfId="0" applyFont="1" applyFill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164" fontId="28" fillId="33" borderId="0" xfId="42" applyNumberFormat="1" applyFont="1" applyFill="1" applyBorder="1" applyAlignment="1">
      <alignment horizontal="right" vertical="top"/>
    </xf>
    <xf numFmtId="0" fontId="31" fillId="33" borderId="11" xfId="0" applyFont="1" applyFill="1" applyBorder="1" applyAlignment="1">
      <alignment horizontal="center" vertical="top" wrapText="1"/>
    </xf>
    <xf numFmtId="164" fontId="31" fillId="33" borderId="11" xfId="0" applyNumberFormat="1" applyFont="1" applyFill="1" applyBorder="1" applyAlignment="1">
      <alignment horizontal="left" vertical="top" wrapText="1"/>
    </xf>
    <xf numFmtId="164" fontId="28" fillId="33" borderId="0" xfId="0" applyNumberFormat="1" applyFont="1" applyFill="1">
      <alignment horizontal="left" vertical="top" wrapText="1"/>
    </xf>
    <xf numFmtId="0" fontId="28" fillId="0" borderId="11" xfId="0" applyFont="1" applyBorder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29" fillId="33" borderId="11" xfId="0" applyFont="1" applyFill="1" applyBorder="1" applyAlignment="1">
      <alignment horizontal="left" vertical="top" wrapText="1"/>
    </xf>
    <xf numFmtId="164" fontId="25" fillId="33" borderId="11" xfId="42" applyNumberFormat="1" applyFont="1" applyFill="1" applyBorder="1" applyAlignment="1">
      <alignment horizontal="center" vertical="center"/>
    </xf>
    <xf numFmtId="164" fontId="25" fillId="33" borderId="11" xfId="0" applyNumberFormat="1" applyFont="1" applyFill="1" applyBorder="1" applyAlignment="1">
      <alignment horizontal="center" vertical="center" wrapText="1"/>
    </xf>
    <xf numFmtId="166" fontId="28" fillId="33" borderId="11" xfId="0" applyNumberFormat="1" applyFont="1" applyFill="1" applyBorder="1" applyAlignment="1">
      <alignment horizontal="center" vertical="center" wrapText="1"/>
    </xf>
    <xf numFmtId="0" fontId="24" fillId="33" borderId="1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4" fillId="33" borderId="11" xfId="44" applyFont="1" applyFill="1" applyBorder="1" applyAlignment="1">
      <alignment horizontal="center" vertical="center" wrapText="1"/>
    </xf>
    <xf numFmtId="0" fontId="24" fillId="0" borderId="0" xfId="48" applyFont="1"/>
    <xf numFmtId="0" fontId="25" fillId="0" borderId="11" xfId="48" applyFont="1" applyFill="1" applyBorder="1" applyAlignment="1">
      <alignment vertical="center"/>
    </xf>
    <xf numFmtId="0" fontId="25" fillId="0" borderId="20" xfId="48" applyFont="1" applyFill="1" applyBorder="1" applyAlignment="1">
      <alignment vertical="center"/>
    </xf>
    <xf numFmtId="0" fontId="25" fillId="0" borderId="11" xfId="48" applyFont="1" applyFill="1" applyBorder="1" applyAlignment="1">
      <alignment horizontal="center" vertical="center"/>
    </xf>
    <xf numFmtId="0" fontId="25" fillId="0" borderId="19" xfId="48" applyFont="1" applyFill="1" applyBorder="1" applyAlignment="1">
      <alignment horizontal="left" vertical="center" wrapText="1"/>
    </xf>
    <xf numFmtId="0" fontId="24" fillId="0" borderId="11" xfId="48" applyFont="1" applyBorder="1" applyAlignment="1">
      <alignment vertical="center"/>
    </xf>
    <xf numFmtId="0" fontId="24" fillId="0" borderId="11" xfId="48" applyFont="1" applyBorder="1"/>
    <xf numFmtId="0" fontId="27" fillId="33" borderId="0" xfId="0" applyFont="1" applyFill="1" applyAlignment="1">
      <alignment horizontal="center"/>
    </xf>
    <xf numFmtId="0" fontId="33" fillId="33" borderId="0" xfId="0" applyFont="1" applyFill="1" applyAlignment="1">
      <alignment horizontal="left"/>
    </xf>
    <xf numFmtId="0" fontId="24" fillId="33" borderId="11" xfId="0" applyFont="1" applyFill="1" applyBorder="1" applyAlignment="1">
      <alignment vertical="center" wrapText="1"/>
    </xf>
    <xf numFmtId="0" fontId="24" fillId="0" borderId="11" xfId="48" applyFont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/>
    </xf>
    <xf numFmtId="0" fontId="26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vertical="top" wrapText="1"/>
    </xf>
    <xf numFmtId="0" fontId="23" fillId="0" borderId="11" xfId="0" applyFont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 indent="30"/>
    </xf>
    <xf numFmtId="0" fontId="29" fillId="33" borderId="11" xfId="0" applyFont="1" applyFill="1" applyBorder="1" applyAlignment="1">
      <alignment vertical="top" wrapText="1"/>
    </xf>
    <xf numFmtId="0" fontId="37" fillId="33" borderId="11" xfId="0" applyFont="1" applyFill="1" applyBorder="1" applyAlignment="1">
      <alignment vertical="top" wrapText="1"/>
    </xf>
    <xf numFmtId="0" fontId="28" fillId="0" borderId="11" xfId="0" applyFont="1" applyBorder="1" applyAlignment="1">
      <alignment vertical="top" wrapText="1"/>
    </xf>
    <xf numFmtId="0" fontId="23" fillId="0" borderId="11" xfId="0" applyFont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166" fontId="25" fillId="0" borderId="11" xfId="42" applyNumberFormat="1" applyFont="1" applyBorder="1" applyAlignment="1">
      <alignment horizontal="center" vertical="center"/>
    </xf>
    <xf numFmtId="0" fontId="28" fillId="0" borderId="0" xfId="0" applyFont="1" applyAlignment="1">
      <alignment horizontal="left" vertical="top" wrapText="1"/>
    </xf>
    <xf numFmtId="166" fontId="28" fillId="33" borderId="11" xfId="0" applyNumberFormat="1" applyFont="1" applyFill="1" applyBorder="1" applyAlignment="1">
      <alignment horizontal="center" vertical="top" wrapText="1"/>
    </xf>
    <xf numFmtId="166" fontId="24" fillId="0" borderId="11" xfId="42" applyNumberFormat="1" applyFont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top" wrapText="1"/>
    </xf>
    <xf numFmtId="0" fontId="25" fillId="0" borderId="11" xfId="0" applyNumberFormat="1" applyFont="1" applyFill="1" applyBorder="1" applyAlignment="1" applyProtection="1">
      <alignment horizontal="left" vertical="top" wrapText="1"/>
    </xf>
    <xf numFmtId="49" fontId="23" fillId="33" borderId="11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 applyAlignment="1" applyProtection="1">
      <alignment horizontal="left" vertical="top"/>
    </xf>
    <xf numFmtId="0" fontId="23" fillId="33" borderId="11" xfId="0" applyFont="1" applyFill="1" applyBorder="1" applyAlignment="1">
      <alignment horizontal="right"/>
    </xf>
    <xf numFmtId="49" fontId="23" fillId="33" borderId="11" xfId="0" applyNumberFormat="1" applyFont="1" applyFill="1" applyBorder="1" applyAlignment="1">
      <alignment horizontal="left" vertical="center" wrapText="1"/>
    </xf>
    <xf numFmtId="166" fontId="23" fillId="33" borderId="11" xfId="0" applyNumberFormat="1" applyFont="1" applyFill="1" applyBorder="1" applyAlignment="1">
      <alignment horizontal="left" vertical="center"/>
    </xf>
    <xf numFmtId="0" fontId="25" fillId="0" borderId="21" xfId="0" applyNumberFormat="1" applyFont="1" applyFill="1" applyBorder="1" applyAlignment="1" applyProtection="1">
      <alignment horizontal="left" vertical="top"/>
    </xf>
    <xf numFmtId="166" fontId="28" fillId="0" borderId="11" xfId="0" applyNumberFormat="1" applyFont="1" applyBorder="1" applyAlignment="1">
      <alignment horizontal="left" vertical="top" wrapText="1"/>
    </xf>
    <xf numFmtId="0" fontId="25" fillId="33" borderId="11" xfId="48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left" vertical="top"/>
    </xf>
    <xf numFmtId="0" fontId="23" fillId="33" borderId="11" xfId="0" applyFont="1" applyFill="1" applyBorder="1" applyAlignment="1">
      <alignment horizontal="left" vertical="top"/>
    </xf>
    <xf numFmtId="0" fontId="23" fillId="33" borderId="11" xfId="0" applyFont="1" applyFill="1" applyBorder="1" applyAlignment="1">
      <alignment horizontal="left" vertical="top" wrapText="1"/>
    </xf>
    <xf numFmtId="0" fontId="24" fillId="33" borderId="19" xfId="0" applyFont="1" applyFill="1" applyBorder="1" applyAlignment="1">
      <alignment horizontal="center" vertical="top"/>
    </xf>
    <xf numFmtId="0" fontId="24" fillId="33" borderId="11" xfId="0" applyFont="1" applyFill="1" applyBorder="1" applyAlignment="1">
      <alignment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4" fillId="0" borderId="11" xfId="48" applyFont="1" applyBorder="1" applyAlignment="1">
      <alignment horizontal="center" vertical="top" wrapText="1"/>
    </xf>
    <xf numFmtId="0" fontId="24" fillId="33" borderId="19" xfId="0" applyFont="1" applyFill="1" applyBorder="1" applyAlignment="1">
      <alignment horizontal="center" vertical="top"/>
    </xf>
    <xf numFmtId="0" fontId="23" fillId="33" borderId="11" xfId="0" applyFont="1" applyFill="1" applyBorder="1" applyAlignment="1">
      <alignment horizontal="left" vertical="top"/>
    </xf>
    <xf numFmtId="0" fontId="25" fillId="33" borderId="11" xfId="0" applyFont="1" applyFill="1" applyBorder="1" applyAlignment="1">
      <alignment horizontal="left" vertical="top"/>
    </xf>
    <xf numFmtId="0" fontId="24" fillId="33" borderId="1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6" fillId="33" borderId="11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3" fillId="0" borderId="0" xfId="0" applyFont="1" applyFill="1" applyAlignment="1"/>
    <xf numFmtId="0" fontId="23" fillId="0" borderId="0" xfId="0" applyFont="1" applyFill="1" applyAlignment="1">
      <alignment horizontal="right"/>
    </xf>
    <xf numFmtId="0" fontId="27" fillId="0" borderId="0" xfId="0" applyFont="1" applyFill="1" applyAlignment="1">
      <alignment horizontal="center" wrapText="1"/>
    </xf>
    <xf numFmtId="0" fontId="23" fillId="0" borderId="11" xfId="0" applyFont="1" applyBorder="1" applyAlignment="1">
      <alignment vertical="center"/>
    </xf>
    <xf numFmtId="0" fontId="23" fillId="0" borderId="11" xfId="0" applyFont="1" applyBorder="1" applyAlignment="1">
      <alignment vertical="center" wrapText="1"/>
    </xf>
    <xf numFmtId="167" fontId="27" fillId="0" borderId="11" xfId="49" applyNumberFormat="1" applyFont="1" applyBorder="1" applyAlignment="1">
      <alignment horizontal="center" vertical="center"/>
    </xf>
    <xf numFmtId="0" fontId="24" fillId="33" borderId="11" xfId="50" applyFont="1" applyFill="1" applyBorder="1">
      <alignment horizontal="left" vertical="top" wrapText="1"/>
    </xf>
    <xf numFmtId="43" fontId="23" fillId="0" borderId="11" xfId="49" applyFont="1" applyBorder="1" applyAlignment="1">
      <alignment horizontal="center" vertical="center"/>
    </xf>
    <xf numFmtId="0" fontId="24" fillId="0" borderId="11" xfId="50" applyFont="1" applyBorder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49" fontId="24" fillId="33" borderId="11" xfId="48" applyNumberFormat="1" applyFont="1" applyFill="1" applyBorder="1" applyAlignment="1">
      <alignment horizontal="left" vertical="center" wrapText="1"/>
    </xf>
    <xf numFmtId="0" fontId="24" fillId="0" borderId="11" xfId="48" applyFont="1" applyBorder="1" applyAlignment="1">
      <alignment horizontal="center" vertical="center"/>
    </xf>
    <xf numFmtId="0" fontId="32" fillId="33" borderId="0" xfId="0" applyFont="1" applyFill="1" applyAlignment="1">
      <alignment horizontal="right" wrapText="1"/>
    </xf>
    <xf numFmtId="0" fontId="38" fillId="33" borderId="0" xfId="0" applyFont="1" applyFill="1" applyAlignment="1">
      <alignment horizontal="right" vertical="center" wrapText="1"/>
    </xf>
    <xf numFmtId="0" fontId="39" fillId="0" borderId="11" xfId="0" applyFont="1" applyBorder="1" applyAlignment="1">
      <alignment horizontal="left" vertical="top" wrapText="1"/>
    </xf>
    <xf numFmtId="0" fontId="39" fillId="33" borderId="11" xfId="0" applyFont="1" applyFill="1" applyBorder="1" applyAlignment="1">
      <alignment horizontal="left" vertical="top" wrapText="1"/>
    </xf>
    <xf numFmtId="0" fontId="39" fillId="0" borderId="11" xfId="0" applyFont="1" applyBorder="1" applyAlignment="1">
      <alignment horizontal="left" vertical="center" wrapText="1"/>
    </xf>
    <xf numFmtId="0" fontId="39" fillId="0" borderId="20" xfId="48" applyFont="1" applyFill="1" applyBorder="1" applyAlignment="1">
      <alignment horizontal="left" vertical="center"/>
    </xf>
    <xf numFmtId="0" fontId="25" fillId="0" borderId="11" xfId="48" applyFont="1" applyBorder="1" applyAlignment="1">
      <alignment horizontal="left" vertical="center"/>
    </xf>
    <xf numFmtId="0" fontId="28" fillId="33" borderId="0" xfId="0" applyFont="1" applyFill="1" applyAlignment="1">
      <alignment horizontal="right" wrapText="1"/>
    </xf>
    <xf numFmtId="0" fontId="40" fillId="0" borderId="0" xfId="48" applyFont="1" applyAlignment="1">
      <alignment horizontal="left" vertical="top" wrapText="1"/>
    </xf>
    <xf numFmtId="0" fontId="40" fillId="0" borderId="0" xfId="48" applyFont="1" applyAlignment="1">
      <alignment vertical="top" wrapText="1"/>
    </xf>
    <xf numFmtId="0" fontId="26" fillId="33" borderId="18" xfId="0" applyFont="1" applyFill="1" applyBorder="1" applyAlignment="1">
      <alignment vertical="top" wrapText="1"/>
    </xf>
    <xf numFmtId="0" fontId="27" fillId="33" borderId="11" xfId="0" applyFont="1" applyFill="1" applyBorder="1" applyAlignment="1">
      <alignment horizontal="left" vertical="top"/>
    </xf>
    <xf numFmtId="0" fontId="41" fillId="33" borderId="11" xfId="0" applyFont="1" applyFill="1" applyBorder="1" applyAlignment="1">
      <alignment horizontal="left" vertical="top"/>
    </xf>
    <xf numFmtId="0" fontId="41" fillId="33" borderId="11" xfId="0" applyFont="1" applyFill="1" applyBorder="1" applyAlignment="1">
      <alignment horizontal="left" vertical="top" wrapText="1"/>
    </xf>
    <xf numFmtId="0" fontId="23" fillId="33" borderId="0" xfId="0" applyFont="1" applyFill="1" applyBorder="1" applyAlignment="1">
      <alignment horizontal="left" vertical="top"/>
    </xf>
    <xf numFmtId="164" fontId="25" fillId="33" borderId="0" xfId="42" applyNumberFormat="1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top"/>
    </xf>
    <xf numFmtId="0" fontId="25" fillId="33" borderId="19" xfId="0" applyFont="1" applyFill="1" applyBorder="1" applyAlignment="1">
      <alignment horizontal="center" vertical="top"/>
    </xf>
    <xf numFmtId="0" fontId="25" fillId="33" borderId="18" xfId="0" applyFont="1" applyFill="1" applyBorder="1" applyAlignment="1">
      <alignment horizontal="center" vertical="center"/>
    </xf>
    <xf numFmtId="0" fontId="25" fillId="33" borderId="19" xfId="0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left" vertical="center"/>
    </xf>
    <xf numFmtId="0" fontId="27" fillId="33" borderId="11" xfId="0" applyFont="1" applyFill="1" applyBorder="1" applyAlignment="1">
      <alignment horizontal="left" vertical="center"/>
    </xf>
    <xf numFmtId="0" fontId="25" fillId="33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left" vertical="top" wrapText="1"/>
    </xf>
    <xf numFmtId="0" fontId="23" fillId="33" borderId="0" xfId="0" applyFont="1" applyFill="1" applyAlignment="1">
      <alignment wrapText="1"/>
    </xf>
    <xf numFmtId="0" fontId="27" fillId="33" borderId="0" xfId="0" applyFont="1" applyFill="1" applyBorder="1" applyAlignment="1">
      <alignment horizontal="left" vertical="top"/>
    </xf>
    <xf numFmtId="0" fontId="23" fillId="0" borderId="0" xfId="48" applyFont="1" applyFill="1" applyAlignment="1">
      <alignment horizontal="right" vertical="center" wrapText="1"/>
    </xf>
    <xf numFmtId="0" fontId="23" fillId="33" borderId="0" xfId="0" applyFont="1" applyFill="1" applyAlignment="1">
      <alignment horizontal="right" vertical="center" wrapText="1"/>
    </xf>
    <xf numFmtId="164" fontId="29" fillId="33" borderId="11" xfId="42" applyNumberFormat="1" applyFont="1" applyFill="1" applyBorder="1" applyAlignment="1">
      <alignment horizontal="center" vertical="center"/>
    </xf>
    <xf numFmtId="164" fontId="28" fillId="33" borderId="11" xfId="42" applyNumberFormat="1" applyFont="1" applyFill="1" applyBorder="1" applyAlignment="1">
      <alignment horizontal="center" vertical="center"/>
    </xf>
    <xf numFmtId="168" fontId="28" fillId="33" borderId="11" xfId="42" applyNumberFormat="1" applyFont="1" applyFill="1" applyBorder="1" applyAlignment="1">
      <alignment horizontal="center" vertical="center"/>
    </xf>
    <xf numFmtId="164" fontId="28" fillId="33" borderId="11" xfId="42" applyNumberFormat="1" applyFont="1" applyFill="1" applyBorder="1" applyAlignment="1">
      <alignment horizontal="right" vertical="center"/>
    </xf>
    <xf numFmtId="0" fontId="28" fillId="33" borderId="11" xfId="0" applyFont="1" applyFill="1" applyBorder="1" applyAlignment="1">
      <alignment horizontal="left" vertical="center" wrapText="1"/>
    </xf>
    <xf numFmtId="0" fontId="25" fillId="33" borderId="11" xfId="0" applyFont="1" applyFill="1" applyBorder="1" applyAlignment="1">
      <alignment horizontal="left" vertical="center" wrapText="1"/>
    </xf>
    <xf numFmtId="0" fontId="25" fillId="33" borderId="19" xfId="0" applyFont="1" applyFill="1" applyBorder="1" applyAlignment="1">
      <alignment horizontal="left" vertical="center" wrapText="1"/>
    </xf>
    <xf numFmtId="0" fontId="25" fillId="33" borderId="11" xfId="0" applyFont="1" applyFill="1" applyBorder="1" applyAlignment="1">
      <alignment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left" vertical="top" wrapText="1"/>
    </xf>
    <xf numFmtId="0" fontId="29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left" vertical="center" wrapText="1"/>
    </xf>
    <xf numFmtId="0" fontId="28" fillId="33" borderId="11" xfId="0" applyFont="1" applyFill="1" applyBorder="1" applyAlignment="1">
      <alignment horizontal="left" vertical="top" wrapText="1"/>
    </xf>
    <xf numFmtId="164" fontId="28" fillId="33" borderId="11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9" fillId="33" borderId="11" xfId="50" applyFont="1" applyFill="1" applyBorder="1" applyAlignment="1">
      <alignment horizontal="left" vertical="center" wrapText="1"/>
    </xf>
    <xf numFmtId="167" fontId="27" fillId="0" borderId="11" xfId="49" applyNumberFormat="1" applyFont="1" applyBorder="1" applyAlignment="1">
      <alignment horizontal="center" vertical="center" wrapText="1"/>
    </xf>
    <xf numFmtId="0" fontId="30" fillId="33" borderId="11" xfId="0" applyFont="1" applyFill="1" applyBorder="1" applyAlignment="1">
      <alignment vertical="center"/>
    </xf>
    <xf numFmtId="0" fontId="30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wrapText="1"/>
    </xf>
    <xf numFmtId="49" fontId="27" fillId="33" borderId="11" xfId="0" applyNumberFormat="1" applyFont="1" applyFill="1" applyBorder="1" applyAlignment="1">
      <alignment horizontal="left" vertical="center" wrapText="1"/>
    </xf>
    <xf numFmtId="0" fontId="23" fillId="0" borderId="11" xfId="0" applyFont="1" applyBorder="1" applyAlignment="1">
      <alignment horizontal="center"/>
    </xf>
    <xf numFmtId="43" fontId="27" fillId="0" borderId="11" xfId="49" applyFont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top" wrapText="1"/>
    </xf>
    <xf numFmtId="0" fontId="24" fillId="33" borderId="17" xfId="0" applyFont="1" applyFill="1" applyBorder="1" applyAlignment="1">
      <alignment horizontal="center" vertical="top" wrapText="1"/>
    </xf>
    <xf numFmtId="0" fontId="24" fillId="33" borderId="15" xfId="0" applyFont="1" applyFill="1" applyBorder="1" applyAlignment="1">
      <alignment horizontal="center" vertical="top" wrapText="1"/>
    </xf>
    <xf numFmtId="0" fontId="24" fillId="33" borderId="12" xfId="0" applyFont="1" applyFill="1" applyBorder="1" applyAlignment="1">
      <alignment horizontal="center" vertical="top" wrapText="1"/>
    </xf>
    <xf numFmtId="0" fontId="24" fillId="33" borderId="16" xfId="0" applyFont="1" applyFill="1" applyBorder="1" applyAlignment="1">
      <alignment horizontal="center" vertical="top" wrapText="1"/>
    </xf>
    <xf numFmtId="0" fontId="24" fillId="33" borderId="13" xfId="0" applyFont="1" applyFill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1" fontId="36" fillId="33" borderId="14" xfId="0" applyNumberFormat="1" applyFont="1" applyFill="1" applyBorder="1" applyAlignment="1">
      <alignment horizontal="left" vertical="top" indent="2" shrinkToFit="1"/>
    </xf>
    <xf numFmtId="1" fontId="36" fillId="33" borderId="17" xfId="0" applyNumberFormat="1" applyFont="1" applyFill="1" applyBorder="1" applyAlignment="1">
      <alignment horizontal="left" vertical="top" indent="2" shrinkToFit="1"/>
    </xf>
    <xf numFmtId="1" fontId="36" fillId="33" borderId="15" xfId="0" applyNumberFormat="1" applyFont="1" applyFill="1" applyBorder="1" applyAlignment="1">
      <alignment horizontal="left" vertical="top" indent="2" shrinkToFit="1"/>
    </xf>
    <xf numFmtId="0" fontId="25" fillId="0" borderId="18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7" fillId="0" borderId="18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4" fillId="33" borderId="0" xfId="0" applyFont="1" applyFill="1" applyAlignment="1">
      <alignment horizontal="center" vertical="center" wrapText="1"/>
    </xf>
    <xf numFmtId="0" fontId="24" fillId="33" borderId="11" xfId="0" applyFont="1" applyFill="1" applyBorder="1" applyAlignment="1">
      <alignment vertical="center" wrapText="1"/>
    </xf>
    <xf numFmtId="0" fontId="25" fillId="33" borderId="12" xfId="0" applyFont="1" applyFill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right"/>
    </xf>
    <xf numFmtId="0" fontId="23" fillId="0" borderId="0" xfId="0" applyFont="1" applyFill="1" applyAlignment="1">
      <alignment horizontal="right" wrapText="1"/>
    </xf>
    <xf numFmtId="0" fontId="34" fillId="0" borderId="0" xfId="0" applyFont="1" applyFill="1" applyBorder="1" applyAlignment="1">
      <alignment horizontal="right" wrapText="1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center" vertical="top" wrapText="1"/>
    </xf>
    <xf numFmtId="0" fontId="25" fillId="33" borderId="11" xfId="0" applyFont="1" applyFill="1" applyBorder="1" applyAlignment="1">
      <alignment horizontal="center" vertical="top" wrapText="1"/>
    </xf>
    <xf numFmtId="49" fontId="27" fillId="0" borderId="11" xfId="0" applyNumberFormat="1" applyFont="1" applyBorder="1" applyAlignment="1">
      <alignment horizontal="center" vertical="top"/>
    </xf>
    <xf numFmtId="49" fontId="27" fillId="0" borderId="11" xfId="0" applyNumberFormat="1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 vertical="top"/>
    </xf>
    <xf numFmtId="0" fontId="28" fillId="33" borderId="11" xfId="0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wrapText="1"/>
    </xf>
    <xf numFmtId="0" fontId="28" fillId="33" borderId="11" xfId="0" applyFont="1" applyFill="1" applyBorder="1" applyAlignment="1">
      <alignment vertical="center" wrapText="1"/>
    </xf>
    <xf numFmtId="0" fontId="24" fillId="0" borderId="0" xfId="48" applyFont="1" applyAlignment="1">
      <alignment horizontal="center" wrapText="1"/>
    </xf>
    <xf numFmtId="0" fontId="24" fillId="0" borderId="11" xfId="48" applyFont="1" applyBorder="1" applyAlignment="1">
      <alignment horizontal="center" vertical="top" wrapText="1"/>
    </xf>
    <xf numFmtId="0" fontId="25" fillId="0" borderId="14" xfId="48" applyFont="1" applyBorder="1" applyAlignment="1">
      <alignment horizontal="center" vertical="top"/>
    </xf>
    <xf numFmtId="0" fontId="25" fillId="0" borderId="17" xfId="48" applyFont="1" applyBorder="1" applyAlignment="1">
      <alignment horizontal="center" vertical="top"/>
    </xf>
    <xf numFmtId="0" fontId="25" fillId="0" borderId="15" xfId="48" applyFont="1" applyBorder="1" applyAlignment="1">
      <alignment horizontal="center" vertical="top"/>
    </xf>
    <xf numFmtId="0" fontId="23" fillId="33" borderId="11" xfId="0" applyFont="1" applyFill="1" applyBorder="1" applyAlignment="1">
      <alignment horizontal="center" vertical="top"/>
    </xf>
    <xf numFmtId="0" fontId="25" fillId="33" borderId="18" xfId="0" applyFont="1" applyFill="1" applyBorder="1" applyAlignment="1">
      <alignment horizontal="center" vertical="center"/>
    </xf>
    <xf numFmtId="0" fontId="25" fillId="33" borderId="19" xfId="0" applyFont="1" applyFill="1" applyBorder="1" applyAlignment="1">
      <alignment horizontal="center" vertical="center"/>
    </xf>
    <xf numFmtId="0" fontId="27" fillId="33" borderId="11" xfId="0" applyFont="1" applyFill="1" applyBorder="1" applyAlignment="1">
      <alignment horizontal="left" vertical="top"/>
    </xf>
    <xf numFmtId="0" fontId="27" fillId="33" borderId="11" xfId="0" applyFont="1" applyFill="1" applyBorder="1" applyAlignment="1">
      <alignment horizontal="left" vertical="center"/>
    </xf>
    <xf numFmtId="0" fontId="25" fillId="33" borderId="11" xfId="0" applyFont="1" applyFill="1" applyBorder="1" applyAlignment="1">
      <alignment horizontal="left" vertical="center"/>
    </xf>
    <xf numFmtId="0" fontId="23" fillId="33" borderId="14" xfId="0" applyFont="1" applyFill="1" applyBorder="1" applyAlignment="1">
      <alignment horizontal="center" vertical="top" wrapText="1"/>
    </xf>
    <xf numFmtId="0" fontId="23" fillId="33" borderId="17" xfId="0" applyFont="1" applyFill="1" applyBorder="1" applyAlignment="1">
      <alignment horizontal="center" vertical="top" wrapText="1"/>
    </xf>
    <xf numFmtId="0" fontId="23" fillId="33" borderId="15" xfId="0" applyFont="1" applyFill="1" applyBorder="1" applyAlignment="1">
      <alignment horizontal="center" vertical="top" wrapText="1"/>
    </xf>
    <xf numFmtId="0" fontId="25" fillId="33" borderId="18" xfId="0" applyFont="1" applyFill="1" applyBorder="1" applyAlignment="1">
      <alignment horizontal="center" vertical="top"/>
    </xf>
    <xf numFmtId="0" fontId="25" fillId="33" borderId="19" xfId="0" applyFont="1" applyFill="1" applyBorder="1" applyAlignment="1">
      <alignment horizontal="center" vertical="top"/>
    </xf>
    <xf numFmtId="0" fontId="27" fillId="33" borderId="0" xfId="0" applyFont="1" applyFill="1" applyAlignment="1">
      <alignment horizontal="center" vertical="center" wrapText="1"/>
    </xf>
    <xf numFmtId="0" fontId="25" fillId="33" borderId="22" xfId="0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center"/>
    </xf>
    <xf numFmtId="0" fontId="25" fillId="33" borderId="11" xfId="0" applyFont="1" applyFill="1" applyBorder="1" applyAlignment="1">
      <alignment horizontal="left" vertical="top"/>
    </xf>
    <xf numFmtId="0" fontId="25" fillId="33" borderId="11" xfId="0" applyFont="1" applyFill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>
      <alignment horizontal="center" vertical="center"/>
    </xf>
    <xf numFmtId="0" fontId="25" fillId="33" borderId="0" xfId="0" applyFont="1" applyFill="1" applyAlignment="1">
      <alignment horizontal="left" vertical="center" wrapText="1"/>
    </xf>
    <xf numFmtId="0" fontId="25" fillId="33" borderId="11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center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15" xfId="0" applyFont="1" applyFill="1" applyBorder="1" applyAlignment="1">
      <alignment horizontal="center" vertical="center" wrapText="1"/>
    </xf>
    <xf numFmtId="0" fontId="23" fillId="33" borderId="18" xfId="0" applyFont="1" applyFill="1" applyBorder="1" applyAlignment="1">
      <alignment horizontal="center" vertical="top"/>
    </xf>
    <xf numFmtId="0" fontId="23" fillId="33" borderId="20" xfId="0" applyFont="1" applyFill="1" applyBorder="1" applyAlignment="1">
      <alignment horizontal="center" vertical="top"/>
    </xf>
    <xf numFmtId="0" fontId="23" fillId="33" borderId="19" xfId="0" applyFont="1" applyFill="1" applyBorder="1" applyAlignment="1">
      <alignment horizontal="center" vertical="top"/>
    </xf>
    <xf numFmtId="0" fontId="33" fillId="0" borderId="18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24" fillId="33" borderId="18" xfId="0" applyFont="1" applyFill="1" applyBorder="1" applyAlignment="1">
      <alignment horizontal="center" vertical="top" wrapText="1"/>
    </xf>
    <xf numFmtId="0" fontId="24" fillId="33" borderId="20" xfId="0" applyFont="1" applyFill="1" applyBorder="1" applyAlignment="1">
      <alignment horizontal="center" vertical="top" wrapText="1"/>
    </xf>
    <xf numFmtId="0" fontId="24" fillId="33" borderId="19" xfId="0" applyFont="1" applyFill="1" applyBorder="1" applyAlignment="1">
      <alignment horizontal="center" vertical="top" wrapText="1"/>
    </xf>
    <xf numFmtId="0" fontId="27" fillId="33" borderId="0" xfId="0" applyFont="1" applyFill="1" applyAlignment="1">
      <alignment horizontal="center"/>
    </xf>
    <xf numFmtId="0" fontId="25" fillId="33" borderId="18" xfId="0" applyFont="1" applyFill="1" applyBorder="1" applyAlignment="1">
      <alignment horizontal="center" vertical="top" wrapText="1"/>
    </xf>
    <xf numFmtId="0" fontId="25" fillId="33" borderId="19" xfId="0" applyFont="1" applyFill="1" applyBorder="1" applyAlignment="1">
      <alignment horizontal="center" vertical="top" wrapText="1"/>
    </xf>
    <xf numFmtId="0" fontId="24" fillId="33" borderId="18" xfId="0" applyFont="1" applyFill="1" applyBorder="1" applyAlignment="1">
      <alignment horizontal="center" vertical="top"/>
    </xf>
    <xf numFmtId="0" fontId="24" fillId="33" borderId="19" xfId="0" applyFont="1" applyFill="1" applyBorder="1" applyAlignment="1">
      <alignment horizontal="center" vertical="top"/>
    </xf>
    <xf numFmtId="0" fontId="25" fillId="33" borderId="0" xfId="0" applyFont="1" applyFill="1" applyBorder="1" applyAlignment="1">
      <alignment horizontal="center" vertical="top"/>
    </xf>
    <xf numFmtId="0" fontId="23" fillId="33" borderId="0" xfId="0" applyFont="1" applyFill="1" applyBorder="1" applyAlignment="1">
      <alignment horizontal="center" vertical="top"/>
    </xf>
    <xf numFmtId="0" fontId="25" fillId="33" borderId="0" xfId="0" applyFont="1" applyFill="1" applyAlignment="1">
      <alignment horizontal="left" vertical="top" wrapText="1"/>
    </xf>
    <xf numFmtId="0" fontId="29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left" vertical="center" wrapText="1"/>
    </xf>
    <xf numFmtId="0" fontId="28" fillId="33" borderId="11" xfId="0" applyFont="1" applyFill="1" applyBorder="1" applyAlignment="1">
      <alignment horizontal="left" vertical="top" wrapText="1"/>
    </xf>
    <xf numFmtId="164" fontId="28" fillId="33" borderId="0" xfId="0" applyNumberFormat="1" applyFont="1" applyFill="1" applyAlignment="1">
      <alignment horizontal="right" vertical="center" wrapText="1"/>
    </xf>
    <xf numFmtId="164" fontId="28" fillId="33" borderId="11" xfId="0" applyNumberFormat="1" applyFont="1" applyFill="1" applyBorder="1" applyAlignment="1">
      <alignment horizontal="center" vertical="center" wrapText="1"/>
    </xf>
    <xf numFmtId="164" fontId="28" fillId="33" borderId="12" xfId="0" applyNumberFormat="1" applyFont="1" applyFill="1" applyBorder="1" applyAlignment="1">
      <alignment horizontal="center" vertical="top" wrapText="1"/>
    </xf>
    <xf numFmtId="164" fontId="28" fillId="33" borderId="13" xfId="0" applyNumberFormat="1" applyFont="1" applyFill="1" applyBorder="1" applyAlignment="1">
      <alignment horizontal="center" vertical="top" wrapText="1"/>
    </xf>
    <xf numFmtId="0" fontId="25" fillId="33" borderId="10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left" vertical="top"/>
    </xf>
    <xf numFmtId="0" fontId="25" fillId="33" borderId="19" xfId="0" applyFont="1" applyFill="1" applyBorder="1" applyAlignment="1">
      <alignment horizontal="left" vertical="top"/>
    </xf>
  </cellXfs>
  <cellStyles count="5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Normal 2" xfId="45"/>
    <cellStyle name="Normal 2 4" xfId="51"/>
    <cellStyle name="Normal 3" xfId="46"/>
    <cellStyle name="Normal 4" xfId="44"/>
    <cellStyle name="Normal 5" xfId="48"/>
    <cellStyle name="Normal 6" xfId="47"/>
    <cellStyle name="Normal 8" xfId="50"/>
    <cellStyle name="SN_241" xfId="42"/>
    <cellStyle name="SN_b" xfId="43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49" builtinId="3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6"/>
  <sheetViews>
    <sheetView tabSelected="1" zoomScaleNormal="100" zoomScaleSheetLayoutView="100" workbookViewId="0">
      <selection activeCell="H46" sqref="H46"/>
    </sheetView>
  </sheetViews>
  <sheetFormatPr defaultColWidth="9.140625" defaultRowHeight="17.25"/>
  <cols>
    <col min="1" max="1" width="11.42578125" style="2" customWidth="1"/>
    <col min="2" max="2" width="18" style="2" customWidth="1"/>
    <col min="3" max="3" width="103" style="3" customWidth="1"/>
    <col min="4" max="4" width="37.85546875" style="10" customWidth="1"/>
    <col min="5" max="16384" width="9.140625" style="2"/>
  </cols>
  <sheetData>
    <row r="1" spans="1:4" ht="66.599999999999994" customHeight="1">
      <c r="A1" s="1"/>
      <c r="B1" s="1"/>
      <c r="C1" s="1"/>
      <c r="D1" s="135" t="s">
        <v>70</v>
      </c>
    </row>
    <row r="2" spans="1:4" ht="85.5" customHeight="1">
      <c r="A2" s="178" t="s">
        <v>177</v>
      </c>
      <c r="B2" s="178"/>
      <c r="C2" s="178"/>
      <c r="D2" s="178"/>
    </row>
    <row r="3" spans="1:4" ht="17.25" customHeight="1">
      <c r="A3" s="3"/>
      <c r="B3" s="3"/>
      <c r="D3" s="108" t="s">
        <v>161</v>
      </c>
    </row>
    <row r="4" spans="1:4" ht="98.25" customHeight="1">
      <c r="A4" s="179" t="s">
        <v>0</v>
      </c>
      <c r="B4" s="179"/>
      <c r="C4" s="179" t="s">
        <v>1</v>
      </c>
      <c r="D4" s="46" t="s">
        <v>61</v>
      </c>
    </row>
    <row r="5" spans="1:4" ht="30" customHeight="1">
      <c r="A5" s="143" t="s">
        <v>88</v>
      </c>
      <c r="B5" s="143" t="s">
        <v>4</v>
      </c>
      <c r="C5" s="179"/>
      <c r="D5" s="144" t="s">
        <v>2</v>
      </c>
    </row>
    <row r="6" spans="1:4">
      <c r="A6" s="56"/>
      <c r="B6" s="86"/>
      <c r="C6" s="142" t="s">
        <v>134</v>
      </c>
      <c r="D6" s="4">
        <f>+D7+D27</f>
        <v>0</v>
      </c>
    </row>
    <row r="7" spans="1:4">
      <c r="A7" s="8"/>
      <c r="B7" s="180" t="s">
        <v>13</v>
      </c>
      <c r="C7" s="181"/>
      <c r="D7" s="4">
        <f>+D8</f>
        <v>0</v>
      </c>
    </row>
    <row r="8" spans="1:4">
      <c r="A8" s="5" t="s">
        <v>14</v>
      </c>
      <c r="B8" s="8"/>
      <c r="C8" s="9" t="s">
        <v>5</v>
      </c>
      <c r="D8" s="6">
        <f>+D15+D21</f>
        <v>0</v>
      </c>
    </row>
    <row r="9" spans="1:4">
      <c r="A9" s="162"/>
      <c r="B9" s="162"/>
      <c r="C9" s="5" t="s">
        <v>15</v>
      </c>
      <c r="D9" s="7"/>
    </row>
    <row r="10" spans="1:4">
      <c r="A10" s="163"/>
      <c r="B10" s="163"/>
      <c r="C10" s="9" t="s">
        <v>6</v>
      </c>
      <c r="D10" s="7"/>
    </row>
    <row r="11" spans="1:4" ht="41.25" customHeight="1">
      <c r="A11" s="163"/>
      <c r="B11" s="163"/>
      <c r="C11" s="5" t="s">
        <v>16</v>
      </c>
      <c r="D11" s="7"/>
    </row>
    <row r="12" spans="1:4">
      <c r="A12" s="163"/>
      <c r="B12" s="163"/>
      <c r="C12" s="9" t="s">
        <v>7</v>
      </c>
      <c r="D12" s="7"/>
    </row>
    <row r="13" spans="1:4" ht="37.5" customHeight="1">
      <c r="A13" s="164"/>
      <c r="B13" s="164"/>
      <c r="C13" s="5" t="s">
        <v>17</v>
      </c>
      <c r="D13" s="7"/>
    </row>
    <row r="14" spans="1:4">
      <c r="A14" s="165" t="s">
        <v>8</v>
      </c>
      <c r="B14" s="166"/>
      <c r="C14" s="166"/>
      <c r="D14" s="167"/>
    </row>
    <row r="15" spans="1:4">
      <c r="A15" s="162"/>
      <c r="B15" s="162">
        <v>11018</v>
      </c>
      <c r="C15" s="9" t="s">
        <v>9</v>
      </c>
      <c r="D15" s="6">
        <v>-1700</v>
      </c>
    </row>
    <row r="16" spans="1:4" ht="39" customHeight="1">
      <c r="A16" s="163"/>
      <c r="B16" s="163"/>
      <c r="C16" s="5" t="s">
        <v>99</v>
      </c>
      <c r="D16" s="7"/>
    </row>
    <row r="17" spans="1:4">
      <c r="A17" s="163"/>
      <c r="B17" s="163"/>
      <c r="C17" s="9" t="s">
        <v>10</v>
      </c>
      <c r="D17" s="7"/>
    </row>
    <row r="18" spans="1:4" ht="24" customHeight="1">
      <c r="A18" s="163"/>
      <c r="B18" s="163"/>
      <c r="C18" s="5" t="s">
        <v>101</v>
      </c>
      <c r="D18" s="7"/>
    </row>
    <row r="19" spans="1:4">
      <c r="A19" s="163"/>
      <c r="B19" s="163"/>
      <c r="C19" s="9" t="s">
        <v>11</v>
      </c>
      <c r="D19" s="7"/>
    </row>
    <row r="20" spans="1:4">
      <c r="A20" s="164"/>
      <c r="B20" s="164"/>
      <c r="C20" s="5" t="s">
        <v>12</v>
      </c>
      <c r="D20" s="6"/>
    </row>
    <row r="21" spans="1:4">
      <c r="A21" s="162"/>
      <c r="B21" s="162">
        <v>31002</v>
      </c>
      <c r="C21" s="9" t="s">
        <v>9</v>
      </c>
      <c r="D21" s="6">
        <v>1700</v>
      </c>
    </row>
    <row r="22" spans="1:4" ht="26.25" customHeight="1">
      <c r="A22" s="163"/>
      <c r="B22" s="163"/>
      <c r="C22" s="44" t="s">
        <v>117</v>
      </c>
      <c r="D22" s="7"/>
    </row>
    <row r="23" spans="1:4" ht="21" customHeight="1">
      <c r="A23" s="163"/>
      <c r="B23" s="163"/>
      <c r="C23" s="9" t="s">
        <v>10</v>
      </c>
      <c r="D23" s="7"/>
    </row>
    <row r="24" spans="1:4" ht="55.5" customHeight="1">
      <c r="A24" s="163"/>
      <c r="B24" s="163"/>
      <c r="C24" s="92" t="s">
        <v>118</v>
      </c>
      <c r="D24" s="7"/>
    </row>
    <row r="25" spans="1:4">
      <c r="A25" s="163"/>
      <c r="B25" s="163"/>
      <c r="C25" s="9" t="s">
        <v>11</v>
      </c>
      <c r="D25" s="7"/>
    </row>
    <row r="26" spans="1:4" ht="34.5">
      <c r="A26" s="164"/>
      <c r="B26" s="164"/>
      <c r="C26" s="44" t="s">
        <v>73</v>
      </c>
      <c r="D26" s="6"/>
    </row>
    <row r="27" spans="1:4" ht="18" customHeight="1">
      <c r="A27" s="61"/>
      <c r="B27" s="174" t="s">
        <v>129</v>
      </c>
      <c r="C27" s="175"/>
      <c r="D27" s="4">
        <f>D35+D41</f>
        <v>0</v>
      </c>
    </row>
    <row r="28" spans="1:4">
      <c r="A28" s="162" t="s">
        <v>130</v>
      </c>
      <c r="B28" s="168"/>
      <c r="C28" s="59" t="s">
        <v>5</v>
      </c>
      <c r="D28" s="59"/>
    </row>
    <row r="29" spans="1:4">
      <c r="A29" s="163"/>
      <c r="B29" s="169"/>
      <c r="C29" s="58" t="s">
        <v>131</v>
      </c>
      <c r="D29" s="58"/>
    </row>
    <row r="30" spans="1:4" ht="22.5" customHeight="1">
      <c r="A30" s="163"/>
      <c r="B30" s="169"/>
      <c r="C30" s="59" t="s">
        <v>6</v>
      </c>
      <c r="D30" s="59"/>
    </row>
    <row r="31" spans="1:4" ht="39.75" customHeight="1">
      <c r="A31" s="163"/>
      <c r="B31" s="169"/>
      <c r="C31" s="58" t="s">
        <v>155</v>
      </c>
      <c r="D31" s="58"/>
    </row>
    <row r="32" spans="1:4" ht="17.25" customHeight="1">
      <c r="A32" s="163"/>
      <c r="B32" s="169"/>
      <c r="C32" s="59" t="s">
        <v>7</v>
      </c>
      <c r="D32" s="59"/>
    </row>
    <row r="33" spans="1:4" ht="36" customHeight="1">
      <c r="A33" s="164"/>
      <c r="B33" s="170"/>
      <c r="C33" s="58" t="s">
        <v>156</v>
      </c>
      <c r="D33" s="58"/>
    </row>
    <row r="34" spans="1:4">
      <c r="A34" s="176"/>
      <c r="B34" s="177"/>
      <c r="C34" s="62" t="s">
        <v>132</v>
      </c>
      <c r="D34" s="62"/>
    </row>
    <row r="35" spans="1:4">
      <c r="A35" s="168"/>
      <c r="B35" s="171" t="s">
        <v>133</v>
      </c>
      <c r="C35" s="59" t="s">
        <v>9</v>
      </c>
      <c r="D35" s="6">
        <v>1700</v>
      </c>
    </row>
    <row r="36" spans="1:4">
      <c r="A36" s="169"/>
      <c r="B36" s="172"/>
      <c r="C36" s="58" t="s">
        <v>131</v>
      </c>
      <c r="D36" s="58"/>
    </row>
    <row r="37" spans="1:4">
      <c r="A37" s="169"/>
      <c r="B37" s="172"/>
      <c r="C37" s="59" t="s">
        <v>10</v>
      </c>
      <c r="D37" s="59"/>
    </row>
    <row r="38" spans="1:4" ht="51.75">
      <c r="A38" s="169"/>
      <c r="B38" s="172"/>
      <c r="C38" s="58" t="s">
        <v>157</v>
      </c>
      <c r="D38" s="58"/>
    </row>
    <row r="39" spans="1:4">
      <c r="A39" s="169"/>
      <c r="B39" s="172"/>
      <c r="C39" s="59" t="s">
        <v>11</v>
      </c>
      <c r="D39" s="59"/>
    </row>
    <row r="40" spans="1:4">
      <c r="A40" s="170"/>
      <c r="B40" s="173"/>
      <c r="C40" s="58" t="s">
        <v>12</v>
      </c>
      <c r="D40" s="58"/>
    </row>
    <row r="41" spans="1:4" ht="21.75" customHeight="1">
      <c r="A41" s="168"/>
      <c r="B41" s="171" t="s">
        <v>133</v>
      </c>
      <c r="C41" s="59" t="s">
        <v>9</v>
      </c>
      <c r="D41" s="6">
        <v>-1700</v>
      </c>
    </row>
    <row r="42" spans="1:4" ht="27" customHeight="1">
      <c r="A42" s="169"/>
      <c r="B42" s="172"/>
      <c r="C42" s="58" t="s">
        <v>131</v>
      </c>
      <c r="D42" s="58"/>
    </row>
    <row r="43" spans="1:4" ht="20.25" customHeight="1">
      <c r="A43" s="169"/>
      <c r="B43" s="172"/>
      <c r="C43" s="59" t="s">
        <v>10</v>
      </c>
      <c r="D43" s="59"/>
    </row>
    <row r="44" spans="1:4" ht="60" customHeight="1">
      <c r="A44" s="169"/>
      <c r="B44" s="172"/>
      <c r="C44" s="58" t="s">
        <v>157</v>
      </c>
      <c r="D44" s="58"/>
    </row>
    <row r="45" spans="1:4" ht="15.75" customHeight="1">
      <c r="A45" s="169"/>
      <c r="B45" s="172"/>
      <c r="C45" s="59" t="s">
        <v>11</v>
      </c>
      <c r="D45" s="59"/>
    </row>
    <row r="46" spans="1:4">
      <c r="A46" s="170"/>
      <c r="B46" s="173"/>
      <c r="C46" s="58" t="s">
        <v>12</v>
      </c>
      <c r="D46" s="58"/>
    </row>
  </sheetData>
  <mergeCells count="19">
    <mergeCell ref="A9:A13"/>
    <mergeCell ref="B9:B13"/>
    <mergeCell ref="A2:D2"/>
    <mergeCell ref="C4:C5"/>
    <mergeCell ref="A4:B4"/>
    <mergeCell ref="B7:C7"/>
    <mergeCell ref="B15:B20"/>
    <mergeCell ref="A14:D14"/>
    <mergeCell ref="A21:A26"/>
    <mergeCell ref="B21:B26"/>
    <mergeCell ref="A41:A46"/>
    <mergeCell ref="B41:B46"/>
    <mergeCell ref="B27:C27"/>
    <mergeCell ref="B28:B33"/>
    <mergeCell ref="A34:B34"/>
    <mergeCell ref="A35:A40"/>
    <mergeCell ref="B35:B40"/>
    <mergeCell ref="A15:A20"/>
    <mergeCell ref="A28:A33"/>
  </mergeCells>
  <printOptions horizontalCentered="1"/>
  <pageMargins left="0.25" right="0.196850393700787" top="0.17" bottom="0.22" header="0.17" footer="0.17"/>
  <pageSetup scale="80" firstPageNumber="401" orientation="landscape" useFirstPageNumber="1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view="pageBreakPreview" topLeftCell="A4" zoomScale="96" zoomScaleNormal="100" zoomScaleSheetLayoutView="96" workbookViewId="0">
      <selection activeCell="J11" sqref="J11"/>
    </sheetView>
  </sheetViews>
  <sheetFormatPr defaultColWidth="10.28515625" defaultRowHeight="17.25"/>
  <cols>
    <col min="1" max="1" width="10.85546875" style="95" customWidth="1"/>
    <col min="2" max="2" width="14" style="95" customWidth="1"/>
    <col min="3" max="3" width="68" style="95" customWidth="1"/>
    <col min="4" max="4" width="16.42578125" style="95" customWidth="1"/>
    <col min="5" max="5" width="19.5703125" style="95" customWidth="1"/>
    <col min="6" max="6" width="21.42578125" style="95" customWidth="1"/>
    <col min="7" max="7" width="22.7109375" style="95" customWidth="1"/>
    <col min="8" max="8" width="18.140625" style="95" customWidth="1"/>
    <col min="9" max="9" width="12.42578125" style="95" bestFit="1" customWidth="1"/>
    <col min="10" max="16384" width="10.28515625" style="95"/>
  </cols>
  <sheetData>
    <row r="1" spans="1:9" ht="66" customHeight="1">
      <c r="D1" s="96"/>
      <c r="E1" s="96"/>
      <c r="F1" s="96"/>
      <c r="G1" s="184" t="s">
        <v>110</v>
      </c>
      <c r="H1" s="183"/>
      <c r="I1" s="97"/>
    </row>
    <row r="2" spans="1:9">
      <c r="D2" s="183"/>
      <c r="E2" s="183"/>
      <c r="F2" s="183"/>
      <c r="G2" s="97"/>
      <c r="H2" s="97"/>
      <c r="I2" s="97"/>
    </row>
    <row r="3" spans="1:9" ht="36" customHeight="1">
      <c r="A3" s="182" t="s">
        <v>178</v>
      </c>
      <c r="B3" s="182"/>
      <c r="C3" s="182"/>
      <c r="D3" s="182"/>
      <c r="E3" s="182"/>
      <c r="F3" s="182"/>
      <c r="G3" s="182"/>
      <c r="H3" s="182"/>
      <c r="I3" s="98"/>
    </row>
    <row r="4" spans="1:9">
      <c r="B4" s="98"/>
      <c r="C4" s="98"/>
      <c r="D4" s="98"/>
      <c r="E4" s="98"/>
      <c r="F4" s="98"/>
      <c r="G4" s="185" t="s">
        <v>83</v>
      </c>
      <c r="H4" s="185"/>
      <c r="I4" s="98"/>
    </row>
    <row r="5" spans="1:9" ht="53.25" customHeight="1">
      <c r="A5" s="186" t="s">
        <v>84</v>
      </c>
      <c r="B5" s="186"/>
      <c r="C5" s="187" t="s">
        <v>85</v>
      </c>
      <c r="D5" s="187" t="s">
        <v>86</v>
      </c>
      <c r="E5" s="188" t="s">
        <v>159</v>
      </c>
      <c r="F5" s="188"/>
      <c r="G5" s="188"/>
      <c r="H5" s="188"/>
      <c r="I5" s="98"/>
    </row>
    <row r="6" spans="1:9">
      <c r="A6" s="186"/>
      <c r="B6" s="186"/>
      <c r="C6" s="187"/>
      <c r="D6" s="187"/>
      <c r="E6" s="187" t="s">
        <v>87</v>
      </c>
      <c r="F6" s="187"/>
      <c r="G6" s="187"/>
      <c r="H6" s="187"/>
    </row>
    <row r="7" spans="1:9" ht="81.75" customHeight="1">
      <c r="A7" s="99" t="s">
        <v>88</v>
      </c>
      <c r="B7" s="100" t="s">
        <v>89</v>
      </c>
      <c r="C7" s="187"/>
      <c r="D7" s="187"/>
      <c r="E7" s="146" t="s">
        <v>90</v>
      </c>
      <c r="F7" s="146" t="s">
        <v>91</v>
      </c>
      <c r="G7" s="146" t="s">
        <v>92</v>
      </c>
      <c r="H7" s="146" t="s">
        <v>93</v>
      </c>
    </row>
    <row r="8" spans="1:9" ht="31.5" customHeight="1">
      <c r="A8" s="99"/>
      <c r="B8" s="99"/>
      <c r="C8" s="153" t="s">
        <v>86</v>
      </c>
      <c r="D8" s="161">
        <f>+D10</f>
        <v>1700</v>
      </c>
      <c r="E8" s="101">
        <f t="shared" ref="E8:H8" si="0">+E10</f>
        <v>0</v>
      </c>
      <c r="F8" s="101">
        <f t="shared" si="0"/>
        <v>0</v>
      </c>
      <c r="G8" s="161">
        <f>+G10</f>
        <v>1700</v>
      </c>
      <c r="H8" s="101">
        <f t="shared" si="0"/>
        <v>0</v>
      </c>
    </row>
    <row r="9" spans="1:9">
      <c r="A9" s="99"/>
      <c r="B9" s="99"/>
      <c r="C9" s="154" t="s">
        <v>94</v>
      </c>
      <c r="D9" s="155"/>
      <c r="E9" s="155"/>
      <c r="F9" s="155"/>
      <c r="G9" s="155"/>
      <c r="H9" s="155"/>
    </row>
    <row r="10" spans="1:9" ht="29.25" customHeight="1">
      <c r="A10" s="102"/>
      <c r="B10" s="102"/>
      <c r="C10" s="105" t="s">
        <v>31</v>
      </c>
      <c r="D10" s="103">
        <f>+D12</f>
        <v>1700</v>
      </c>
      <c r="E10" s="103">
        <f t="shared" ref="E10:H10" si="1">+E12</f>
        <v>0</v>
      </c>
      <c r="F10" s="103">
        <f t="shared" si="1"/>
        <v>0</v>
      </c>
      <c r="G10" s="103">
        <f>+G12</f>
        <v>1700</v>
      </c>
      <c r="H10" s="103">
        <f t="shared" si="1"/>
        <v>0</v>
      </c>
    </row>
    <row r="11" spans="1:9">
      <c r="A11" s="102"/>
      <c r="B11" s="102"/>
      <c r="C11" s="154" t="s">
        <v>95</v>
      </c>
      <c r="D11" s="103"/>
      <c r="E11" s="103"/>
      <c r="F11" s="103"/>
      <c r="G11" s="103"/>
      <c r="H11" s="145"/>
    </row>
    <row r="12" spans="1:9" ht="39" customHeight="1">
      <c r="A12" s="104">
        <v>1080</v>
      </c>
      <c r="B12" s="102">
        <v>31002</v>
      </c>
      <c r="C12" s="105" t="s">
        <v>119</v>
      </c>
      <c r="D12" s="103">
        <f>D14</f>
        <v>1700</v>
      </c>
      <c r="E12" s="103">
        <v>0</v>
      </c>
      <c r="F12" s="103"/>
      <c r="G12" s="103">
        <f>G14</f>
        <v>1700</v>
      </c>
      <c r="H12" s="145"/>
    </row>
    <row r="13" spans="1:9" ht="25.5" customHeight="1">
      <c r="A13" s="53"/>
      <c r="B13" s="53"/>
      <c r="C13" s="154" t="s">
        <v>158</v>
      </c>
      <c r="D13" s="107"/>
      <c r="E13" s="145"/>
      <c r="F13" s="145"/>
      <c r="G13" s="145"/>
      <c r="H13" s="145"/>
    </row>
    <row r="14" spans="1:9" ht="86.25">
      <c r="A14" s="53"/>
      <c r="B14" s="53"/>
      <c r="C14" s="106" t="s">
        <v>108</v>
      </c>
      <c r="D14" s="103">
        <f>SUM(E14:H14)</f>
        <v>1700</v>
      </c>
      <c r="E14" s="103"/>
      <c r="F14" s="103"/>
      <c r="G14" s="103">
        <v>1700</v>
      </c>
      <c r="H14" s="145"/>
    </row>
  </sheetData>
  <mergeCells count="9">
    <mergeCell ref="A3:H3"/>
    <mergeCell ref="D2:F2"/>
    <mergeCell ref="G1:H1"/>
    <mergeCell ref="G4:H4"/>
    <mergeCell ref="A5:B6"/>
    <mergeCell ref="C5:C7"/>
    <mergeCell ref="D5:D7"/>
    <mergeCell ref="E5:H5"/>
    <mergeCell ref="E6:H6"/>
  </mergeCells>
  <printOptions horizontalCentered="1"/>
  <pageMargins left="0.2" right="0.2" top="0.25" bottom="0.2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1"/>
  <sheetViews>
    <sheetView view="pageBreakPreview" topLeftCell="A34" zoomScaleNormal="100" zoomScaleSheetLayoutView="100" workbookViewId="0">
      <selection activeCell="K59" sqref="K59"/>
    </sheetView>
  </sheetViews>
  <sheetFormatPr defaultColWidth="9.140625" defaultRowHeight="17.25"/>
  <cols>
    <col min="1" max="1" width="7.5703125" style="14" customWidth="1"/>
    <col min="2" max="2" width="6.7109375" style="14" customWidth="1"/>
    <col min="3" max="3" width="5.5703125" style="14" customWidth="1"/>
    <col min="4" max="4" width="9.42578125" style="14" customWidth="1"/>
    <col min="5" max="5" width="11.5703125" style="14" customWidth="1"/>
    <col min="6" max="6" width="62.140625" style="15" customWidth="1"/>
    <col min="7" max="7" width="36.42578125" style="16" customWidth="1"/>
    <col min="8" max="8" width="14" style="14" customWidth="1"/>
    <col min="9" max="16384" width="9.140625" style="14"/>
  </cols>
  <sheetData>
    <row r="1" spans="1:12" ht="72.75" customHeight="1">
      <c r="A1" s="1"/>
      <c r="B1" s="1"/>
      <c r="C1" s="1"/>
      <c r="D1" s="1"/>
      <c r="E1" s="1"/>
      <c r="F1" s="13"/>
      <c r="G1" s="135" t="s">
        <v>96</v>
      </c>
    </row>
    <row r="2" spans="1:12" ht="33" customHeight="1">
      <c r="A2" s="196" t="s">
        <v>160</v>
      </c>
      <c r="B2" s="196"/>
      <c r="C2" s="196"/>
      <c r="D2" s="196"/>
      <c r="E2" s="196"/>
      <c r="F2" s="196"/>
      <c r="G2" s="196"/>
    </row>
    <row r="3" spans="1:12" ht="40.9" customHeight="1">
      <c r="G3" s="109" t="s">
        <v>161</v>
      </c>
    </row>
    <row r="4" spans="1:12" ht="106.15" customHeight="1">
      <c r="A4" s="197" t="s">
        <v>18</v>
      </c>
      <c r="B4" s="197"/>
      <c r="C4" s="197"/>
      <c r="D4" s="197" t="s">
        <v>0</v>
      </c>
      <c r="E4" s="197"/>
      <c r="F4" s="195" t="s">
        <v>19</v>
      </c>
      <c r="G4" s="46" t="s">
        <v>61</v>
      </c>
    </row>
    <row r="5" spans="1:12" ht="12.6" customHeight="1">
      <c r="A5" s="197"/>
      <c r="B5" s="197"/>
      <c r="C5" s="197"/>
      <c r="D5" s="197"/>
      <c r="E5" s="197"/>
      <c r="F5" s="195"/>
      <c r="G5" s="195" t="s">
        <v>2</v>
      </c>
    </row>
    <row r="6" spans="1:12" ht="21" customHeight="1">
      <c r="A6" s="17" t="s">
        <v>20</v>
      </c>
      <c r="B6" s="17" t="s">
        <v>21</v>
      </c>
      <c r="C6" s="17" t="s">
        <v>22</v>
      </c>
      <c r="D6" s="17" t="s">
        <v>3</v>
      </c>
      <c r="E6" s="17" t="s">
        <v>4</v>
      </c>
      <c r="F6" s="195"/>
      <c r="G6" s="195"/>
    </row>
    <row r="7" spans="1:12" s="69" customFormat="1">
      <c r="A7" s="18"/>
      <c r="B7" s="18"/>
      <c r="C7" s="18"/>
      <c r="D7" s="146"/>
      <c r="E7" s="146"/>
      <c r="F7" s="75" t="s">
        <v>143</v>
      </c>
      <c r="G7" s="4">
        <f>G9+G36</f>
        <v>0</v>
      </c>
    </row>
    <row r="8" spans="1:12" s="69" customFormat="1">
      <c r="A8" s="18"/>
      <c r="B8" s="18"/>
      <c r="C8" s="18"/>
      <c r="D8" s="146"/>
      <c r="E8" s="146"/>
      <c r="F8" s="111" t="s">
        <v>25</v>
      </c>
      <c r="G8" s="80"/>
    </row>
    <row r="9" spans="1:12" s="69" customFormat="1" ht="37.15" customHeight="1">
      <c r="A9" s="189" t="s">
        <v>23</v>
      </c>
      <c r="B9" s="63"/>
      <c r="C9" s="64"/>
      <c r="D9" s="65"/>
      <c r="E9" s="66"/>
      <c r="F9" s="67" t="s">
        <v>135</v>
      </c>
      <c r="G9" s="4">
        <f>G11</f>
        <v>0</v>
      </c>
    </row>
    <row r="10" spans="1:12" s="69" customFormat="1" ht="15.6" customHeight="1">
      <c r="A10" s="189"/>
      <c r="B10" s="63"/>
      <c r="C10" s="64"/>
      <c r="D10" s="65"/>
      <c r="E10" s="66"/>
      <c r="F10" s="111" t="s">
        <v>25</v>
      </c>
      <c r="G10" s="70"/>
    </row>
    <row r="11" spans="1:12" s="69" customFormat="1" ht="35.450000000000003" customHeight="1">
      <c r="A11" s="189"/>
      <c r="B11" s="189" t="s">
        <v>23</v>
      </c>
      <c r="C11" s="64"/>
      <c r="D11" s="65"/>
      <c r="E11" s="66"/>
      <c r="F11" s="67" t="s">
        <v>136</v>
      </c>
      <c r="G11" s="4">
        <f>G13</f>
        <v>0</v>
      </c>
    </row>
    <row r="12" spans="1:12" s="69" customFormat="1" ht="18" customHeight="1">
      <c r="A12" s="189"/>
      <c r="B12" s="189"/>
      <c r="C12" s="64"/>
      <c r="D12" s="65"/>
      <c r="E12" s="66"/>
      <c r="F12" s="111" t="s">
        <v>25</v>
      </c>
      <c r="G12" s="70"/>
    </row>
    <row r="13" spans="1:12" s="69" customFormat="1">
      <c r="A13" s="189"/>
      <c r="B13" s="189"/>
      <c r="C13" s="189" t="s">
        <v>24</v>
      </c>
      <c r="D13" s="65"/>
      <c r="E13" s="66"/>
      <c r="F13" s="67" t="s">
        <v>58</v>
      </c>
      <c r="G13" s="4">
        <f>G15</f>
        <v>0</v>
      </c>
      <c r="L13" s="68"/>
    </row>
    <row r="14" spans="1:12" s="69" customFormat="1" ht="18" customHeight="1">
      <c r="A14" s="189"/>
      <c r="B14" s="189"/>
      <c r="C14" s="189"/>
      <c r="D14" s="65"/>
      <c r="E14" s="66"/>
      <c r="F14" s="110" t="s">
        <v>25</v>
      </c>
      <c r="G14" s="72"/>
    </row>
    <row r="15" spans="1:12">
      <c r="A15" s="189"/>
      <c r="B15" s="189"/>
      <c r="C15" s="189"/>
      <c r="D15" s="19"/>
      <c r="E15" s="19"/>
      <c r="F15" s="149" t="s">
        <v>13</v>
      </c>
      <c r="G15" s="4">
        <f>G17</f>
        <v>0</v>
      </c>
    </row>
    <row r="16" spans="1:12">
      <c r="A16" s="189"/>
      <c r="B16" s="189"/>
      <c r="C16" s="189"/>
      <c r="D16" s="19"/>
      <c r="E16" s="19"/>
      <c r="F16" s="111" t="s">
        <v>25</v>
      </c>
      <c r="G16" s="70"/>
    </row>
    <row r="17" spans="1:7" ht="34.5">
      <c r="A17" s="189"/>
      <c r="B17" s="189"/>
      <c r="C17" s="189"/>
      <c r="D17" s="190" t="s">
        <v>14</v>
      </c>
      <c r="E17" s="19"/>
      <c r="F17" s="148" t="s">
        <v>15</v>
      </c>
      <c r="G17" s="152">
        <f>G19+G27</f>
        <v>0</v>
      </c>
    </row>
    <row r="18" spans="1:7">
      <c r="A18" s="189"/>
      <c r="B18" s="189"/>
      <c r="C18" s="189"/>
      <c r="D18" s="190"/>
      <c r="E18" s="19"/>
      <c r="F18" s="111" t="s">
        <v>25</v>
      </c>
      <c r="G18" s="43"/>
    </row>
    <row r="19" spans="1:7" ht="40.5" customHeight="1">
      <c r="A19" s="189"/>
      <c r="B19" s="189"/>
      <c r="C19" s="189"/>
      <c r="D19" s="190"/>
      <c r="E19" s="18" t="s">
        <v>74</v>
      </c>
      <c r="F19" s="18" t="s">
        <v>75</v>
      </c>
      <c r="G19" s="152">
        <f>+G21</f>
        <v>-1700</v>
      </c>
    </row>
    <row r="20" spans="1:7" ht="19.5" customHeight="1">
      <c r="A20" s="189"/>
      <c r="B20" s="189"/>
      <c r="C20" s="189"/>
      <c r="D20" s="190"/>
      <c r="E20" s="38"/>
      <c r="F20" s="111" t="s">
        <v>26</v>
      </c>
      <c r="G20" s="147"/>
    </row>
    <row r="21" spans="1:7" ht="26.25" customHeight="1">
      <c r="A21" s="189"/>
      <c r="B21" s="189"/>
      <c r="C21" s="189"/>
      <c r="D21" s="190"/>
      <c r="E21" s="38"/>
      <c r="F21" s="39" t="s">
        <v>27</v>
      </c>
      <c r="G21" s="152">
        <f>+G23</f>
        <v>-1700</v>
      </c>
    </row>
    <row r="22" spans="1:7" ht="30.75" customHeight="1">
      <c r="A22" s="189"/>
      <c r="B22" s="189"/>
      <c r="C22" s="189"/>
      <c r="D22" s="190"/>
      <c r="E22" s="38"/>
      <c r="F22" s="110" t="s">
        <v>28</v>
      </c>
      <c r="G22" s="147"/>
    </row>
    <row r="23" spans="1:7">
      <c r="A23" s="189"/>
      <c r="B23" s="189"/>
      <c r="C23" s="189"/>
      <c r="D23" s="190"/>
      <c r="E23" s="38"/>
      <c r="F23" s="18" t="s">
        <v>29</v>
      </c>
      <c r="G23" s="152">
        <f>+G24</f>
        <v>-1700</v>
      </c>
    </row>
    <row r="24" spans="1:7">
      <c r="A24" s="189"/>
      <c r="B24" s="189"/>
      <c r="C24" s="189"/>
      <c r="D24" s="190"/>
      <c r="E24" s="38"/>
      <c r="F24" s="18" t="s">
        <v>30</v>
      </c>
      <c r="G24" s="152">
        <f>+G25</f>
        <v>-1700</v>
      </c>
    </row>
    <row r="25" spans="1:7">
      <c r="A25" s="189"/>
      <c r="B25" s="189"/>
      <c r="C25" s="189"/>
      <c r="D25" s="190"/>
      <c r="E25" s="38"/>
      <c r="F25" s="18" t="s">
        <v>76</v>
      </c>
      <c r="G25" s="152">
        <f>+G26</f>
        <v>-1700</v>
      </c>
    </row>
    <row r="26" spans="1:7">
      <c r="A26" s="189"/>
      <c r="B26" s="189"/>
      <c r="C26" s="189"/>
      <c r="D26" s="190"/>
      <c r="E26" s="38"/>
      <c r="F26" s="18" t="s">
        <v>77</v>
      </c>
      <c r="G26" s="6">
        <v>-1700</v>
      </c>
    </row>
    <row r="27" spans="1:7" ht="39.75" customHeight="1">
      <c r="A27" s="189"/>
      <c r="B27" s="189"/>
      <c r="C27" s="189"/>
      <c r="D27" s="190"/>
      <c r="E27" s="19">
        <v>31002</v>
      </c>
      <c r="F27" s="151" t="s">
        <v>120</v>
      </c>
      <c r="G27" s="6">
        <f>+G29</f>
        <v>1700</v>
      </c>
    </row>
    <row r="28" spans="1:7">
      <c r="A28" s="189"/>
      <c r="B28" s="189"/>
      <c r="C28" s="189"/>
      <c r="D28" s="190"/>
      <c r="E28" s="19"/>
      <c r="F28" s="110" t="s">
        <v>26</v>
      </c>
      <c r="G28" s="6"/>
    </row>
    <row r="29" spans="1:7" ht="22.5" customHeight="1">
      <c r="A29" s="189"/>
      <c r="B29" s="189"/>
      <c r="C29" s="189"/>
      <c r="D29" s="190"/>
      <c r="E29" s="19"/>
      <c r="F29" s="156" t="s">
        <v>78</v>
      </c>
      <c r="G29" s="6">
        <f>+G31</f>
        <v>1700</v>
      </c>
    </row>
    <row r="30" spans="1:7" ht="27">
      <c r="A30" s="189"/>
      <c r="B30" s="189"/>
      <c r="C30" s="189"/>
      <c r="D30" s="190"/>
      <c r="E30" s="19"/>
      <c r="F30" s="110" t="s">
        <v>28</v>
      </c>
      <c r="G30" s="6"/>
    </row>
    <row r="31" spans="1:7">
      <c r="A31" s="189"/>
      <c r="B31" s="189"/>
      <c r="C31" s="189"/>
      <c r="D31" s="190"/>
      <c r="E31" s="19"/>
      <c r="F31" s="157" t="s">
        <v>65</v>
      </c>
      <c r="G31" s="6">
        <f>+G32</f>
        <v>1700</v>
      </c>
    </row>
    <row r="32" spans="1:7" ht="19.149999999999999" customHeight="1">
      <c r="A32" s="189"/>
      <c r="B32" s="189"/>
      <c r="C32" s="189"/>
      <c r="D32" s="190"/>
      <c r="E32" s="19"/>
      <c r="F32" s="158" t="s">
        <v>79</v>
      </c>
      <c r="G32" s="6">
        <f>+G33</f>
        <v>1700</v>
      </c>
    </row>
    <row r="33" spans="1:7">
      <c r="A33" s="189"/>
      <c r="B33" s="189"/>
      <c r="C33" s="189"/>
      <c r="D33" s="190"/>
      <c r="E33" s="19"/>
      <c r="F33" s="158" t="s">
        <v>80</v>
      </c>
      <c r="G33" s="6">
        <f>+G34</f>
        <v>1700</v>
      </c>
    </row>
    <row r="34" spans="1:7">
      <c r="A34" s="189"/>
      <c r="B34" s="189"/>
      <c r="C34" s="189"/>
      <c r="D34" s="190"/>
      <c r="E34" s="19"/>
      <c r="F34" s="158" t="s">
        <v>81</v>
      </c>
      <c r="G34" s="6">
        <v>1700</v>
      </c>
    </row>
    <row r="35" spans="1:7" ht="27" customHeight="1">
      <c r="A35" s="189"/>
      <c r="B35" s="189"/>
      <c r="C35" s="189"/>
      <c r="D35" s="190"/>
      <c r="E35" s="19"/>
      <c r="F35" s="150" t="s">
        <v>82</v>
      </c>
      <c r="G35" s="6">
        <v>1700</v>
      </c>
    </row>
    <row r="36" spans="1:7" ht="34.5">
      <c r="A36" s="191" t="s">
        <v>137</v>
      </c>
      <c r="B36" s="192"/>
      <c r="C36" s="192"/>
      <c r="D36" s="193"/>
      <c r="E36" s="65"/>
      <c r="F36" s="73" t="s">
        <v>138</v>
      </c>
      <c r="G36" s="4">
        <f>+G38</f>
        <v>0</v>
      </c>
    </row>
    <row r="37" spans="1:7" ht="18" customHeight="1">
      <c r="A37" s="191"/>
      <c r="B37" s="192"/>
      <c r="C37" s="192"/>
      <c r="D37" s="193"/>
      <c r="E37" s="65"/>
      <c r="F37" s="110" t="s">
        <v>25</v>
      </c>
      <c r="G37" s="4"/>
    </row>
    <row r="38" spans="1:7" ht="34.5">
      <c r="A38" s="191"/>
      <c r="B38" s="191" t="s">
        <v>139</v>
      </c>
      <c r="C38" s="192"/>
      <c r="D38" s="193"/>
      <c r="E38" s="65"/>
      <c r="F38" s="159" t="s">
        <v>140</v>
      </c>
      <c r="G38" s="4">
        <f>+G40</f>
        <v>0</v>
      </c>
    </row>
    <row r="39" spans="1:7" ht="19.149999999999999" customHeight="1">
      <c r="A39" s="191"/>
      <c r="B39" s="191"/>
      <c r="C39" s="192"/>
      <c r="D39" s="193"/>
      <c r="E39" s="65"/>
      <c r="F39" s="110" t="s">
        <v>25</v>
      </c>
      <c r="G39" s="4"/>
    </row>
    <row r="40" spans="1:7" ht="25.5" customHeight="1">
      <c r="A40" s="191"/>
      <c r="B40" s="191"/>
      <c r="C40" s="191" t="s">
        <v>139</v>
      </c>
      <c r="D40" s="193"/>
      <c r="E40" s="65"/>
      <c r="F40" s="75" t="s">
        <v>131</v>
      </c>
      <c r="G40" s="4">
        <f>G42</f>
        <v>0</v>
      </c>
    </row>
    <row r="41" spans="1:7" ht="16.899999999999999" customHeight="1">
      <c r="A41" s="191"/>
      <c r="B41" s="191"/>
      <c r="C41" s="191"/>
      <c r="D41" s="193"/>
      <c r="E41" s="65"/>
      <c r="F41" s="110" t="s">
        <v>25</v>
      </c>
      <c r="G41" s="4"/>
    </row>
    <row r="42" spans="1:7" ht="24" customHeight="1">
      <c r="A42" s="191"/>
      <c r="B42" s="191"/>
      <c r="C42" s="191"/>
      <c r="D42" s="160"/>
      <c r="E42" s="65"/>
      <c r="F42" s="75" t="s">
        <v>144</v>
      </c>
      <c r="G42" s="4">
        <f>+G44</f>
        <v>0</v>
      </c>
    </row>
    <row r="43" spans="1:7" ht="16.899999999999999" customHeight="1">
      <c r="A43" s="191"/>
      <c r="B43" s="191"/>
      <c r="C43" s="191"/>
      <c r="D43" s="160"/>
      <c r="E43" s="65"/>
      <c r="F43" s="110" t="s">
        <v>25</v>
      </c>
      <c r="G43" s="4"/>
    </row>
    <row r="44" spans="1:7" ht="24.75" customHeight="1">
      <c r="A44" s="191"/>
      <c r="B44" s="191"/>
      <c r="C44" s="191"/>
      <c r="D44" s="194">
        <v>1139</v>
      </c>
      <c r="E44" s="65"/>
      <c r="F44" s="75" t="s">
        <v>131</v>
      </c>
      <c r="G44" s="4">
        <f>+G54+G46</f>
        <v>0</v>
      </c>
    </row>
    <row r="45" spans="1:7" ht="15" customHeight="1">
      <c r="A45" s="191"/>
      <c r="B45" s="191"/>
      <c r="C45" s="191"/>
      <c r="D45" s="194"/>
      <c r="E45" s="65"/>
      <c r="F45" s="110" t="s">
        <v>25</v>
      </c>
      <c r="G45" s="4"/>
    </row>
    <row r="46" spans="1:7" ht="17.45" customHeight="1">
      <c r="A46" s="191"/>
      <c r="B46" s="191"/>
      <c r="C46" s="191"/>
      <c r="D46" s="194"/>
      <c r="E46" s="76" t="s">
        <v>133</v>
      </c>
      <c r="F46" s="77" t="s">
        <v>131</v>
      </c>
      <c r="G46" s="68">
        <f>+G48</f>
        <v>1700</v>
      </c>
    </row>
    <row r="47" spans="1:7" ht="21.75" customHeight="1">
      <c r="A47" s="191"/>
      <c r="B47" s="191"/>
      <c r="C47" s="191"/>
      <c r="D47" s="194"/>
      <c r="E47" s="66"/>
      <c r="F47" s="110" t="s">
        <v>26</v>
      </c>
      <c r="G47" s="78"/>
    </row>
    <row r="48" spans="1:7" ht="22.5" customHeight="1">
      <c r="A48" s="191"/>
      <c r="B48" s="191"/>
      <c r="C48" s="191"/>
      <c r="D48" s="194"/>
      <c r="E48" s="66"/>
      <c r="F48" s="74" t="s">
        <v>129</v>
      </c>
      <c r="G48" s="71">
        <f>+G50</f>
        <v>1700</v>
      </c>
    </row>
    <row r="49" spans="1:7" ht="36.6" customHeight="1">
      <c r="A49" s="191"/>
      <c r="B49" s="191"/>
      <c r="C49" s="191"/>
      <c r="D49" s="194"/>
      <c r="E49" s="66"/>
      <c r="F49" s="112" t="s">
        <v>28</v>
      </c>
      <c r="G49" s="78"/>
    </row>
    <row r="50" spans="1:7" ht="16.149999999999999" customHeight="1">
      <c r="A50" s="191"/>
      <c r="B50" s="191"/>
      <c r="C50" s="191"/>
      <c r="D50" s="194"/>
      <c r="E50" s="66"/>
      <c r="F50" s="74" t="s">
        <v>29</v>
      </c>
      <c r="G50" s="71">
        <v>1700</v>
      </c>
    </row>
    <row r="51" spans="1:7" ht="15" customHeight="1">
      <c r="A51" s="191"/>
      <c r="B51" s="191"/>
      <c r="C51" s="191"/>
      <c r="D51" s="194"/>
      <c r="E51" s="66"/>
      <c r="F51" s="74" t="s">
        <v>30</v>
      </c>
      <c r="G51" s="71">
        <v>1700</v>
      </c>
    </row>
    <row r="52" spans="1:7" ht="14.45" customHeight="1">
      <c r="A52" s="191"/>
      <c r="B52" s="191"/>
      <c r="C52" s="191"/>
      <c r="D52" s="194"/>
      <c r="E52" s="66"/>
      <c r="F52" s="74" t="s">
        <v>141</v>
      </c>
      <c r="G52" s="71">
        <v>1700</v>
      </c>
    </row>
    <row r="53" spans="1:7" ht="18.600000000000001" customHeight="1">
      <c r="A53" s="191"/>
      <c r="B53" s="191"/>
      <c r="C53" s="191"/>
      <c r="D53" s="194"/>
      <c r="E53" s="66"/>
      <c r="F53" s="74" t="s">
        <v>142</v>
      </c>
      <c r="G53" s="71">
        <v>1700</v>
      </c>
    </row>
    <row r="54" spans="1:7" ht="19.899999999999999" customHeight="1">
      <c r="A54" s="191"/>
      <c r="B54" s="191"/>
      <c r="C54" s="191"/>
      <c r="D54" s="194"/>
      <c r="E54" s="76" t="s">
        <v>133</v>
      </c>
      <c r="F54" s="77" t="s">
        <v>131</v>
      </c>
      <c r="G54" s="71">
        <f>+G55</f>
        <v>-1700</v>
      </c>
    </row>
    <row r="55" spans="1:7" ht="18" customHeight="1">
      <c r="A55" s="191"/>
      <c r="B55" s="191"/>
      <c r="C55" s="191"/>
      <c r="D55" s="194"/>
      <c r="E55" s="66"/>
      <c r="F55" s="110" t="s">
        <v>26</v>
      </c>
      <c r="G55" s="71">
        <f>+G56</f>
        <v>-1700</v>
      </c>
    </row>
    <row r="56" spans="1:7" ht="18.600000000000001" customHeight="1">
      <c r="A56" s="191"/>
      <c r="B56" s="191"/>
      <c r="C56" s="191"/>
      <c r="D56" s="194"/>
      <c r="E56" s="66"/>
      <c r="F56" s="74" t="s">
        <v>129</v>
      </c>
      <c r="G56" s="71">
        <f>+G58</f>
        <v>-1700</v>
      </c>
    </row>
    <row r="57" spans="1:7" ht="36.6" customHeight="1">
      <c r="A57" s="191"/>
      <c r="B57" s="191"/>
      <c r="C57" s="191"/>
      <c r="D57" s="194"/>
      <c r="E57" s="66"/>
      <c r="F57" s="112" t="s">
        <v>28</v>
      </c>
      <c r="G57" s="78"/>
    </row>
    <row r="58" spans="1:7" ht="14.45" customHeight="1">
      <c r="A58" s="191"/>
      <c r="B58" s="191"/>
      <c r="C58" s="191"/>
      <c r="D58" s="194"/>
      <c r="E58" s="66"/>
      <c r="F58" s="74" t="s">
        <v>29</v>
      </c>
      <c r="G58" s="71">
        <v>-1700</v>
      </c>
    </row>
    <row r="59" spans="1:7" ht="15.6" customHeight="1">
      <c r="A59" s="191"/>
      <c r="B59" s="191"/>
      <c r="C59" s="191"/>
      <c r="D59" s="194"/>
      <c r="E59" s="66"/>
      <c r="F59" s="74" t="s">
        <v>30</v>
      </c>
      <c r="G59" s="71">
        <v>-1700</v>
      </c>
    </row>
    <row r="60" spans="1:7" ht="16.899999999999999" customHeight="1">
      <c r="A60" s="191"/>
      <c r="B60" s="191"/>
      <c r="C60" s="191"/>
      <c r="D60" s="194"/>
      <c r="E60" s="66"/>
      <c r="F60" s="74" t="s">
        <v>141</v>
      </c>
      <c r="G60" s="71">
        <v>-1700</v>
      </c>
    </row>
    <row r="61" spans="1:7" ht="17.45" customHeight="1">
      <c r="A61" s="191"/>
      <c r="B61" s="191"/>
      <c r="C61" s="191"/>
      <c r="D61" s="194"/>
      <c r="E61" s="66"/>
      <c r="F61" s="74" t="s">
        <v>142</v>
      </c>
      <c r="G61" s="71">
        <v>-1700</v>
      </c>
    </row>
  </sheetData>
  <mergeCells count="16">
    <mergeCell ref="G5:G6"/>
    <mergeCell ref="A2:G2"/>
    <mergeCell ref="A4:C5"/>
    <mergeCell ref="D4:E5"/>
    <mergeCell ref="F4:F6"/>
    <mergeCell ref="A9:A35"/>
    <mergeCell ref="B11:B35"/>
    <mergeCell ref="C13:C35"/>
    <mergeCell ref="D17:D35"/>
    <mergeCell ref="A36:A61"/>
    <mergeCell ref="B36:B37"/>
    <mergeCell ref="C36:C39"/>
    <mergeCell ref="D36:D41"/>
    <mergeCell ref="B38:B61"/>
    <mergeCell ref="C40:C61"/>
    <mergeCell ref="D44:D61"/>
  </mergeCells>
  <printOptions horizontalCentered="1"/>
  <pageMargins left="0.31496062992126" right="0.31496062992126" top="0.35433070866141703" bottom="0.35433070866141703" header="0.17" footer="0.31496062992126"/>
  <pageSetup paperSize="9" scale="75" orientation="portrait" r:id="rId1"/>
  <rowBreaks count="1" manualBreakCount="1">
    <brk id="3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19"/>
  <sheetViews>
    <sheetView view="pageBreakPreview" zoomScale="91" zoomScaleNormal="100" zoomScaleSheetLayoutView="91" workbookViewId="0">
      <selection activeCell="C14" sqref="C14"/>
    </sheetView>
  </sheetViews>
  <sheetFormatPr defaultColWidth="9.140625" defaultRowHeight="17.25"/>
  <cols>
    <col min="1" max="1" width="11.5703125" style="47" customWidth="1"/>
    <col min="2" max="2" width="22.7109375" style="47" customWidth="1"/>
    <col min="3" max="3" width="77.7109375" style="47" customWidth="1"/>
    <col min="4" max="4" width="44.7109375" style="47" customWidth="1"/>
    <col min="5" max="5" width="9.140625" style="47"/>
    <col min="6" max="6" width="49.85546875" style="47" customWidth="1"/>
    <col min="7" max="16384" width="9.140625" style="47"/>
  </cols>
  <sheetData>
    <row r="1" spans="1:10" ht="51.75">
      <c r="D1" s="134" t="s">
        <v>71</v>
      </c>
    </row>
    <row r="2" spans="1:10" ht="47.25" customHeight="1">
      <c r="A2" s="198" t="s">
        <v>109</v>
      </c>
      <c r="B2" s="198"/>
      <c r="C2" s="198"/>
      <c r="D2" s="198"/>
    </row>
    <row r="3" spans="1:10" ht="18" customHeight="1">
      <c r="D3" s="115" t="s">
        <v>161</v>
      </c>
    </row>
    <row r="4" spans="1:10" s="116" customFormat="1" ht="60.75" customHeight="1">
      <c r="A4" s="199" t="s">
        <v>0</v>
      </c>
      <c r="B4" s="199"/>
      <c r="C4" s="199" t="s">
        <v>66</v>
      </c>
      <c r="D4" s="88" t="s">
        <v>124</v>
      </c>
      <c r="J4" s="117"/>
    </row>
    <row r="5" spans="1:10" s="116" customFormat="1" ht="30.75" customHeight="1">
      <c r="A5" s="88" t="s">
        <v>3</v>
      </c>
      <c r="B5" s="88" t="s">
        <v>4</v>
      </c>
      <c r="C5" s="199"/>
      <c r="D5" s="7" t="s">
        <v>2</v>
      </c>
    </row>
    <row r="6" spans="1:10" s="116" customFormat="1" ht="30.75" customHeight="1">
      <c r="A6" s="88"/>
      <c r="B6" s="88"/>
      <c r="C6" s="79" t="s">
        <v>143</v>
      </c>
      <c r="D6" s="42">
        <f>D8</f>
        <v>1700</v>
      </c>
    </row>
    <row r="7" spans="1:10" s="116" customFormat="1" ht="19.5" customHeight="1">
      <c r="A7" s="88"/>
      <c r="B7" s="88"/>
      <c r="C7" s="113" t="s">
        <v>97</v>
      </c>
      <c r="D7" s="7"/>
    </row>
    <row r="8" spans="1:10" ht="27.6" customHeight="1">
      <c r="A8" s="200">
        <v>1080</v>
      </c>
      <c r="B8" s="48"/>
      <c r="C8" s="49" t="s">
        <v>31</v>
      </c>
      <c r="D8" s="42">
        <f>+D10</f>
        <v>1700</v>
      </c>
    </row>
    <row r="9" spans="1:10" ht="27.6" customHeight="1">
      <c r="A9" s="201"/>
      <c r="B9" s="50"/>
      <c r="C9" s="113" t="s">
        <v>97</v>
      </c>
      <c r="D9" s="42"/>
    </row>
    <row r="10" spans="1:10" ht="34.5">
      <c r="A10" s="201"/>
      <c r="B10" s="81">
        <v>31002</v>
      </c>
      <c r="C10" s="51" t="s">
        <v>119</v>
      </c>
      <c r="D10" s="12">
        <f>+D12</f>
        <v>1700</v>
      </c>
    </row>
    <row r="11" spans="1:10" ht="23.25" customHeight="1">
      <c r="A11" s="201"/>
      <c r="B11" s="52"/>
      <c r="C11" s="113" t="s">
        <v>98</v>
      </c>
      <c r="D11" s="11"/>
    </row>
    <row r="12" spans="1:10" ht="30" customHeight="1">
      <c r="A12" s="201"/>
      <c r="B12" s="53"/>
      <c r="C12" s="114" t="s">
        <v>78</v>
      </c>
      <c r="D12" s="12">
        <f>D14</f>
        <v>1700</v>
      </c>
    </row>
    <row r="13" spans="1:10" ht="22.5" customHeight="1">
      <c r="A13" s="201"/>
      <c r="B13" s="53"/>
      <c r="C13" s="113" t="s">
        <v>107</v>
      </c>
      <c r="D13" s="53"/>
    </row>
    <row r="14" spans="1:10" ht="69">
      <c r="A14" s="202"/>
      <c r="B14" s="53"/>
      <c r="C14" s="106" t="s">
        <v>108</v>
      </c>
      <c r="D14" s="12">
        <v>1700</v>
      </c>
    </row>
    <row r="19" ht="15.6" customHeight="1"/>
  </sheetData>
  <mergeCells count="4">
    <mergeCell ref="A2:D2"/>
    <mergeCell ref="A4:B4"/>
    <mergeCell ref="C4:C5"/>
    <mergeCell ref="A8:A14"/>
  </mergeCells>
  <pageMargins left="0.2" right="0.2" top="0.75" bottom="0.75" header="0.3" footer="0.3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61"/>
  <sheetViews>
    <sheetView view="pageBreakPreview" topLeftCell="A19" zoomScale="86" zoomScaleNormal="100" zoomScaleSheetLayoutView="86" workbookViewId="0">
      <selection activeCell="B14" sqref="B14"/>
    </sheetView>
  </sheetViews>
  <sheetFormatPr defaultColWidth="9.140625" defaultRowHeight="17.25"/>
  <cols>
    <col min="1" max="1" width="32.5703125" style="2" customWidth="1"/>
    <col min="2" max="2" width="81.42578125" style="2" customWidth="1"/>
    <col min="3" max="3" width="36.42578125" style="10" customWidth="1"/>
    <col min="4" max="112" width="9.140625" style="2"/>
    <col min="113" max="113" width="28.5703125" style="2" customWidth="1"/>
    <col min="114" max="114" width="47.5703125" style="2" customWidth="1"/>
    <col min="115" max="118" width="15.28515625" style="2" customWidth="1"/>
    <col min="119" max="368" width="9.140625" style="2"/>
    <col min="369" max="369" width="28.5703125" style="2" customWidth="1"/>
    <col min="370" max="370" width="47.5703125" style="2" customWidth="1"/>
    <col min="371" max="374" width="15.28515625" style="2" customWidth="1"/>
    <col min="375" max="624" width="9.140625" style="2"/>
    <col min="625" max="625" width="28.5703125" style="2" customWidth="1"/>
    <col min="626" max="626" width="47.5703125" style="2" customWidth="1"/>
    <col min="627" max="630" width="15.28515625" style="2" customWidth="1"/>
    <col min="631" max="16384" width="9.140625" style="2"/>
  </cols>
  <sheetData>
    <row r="1" spans="1:3" ht="66.75" customHeight="1">
      <c r="A1" s="20"/>
      <c r="B1" s="21"/>
      <c r="C1" s="134" t="s">
        <v>72</v>
      </c>
    </row>
    <row r="2" spans="1:3" ht="57" customHeight="1">
      <c r="A2" s="214" t="s">
        <v>180</v>
      </c>
      <c r="B2" s="214"/>
      <c r="C2" s="214"/>
    </row>
    <row r="3" spans="1:3" ht="23.25" customHeight="1">
      <c r="A3" s="216" t="s">
        <v>31</v>
      </c>
      <c r="B3" s="222"/>
      <c r="C3" s="222"/>
    </row>
    <row r="4" spans="1:3" ht="32.25" customHeight="1">
      <c r="A4" s="223" t="s">
        <v>32</v>
      </c>
      <c r="B4" s="223"/>
      <c r="C4" s="223"/>
    </row>
    <row r="5" spans="1:3" ht="24.75" customHeight="1">
      <c r="A5" s="93" t="s">
        <v>33</v>
      </c>
      <c r="B5" s="224" t="s">
        <v>34</v>
      </c>
      <c r="C5" s="224"/>
    </row>
    <row r="6" spans="1:3" ht="30" customHeight="1">
      <c r="A6" s="93" t="s">
        <v>35</v>
      </c>
      <c r="B6" s="224" t="s">
        <v>36</v>
      </c>
      <c r="C6" s="224"/>
    </row>
    <row r="7" spans="1:3">
      <c r="A7" s="8"/>
      <c r="B7" s="165"/>
      <c r="C7" s="167"/>
    </row>
    <row r="8" spans="1:3" ht="27.75" customHeight="1">
      <c r="A8" s="224" t="s">
        <v>37</v>
      </c>
      <c r="B8" s="224"/>
      <c r="C8" s="224"/>
    </row>
    <row r="9" spans="1:3" ht="69" customHeight="1">
      <c r="A9" s="94" t="s">
        <v>171</v>
      </c>
      <c r="B9" s="92" t="s">
        <v>35</v>
      </c>
      <c r="C9" s="46" t="s">
        <v>67</v>
      </c>
    </row>
    <row r="10" spans="1:3" ht="29.25" customHeight="1">
      <c r="A10" s="94" t="s">
        <v>172</v>
      </c>
      <c r="B10" s="92">
        <v>11018</v>
      </c>
      <c r="C10" s="7" t="s">
        <v>40</v>
      </c>
    </row>
    <row r="11" spans="1:3" ht="44.45" customHeight="1">
      <c r="A11" s="94" t="s">
        <v>173</v>
      </c>
      <c r="B11" s="92" t="s">
        <v>100</v>
      </c>
      <c r="C11" s="225"/>
    </row>
    <row r="12" spans="1:3" ht="35.25" customHeight="1">
      <c r="A12" s="94" t="s">
        <v>170</v>
      </c>
      <c r="B12" s="92" t="s">
        <v>101</v>
      </c>
      <c r="C12" s="226"/>
    </row>
    <row r="13" spans="1:3" ht="28.5" customHeight="1">
      <c r="A13" s="94" t="s">
        <v>11</v>
      </c>
      <c r="B13" s="92" t="s">
        <v>44</v>
      </c>
      <c r="C13" s="226"/>
    </row>
    <row r="14" spans="1:3" ht="58.5" customHeight="1">
      <c r="A14" s="94" t="s">
        <v>45</v>
      </c>
      <c r="B14" s="92" t="s">
        <v>46</v>
      </c>
      <c r="C14" s="227"/>
    </row>
    <row r="15" spans="1:3" ht="31.5" customHeight="1">
      <c r="A15" s="220" t="s">
        <v>47</v>
      </c>
      <c r="B15" s="220"/>
      <c r="C15" s="7"/>
    </row>
    <row r="16" spans="1:3" ht="26.25" customHeight="1">
      <c r="A16" s="224" t="s">
        <v>48</v>
      </c>
      <c r="B16" s="224"/>
      <c r="C16" s="41">
        <v>-1700</v>
      </c>
    </row>
    <row r="18" spans="1:3" ht="67.5" customHeight="1">
      <c r="A18" s="94" t="s">
        <v>38</v>
      </c>
      <c r="B18" s="92" t="s">
        <v>35</v>
      </c>
      <c r="C18" s="88" t="s">
        <v>124</v>
      </c>
    </row>
    <row r="19" spans="1:3" ht="24" customHeight="1">
      <c r="A19" s="94" t="s">
        <v>39</v>
      </c>
      <c r="B19" s="92">
        <v>31002</v>
      </c>
      <c r="C19" s="7" t="s">
        <v>40</v>
      </c>
    </row>
    <row r="20" spans="1:3" ht="48.75" customHeight="1">
      <c r="A20" s="94" t="s">
        <v>41</v>
      </c>
      <c r="B20" s="92" t="s">
        <v>121</v>
      </c>
      <c r="C20" s="225"/>
    </row>
    <row r="21" spans="1:3" ht="85.5" customHeight="1">
      <c r="A21" s="94" t="s">
        <v>42</v>
      </c>
      <c r="B21" s="92" t="s">
        <v>122</v>
      </c>
      <c r="C21" s="226"/>
    </row>
    <row r="22" spans="1:3" ht="46.5" customHeight="1">
      <c r="A22" s="94" t="s">
        <v>43</v>
      </c>
      <c r="B22" s="92" t="s">
        <v>102</v>
      </c>
      <c r="C22" s="226"/>
    </row>
    <row r="23" spans="1:3" ht="59.25" customHeight="1">
      <c r="A23" s="94" t="s">
        <v>103</v>
      </c>
      <c r="B23" s="92" t="s">
        <v>46</v>
      </c>
      <c r="C23" s="227"/>
    </row>
    <row r="24" spans="1:3" ht="27" customHeight="1">
      <c r="A24" s="220" t="s">
        <v>47</v>
      </c>
      <c r="B24" s="220"/>
      <c r="C24" s="7"/>
    </row>
    <row r="25" spans="1:3" s="3" customFormat="1" ht="77.25" customHeight="1">
      <c r="A25" s="118" t="s">
        <v>162</v>
      </c>
      <c r="B25" s="60" t="s">
        <v>126</v>
      </c>
      <c r="C25" s="7">
        <v>1</v>
      </c>
    </row>
    <row r="26" spans="1:3" s="3" customFormat="1" ht="27" customHeight="1">
      <c r="A26" s="118" t="s">
        <v>162</v>
      </c>
      <c r="B26" s="60" t="s">
        <v>128</v>
      </c>
      <c r="C26" s="7">
        <v>950</v>
      </c>
    </row>
    <row r="27" spans="1:3" s="3" customFormat="1" ht="30.6" customHeight="1">
      <c r="A27" s="118" t="s">
        <v>163</v>
      </c>
      <c r="B27" s="60" t="s">
        <v>127</v>
      </c>
      <c r="C27" s="7">
        <v>25</v>
      </c>
    </row>
    <row r="28" spans="1:3" ht="28.5" customHeight="1">
      <c r="A28" s="221" t="s">
        <v>48</v>
      </c>
      <c r="B28" s="221"/>
      <c r="C28" s="41">
        <v>1700</v>
      </c>
    </row>
    <row r="30" spans="1:3" ht="40.5" customHeight="1">
      <c r="A30" s="214" t="s">
        <v>179</v>
      </c>
      <c r="B30" s="214"/>
      <c r="C30" s="214"/>
    </row>
    <row r="31" spans="1:3" ht="15.75" customHeight="1">
      <c r="A31" s="215" t="s">
        <v>144</v>
      </c>
      <c r="B31" s="216"/>
      <c r="C31" s="216"/>
    </row>
    <row r="32" spans="1:3" ht="42.75" customHeight="1">
      <c r="A32" s="217" t="s">
        <v>145</v>
      </c>
      <c r="B32" s="218"/>
      <c r="C32" s="218"/>
    </row>
    <row r="33" spans="1:3" ht="28.5" customHeight="1">
      <c r="A33" s="91" t="s">
        <v>62</v>
      </c>
      <c r="B33" s="219" t="s">
        <v>63</v>
      </c>
      <c r="C33" s="219"/>
    </row>
    <row r="34" spans="1:3" ht="24.75" customHeight="1">
      <c r="A34" s="119" t="s">
        <v>146</v>
      </c>
      <c r="B34" s="219" t="s">
        <v>147</v>
      </c>
      <c r="C34" s="219"/>
    </row>
    <row r="35" spans="1:3">
      <c r="A35" s="90"/>
      <c r="B35" s="203"/>
      <c r="C35" s="203"/>
    </row>
    <row r="36" spans="1:3" ht="24.75" customHeight="1">
      <c r="A36" s="91" t="s">
        <v>148</v>
      </c>
      <c r="B36" s="203"/>
      <c r="C36" s="203"/>
    </row>
    <row r="37" spans="1:3">
      <c r="A37" s="90"/>
      <c r="B37" s="203"/>
      <c r="C37" s="203"/>
    </row>
    <row r="38" spans="1:3" ht="70.5" customHeight="1">
      <c r="A38" s="120" t="s">
        <v>62</v>
      </c>
      <c r="B38" s="90">
        <v>1139</v>
      </c>
      <c r="C38" s="46" t="s">
        <v>149</v>
      </c>
    </row>
    <row r="39" spans="1:3" ht="29.25" customHeight="1">
      <c r="A39" s="120" t="s">
        <v>164</v>
      </c>
      <c r="B39" s="90" t="s">
        <v>150</v>
      </c>
      <c r="C39" s="7" t="s">
        <v>40</v>
      </c>
    </row>
    <row r="40" spans="1:3" ht="29.25" customHeight="1">
      <c r="A40" s="120" t="s">
        <v>165</v>
      </c>
      <c r="B40" s="84" t="s">
        <v>147</v>
      </c>
      <c r="C40" s="209"/>
    </row>
    <row r="41" spans="1:3" ht="83.25" customHeight="1">
      <c r="A41" s="120" t="s">
        <v>166</v>
      </c>
      <c r="B41" s="92" t="s">
        <v>151</v>
      </c>
      <c r="C41" s="210"/>
    </row>
    <row r="42" spans="1:3" ht="28.5" customHeight="1">
      <c r="A42" s="120" t="s">
        <v>167</v>
      </c>
      <c r="B42" s="90" t="s">
        <v>44</v>
      </c>
      <c r="C42" s="210"/>
    </row>
    <row r="43" spans="1:3" ht="62.25" customHeight="1">
      <c r="A43" s="121" t="s">
        <v>152</v>
      </c>
      <c r="B43" s="92" t="s">
        <v>153</v>
      </c>
      <c r="C43" s="211"/>
    </row>
    <row r="44" spans="1:3" ht="27.75" customHeight="1">
      <c r="A44" s="212" t="s">
        <v>154</v>
      </c>
      <c r="B44" s="213"/>
      <c r="C44" s="89"/>
    </row>
    <row r="45" spans="1:3" ht="12" customHeight="1">
      <c r="A45" s="124"/>
      <c r="B45" s="125"/>
      <c r="C45" s="89"/>
    </row>
    <row r="46" spans="1:3" ht="27" customHeight="1">
      <c r="A46" s="207" t="s">
        <v>64</v>
      </c>
      <c r="B46" s="207"/>
      <c r="C46" s="41">
        <v>1700</v>
      </c>
    </row>
    <row r="47" spans="1:3" ht="33" customHeight="1">
      <c r="A47" s="122"/>
      <c r="B47" s="122"/>
      <c r="C47" s="123"/>
    </row>
    <row r="48" spans="1:3" ht="23.25" customHeight="1">
      <c r="A48" s="128" t="s">
        <v>62</v>
      </c>
      <c r="B48" s="208" t="s">
        <v>63</v>
      </c>
      <c r="C48" s="208"/>
    </row>
    <row r="49" spans="1:3" ht="24" customHeight="1">
      <c r="A49" s="129" t="s">
        <v>146</v>
      </c>
      <c r="B49" s="208" t="s">
        <v>147</v>
      </c>
      <c r="C49" s="208"/>
    </row>
    <row r="50" spans="1:3">
      <c r="A50" s="90"/>
      <c r="B50" s="203"/>
      <c r="C50" s="203"/>
    </row>
    <row r="51" spans="1:3" ht="27.75" customHeight="1">
      <c r="A51" s="128" t="s">
        <v>148</v>
      </c>
      <c r="B51" s="203"/>
      <c r="C51" s="203"/>
    </row>
    <row r="52" spans="1:3">
      <c r="A52" s="90"/>
      <c r="B52" s="203"/>
      <c r="C52" s="203"/>
    </row>
    <row r="53" spans="1:3" ht="71.25" customHeight="1">
      <c r="A53" s="120" t="s">
        <v>62</v>
      </c>
      <c r="B53" s="90">
        <v>1139</v>
      </c>
      <c r="C53" s="46" t="s">
        <v>68</v>
      </c>
    </row>
    <row r="54" spans="1:3" ht="28.5" customHeight="1">
      <c r="A54" s="120" t="s">
        <v>164</v>
      </c>
      <c r="B54" s="90" t="s">
        <v>150</v>
      </c>
      <c r="C54" s="7" t="s">
        <v>40</v>
      </c>
    </row>
    <row r="55" spans="1:3" ht="26.25" customHeight="1">
      <c r="A55" s="120" t="s">
        <v>165</v>
      </c>
      <c r="B55" s="84" t="s">
        <v>147</v>
      </c>
      <c r="C55" s="209"/>
    </row>
    <row r="56" spans="1:3" ht="84" customHeight="1">
      <c r="A56" s="120" t="s">
        <v>166</v>
      </c>
      <c r="B56" s="92" t="s">
        <v>151</v>
      </c>
      <c r="C56" s="210"/>
    </row>
    <row r="57" spans="1:3" ht="27.75" customHeight="1">
      <c r="A57" s="120" t="s">
        <v>167</v>
      </c>
      <c r="B57" s="90" t="s">
        <v>44</v>
      </c>
      <c r="C57" s="210"/>
    </row>
    <row r="58" spans="1:3" ht="61.5" customHeight="1">
      <c r="A58" s="121" t="s">
        <v>152</v>
      </c>
      <c r="B58" s="92" t="s">
        <v>153</v>
      </c>
      <c r="C58" s="211"/>
    </row>
    <row r="59" spans="1:3" ht="25.5" customHeight="1">
      <c r="A59" s="204" t="s">
        <v>154</v>
      </c>
      <c r="B59" s="205"/>
      <c r="C59" s="89"/>
    </row>
    <row r="60" spans="1:3" ht="12.75" customHeight="1">
      <c r="A60" s="126"/>
      <c r="B60" s="127"/>
      <c r="C60" s="89"/>
    </row>
    <row r="61" spans="1:3" ht="29.25" customHeight="1">
      <c r="A61" s="206" t="s">
        <v>64</v>
      </c>
      <c r="B61" s="206"/>
      <c r="C61" s="41">
        <v>-1700</v>
      </c>
    </row>
  </sheetData>
  <mergeCells count="32">
    <mergeCell ref="A24:B24"/>
    <mergeCell ref="A28:B28"/>
    <mergeCell ref="B7:C7"/>
    <mergeCell ref="A2:C2"/>
    <mergeCell ref="A3:C3"/>
    <mergeCell ref="A4:C4"/>
    <mergeCell ref="A15:B15"/>
    <mergeCell ref="A16:B16"/>
    <mergeCell ref="B5:C5"/>
    <mergeCell ref="B6:C6"/>
    <mergeCell ref="A8:C8"/>
    <mergeCell ref="C11:C14"/>
    <mergeCell ref="C20:C23"/>
    <mergeCell ref="B35:C35"/>
    <mergeCell ref="B36:C36"/>
    <mergeCell ref="B37:C37"/>
    <mergeCell ref="A44:B44"/>
    <mergeCell ref="A30:C30"/>
    <mergeCell ref="A31:C31"/>
    <mergeCell ref="A32:C32"/>
    <mergeCell ref="B33:C33"/>
    <mergeCell ref="B34:C34"/>
    <mergeCell ref="C40:C43"/>
    <mergeCell ref="B52:C52"/>
    <mergeCell ref="A59:B59"/>
    <mergeCell ref="A61:B61"/>
    <mergeCell ref="A46:B46"/>
    <mergeCell ref="B48:C48"/>
    <mergeCell ref="B49:C49"/>
    <mergeCell ref="B50:C50"/>
    <mergeCell ref="B51:C51"/>
    <mergeCell ref="C55:C58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71" orientation="portrait" r:id="rId1"/>
  <rowBreaks count="1" manualBreakCount="1">
    <brk id="27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D69"/>
  <sheetViews>
    <sheetView view="pageBreakPreview" topLeftCell="A16" zoomScale="89" zoomScaleNormal="100" zoomScaleSheetLayoutView="89" workbookViewId="0">
      <selection activeCell="A20" sqref="A20:C20"/>
    </sheetView>
  </sheetViews>
  <sheetFormatPr defaultRowHeight="17.25"/>
  <cols>
    <col min="1" max="1" width="39.5703125" style="2" customWidth="1"/>
    <col min="2" max="2" width="82" style="2" customWidth="1"/>
    <col min="3" max="3" width="34.42578125" style="10" customWidth="1"/>
    <col min="4" max="227" width="9.140625" style="2"/>
    <col min="228" max="228" width="28.5703125" style="2" customWidth="1"/>
    <col min="229" max="229" width="47.5703125" style="2" customWidth="1"/>
    <col min="230" max="233" width="15.28515625" style="2" customWidth="1"/>
    <col min="234" max="483" width="9.140625" style="2"/>
    <col min="484" max="484" width="28.5703125" style="2" customWidth="1"/>
    <col min="485" max="485" width="47.5703125" style="2" customWidth="1"/>
    <col min="486" max="489" width="15.28515625" style="2" customWidth="1"/>
    <col min="490" max="739" width="9.140625" style="2"/>
    <col min="740" max="740" width="28.5703125" style="2" customWidth="1"/>
    <col min="741" max="741" width="47.5703125" style="2" customWidth="1"/>
    <col min="742" max="745" width="15.28515625" style="2" customWidth="1"/>
    <col min="746" max="995" width="9.140625" style="2"/>
    <col min="996" max="996" width="28.5703125" style="2" customWidth="1"/>
    <col min="997" max="997" width="47.5703125" style="2" customWidth="1"/>
    <col min="998" max="1001" width="15.28515625" style="2" customWidth="1"/>
    <col min="1002" max="1251" width="9.140625" style="2"/>
    <col min="1252" max="1252" width="28.5703125" style="2" customWidth="1"/>
    <col min="1253" max="1253" width="47.5703125" style="2" customWidth="1"/>
    <col min="1254" max="1257" width="15.28515625" style="2" customWidth="1"/>
    <col min="1258" max="1507" width="9.140625" style="2"/>
    <col min="1508" max="1508" width="28.5703125" style="2" customWidth="1"/>
    <col min="1509" max="1509" width="47.5703125" style="2" customWidth="1"/>
    <col min="1510" max="1513" width="15.28515625" style="2" customWidth="1"/>
    <col min="1514" max="1763" width="9.140625" style="2"/>
    <col min="1764" max="1764" width="28.5703125" style="2" customWidth="1"/>
    <col min="1765" max="1765" width="47.5703125" style="2" customWidth="1"/>
    <col min="1766" max="1769" width="15.28515625" style="2" customWidth="1"/>
    <col min="1770" max="2019" width="9.140625" style="2"/>
    <col min="2020" max="2020" width="28.5703125" style="2" customWidth="1"/>
    <col min="2021" max="2021" width="47.5703125" style="2" customWidth="1"/>
    <col min="2022" max="2025" width="15.28515625" style="2" customWidth="1"/>
    <col min="2026" max="2275" width="9.140625" style="2"/>
    <col min="2276" max="2276" width="28.5703125" style="2" customWidth="1"/>
    <col min="2277" max="2277" width="47.5703125" style="2" customWidth="1"/>
    <col min="2278" max="2281" width="15.28515625" style="2" customWidth="1"/>
    <col min="2282" max="2531" width="9.140625" style="2"/>
    <col min="2532" max="2532" width="28.5703125" style="2" customWidth="1"/>
    <col min="2533" max="2533" width="47.5703125" style="2" customWidth="1"/>
    <col min="2534" max="2537" width="15.28515625" style="2" customWidth="1"/>
    <col min="2538" max="2787" width="9.140625" style="2"/>
    <col min="2788" max="2788" width="28.5703125" style="2" customWidth="1"/>
    <col min="2789" max="2789" width="47.5703125" style="2" customWidth="1"/>
    <col min="2790" max="2793" width="15.28515625" style="2" customWidth="1"/>
    <col min="2794" max="3043" width="9.140625" style="2"/>
    <col min="3044" max="3044" width="28.5703125" style="2" customWidth="1"/>
    <col min="3045" max="3045" width="47.5703125" style="2" customWidth="1"/>
    <col min="3046" max="3049" width="15.28515625" style="2" customWidth="1"/>
    <col min="3050" max="3299" width="9.140625" style="2"/>
    <col min="3300" max="3300" width="28.5703125" style="2" customWidth="1"/>
    <col min="3301" max="3301" width="47.5703125" style="2" customWidth="1"/>
    <col min="3302" max="3305" width="15.28515625" style="2" customWidth="1"/>
    <col min="3306" max="3555" width="9.140625" style="2"/>
    <col min="3556" max="3556" width="28.5703125" style="2" customWidth="1"/>
    <col min="3557" max="3557" width="47.5703125" style="2" customWidth="1"/>
    <col min="3558" max="3561" width="15.28515625" style="2" customWidth="1"/>
    <col min="3562" max="3811" width="9.140625" style="2"/>
    <col min="3812" max="3812" width="28.5703125" style="2" customWidth="1"/>
    <col min="3813" max="3813" width="47.5703125" style="2" customWidth="1"/>
    <col min="3814" max="3817" width="15.28515625" style="2" customWidth="1"/>
    <col min="3818" max="4067" width="9.140625" style="2"/>
    <col min="4068" max="4068" width="28.5703125" style="2" customWidth="1"/>
    <col min="4069" max="4069" width="47.5703125" style="2" customWidth="1"/>
    <col min="4070" max="4073" width="15.28515625" style="2" customWidth="1"/>
    <col min="4074" max="4323" width="9.140625" style="2"/>
    <col min="4324" max="4324" width="28.5703125" style="2" customWidth="1"/>
    <col min="4325" max="4325" width="47.5703125" style="2" customWidth="1"/>
    <col min="4326" max="4329" width="15.28515625" style="2" customWidth="1"/>
    <col min="4330" max="4579" width="9.140625" style="2"/>
    <col min="4580" max="4580" width="28.5703125" style="2" customWidth="1"/>
    <col min="4581" max="4581" width="47.5703125" style="2" customWidth="1"/>
    <col min="4582" max="4585" width="15.28515625" style="2" customWidth="1"/>
    <col min="4586" max="4835" width="9.140625" style="2"/>
    <col min="4836" max="4836" width="28.5703125" style="2" customWidth="1"/>
    <col min="4837" max="4837" width="47.5703125" style="2" customWidth="1"/>
    <col min="4838" max="4841" width="15.28515625" style="2" customWidth="1"/>
    <col min="4842" max="5091" width="9.140625" style="2"/>
    <col min="5092" max="5092" width="28.5703125" style="2" customWidth="1"/>
    <col min="5093" max="5093" width="47.5703125" style="2" customWidth="1"/>
    <col min="5094" max="5097" width="15.28515625" style="2" customWidth="1"/>
    <col min="5098" max="5347" width="9.140625" style="2"/>
    <col min="5348" max="5348" width="28.5703125" style="2" customWidth="1"/>
    <col min="5349" max="5349" width="47.5703125" style="2" customWidth="1"/>
    <col min="5350" max="5353" width="15.28515625" style="2" customWidth="1"/>
    <col min="5354" max="5603" width="9.140625" style="2"/>
    <col min="5604" max="5604" width="28.5703125" style="2" customWidth="1"/>
    <col min="5605" max="5605" width="47.5703125" style="2" customWidth="1"/>
    <col min="5606" max="5609" width="15.28515625" style="2" customWidth="1"/>
    <col min="5610" max="5859" width="9.140625" style="2"/>
    <col min="5860" max="5860" width="28.5703125" style="2" customWidth="1"/>
    <col min="5861" max="5861" width="47.5703125" style="2" customWidth="1"/>
    <col min="5862" max="5865" width="15.28515625" style="2" customWidth="1"/>
    <col min="5866" max="6115" width="9.140625" style="2"/>
    <col min="6116" max="6116" width="28.5703125" style="2" customWidth="1"/>
    <col min="6117" max="6117" width="47.5703125" style="2" customWidth="1"/>
    <col min="6118" max="6121" width="15.28515625" style="2" customWidth="1"/>
    <col min="6122" max="6371" width="9.140625" style="2"/>
    <col min="6372" max="6372" width="28.5703125" style="2" customWidth="1"/>
    <col min="6373" max="6373" width="47.5703125" style="2" customWidth="1"/>
    <col min="6374" max="6377" width="15.28515625" style="2" customWidth="1"/>
    <col min="6378" max="6627" width="9.140625" style="2"/>
    <col min="6628" max="6628" width="28.5703125" style="2" customWidth="1"/>
    <col min="6629" max="6629" width="47.5703125" style="2" customWidth="1"/>
    <col min="6630" max="6633" width="15.28515625" style="2" customWidth="1"/>
    <col min="6634" max="6883" width="9.140625" style="2"/>
    <col min="6884" max="6884" width="28.5703125" style="2" customWidth="1"/>
    <col min="6885" max="6885" width="47.5703125" style="2" customWidth="1"/>
    <col min="6886" max="6889" width="15.28515625" style="2" customWidth="1"/>
    <col min="6890" max="7139" width="9.140625" style="2"/>
    <col min="7140" max="7140" width="28.5703125" style="2" customWidth="1"/>
    <col min="7141" max="7141" width="47.5703125" style="2" customWidth="1"/>
    <col min="7142" max="7145" width="15.28515625" style="2" customWidth="1"/>
    <col min="7146" max="7395" width="9.140625" style="2"/>
    <col min="7396" max="7396" width="28.5703125" style="2" customWidth="1"/>
    <col min="7397" max="7397" width="47.5703125" style="2" customWidth="1"/>
    <col min="7398" max="7401" width="15.28515625" style="2" customWidth="1"/>
    <col min="7402" max="7651" width="9.140625" style="2"/>
    <col min="7652" max="7652" width="28.5703125" style="2" customWidth="1"/>
    <col min="7653" max="7653" width="47.5703125" style="2" customWidth="1"/>
    <col min="7654" max="7657" width="15.28515625" style="2" customWidth="1"/>
    <col min="7658" max="7907" width="9.140625" style="2"/>
    <col min="7908" max="7908" width="28.5703125" style="2" customWidth="1"/>
    <col min="7909" max="7909" width="47.5703125" style="2" customWidth="1"/>
    <col min="7910" max="7913" width="15.28515625" style="2" customWidth="1"/>
    <col min="7914" max="8163" width="9.140625" style="2"/>
    <col min="8164" max="8164" width="28.5703125" style="2" customWidth="1"/>
    <col min="8165" max="8165" width="47.5703125" style="2" customWidth="1"/>
    <col min="8166" max="8169" width="15.28515625" style="2" customWidth="1"/>
    <col min="8170" max="8419" width="9.140625" style="2"/>
    <col min="8420" max="8420" width="28.5703125" style="2" customWidth="1"/>
    <col min="8421" max="8421" width="47.5703125" style="2" customWidth="1"/>
    <col min="8422" max="8425" width="15.28515625" style="2" customWidth="1"/>
    <col min="8426" max="8675" width="9.140625" style="2"/>
    <col min="8676" max="8676" width="28.5703125" style="2" customWidth="1"/>
    <col min="8677" max="8677" width="47.5703125" style="2" customWidth="1"/>
    <col min="8678" max="8681" width="15.28515625" style="2" customWidth="1"/>
    <col min="8682" max="8931" width="9.140625" style="2"/>
    <col min="8932" max="8932" width="28.5703125" style="2" customWidth="1"/>
    <col min="8933" max="8933" width="47.5703125" style="2" customWidth="1"/>
    <col min="8934" max="8937" width="15.28515625" style="2" customWidth="1"/>
    <col min="8938" max="9187" width="9.140625" style="2"/>
    <col min="9188" max="9188" width="28.5703125" style="2" customWidth="1"/>
    <col min="9189" max="9189" width="47.5703125" style="2" customWidth="1"/>
    <col min="9190" max="9193" width="15.28515625" style="2" customWidth="1"/>
    <col min="9194" max="9443" width="9.140625" style="2"/>
    <col min="9444" max="9444" width="28.5703125" style="2" customWidth="1"/>
    <col min="9445" max="9445" width="47.5703125" style="2" customWidth="1"/>
    <col min="9446" max="9449" width="15.28515625" style="2" customWidth="1"/>
    <col min="9450" max="9699" width="9.140625" style="2"/>
    <col min="9700" max="9700" width="28.5703125" style="2" customWidth="1"/>
    <col min="9701" max="9701" width="47.5703125" style="2" customWidth="1"/>
    <col min="9702" max="9705" width="15.28515625" style="2" customWidth="1"/>
    <col min="9706" max="9955" width="9.140625" style="2"/>
    <col min="9956" max="9956" width="28.5703125" style="2" customWidth="1"/>
    <col min="9957" max="9957" width="47.5703125" style="2" customWidth="1"/>
    <col min="9958" max="9961" width="15.28515625" style="2" customWidth="1"/>
    <col min="9962" max="10211" width="9.140625" style="2"/>
    <col min="10212" max="10212" width="28.5703125" style="2" customWidth="1"/>
    <col min="10213" max="10213" width="47.5703125" style="2" customWidth="1"/>
    <col min="10214" max="10217" width="15.28515625" style="2" customWidth="1"/>
    <col min="10218" max="10467" width="9.140625" style="2"/>
    <col min="10468" max="10468" width="28.5703125" style="2" customWidth="1"/>
    <col min="10469" max="10469" width="47.5703125" style="2" customWidth="1"/>
    <col min="10470" max="10473" width="15.28515625" style="2" customWidth="1"/>
    <col min="10474" max="10723" width="9.140625" style="2"/>
    <col min="10724" max="10724" width="28.5703125" style="2" customWidth="1"/>
    <col min="10725" max="10725" width="47.5703125" style="2" customWidth="1"/>
    <col min="10726" max="10729" width="15.28515625" style="2" customWidth="1"/>
    <col min="10730" max="10979" width="9.140625" style="2"/>
    <col min="10980" max="10980" width="28.5703125" style="2" customWidth="1"/>
    <col min="10981" max="10981" width="47.5703125" style="2" customWidth="1"/>
    <col min="10982" max="10985" width="15.28515625" style="2" customWidth="1"/>
    <col min="10986" max="11235" width="9.140625" style="2"/>
    <col min="11236" max="11236" width="28.5703125" style="2" customWidth="1"/>
    <col min="11237" max="11237" width="47.5703125" style="2" customWidth="1"/>
    <col min="11238" max="11241" width="15.28515625" style="2" customWidth="1"/>
    <col min="11242" max="11491" width="9.140625" style="2"/>
    <col min="11492" max="11492" width="28.5703125" style="2" customWidth="1"/>
    <col min="11493" max="11493" width="47.5703125" style="2" customWidth="1"/>
    <col min="11494" max="11497" width="15.28515625" style="2" customWidth="1"/>
    <col min="11498" max="11747" width="9.140625" style="2"/>
    <col min="11748" max="11748" width="28.5703125" style="2" customWidth="1"/>
    <col min="11749" max="11749" width="47.5703125" style="2" customWidth="1"/>
    <col min="11750" max="11753" width="15.28515625" style="2" customWidth="1"/>
    <col min="11754" max="12003" width="9.140625" style="2"/>
    <col min="12004" max="12004" width="28.5703125" style="2" customWidth="1"/>
    <col min="12005" max="12005" width="47.5703125" style="2" customWidth="1"/>
    <col min="12006" max="12009" width="15.28515625" style="2" customWidth="1"/>
    <col min="12010" max="12259" width="9.140625" style="2"/>
    <col min="12260" max="12260" width="28.5703125" style="2" customWidth="1"/>
    <col min="12261" max="12261" width="47.5703125" style="2" customWidth="1"/>
    <col min="12262" max="12265" width="15.28515625" style="2" customWidth="1"/>
    <col min="12266" max="12515" width="9.140625" style="2"/>
    <col min="12516" max="12516" width="28.5703125" style="2" customWidth="1"/>
    <col min="12517" max="12517" width="47.5703125" style="2" customWidth="1"/>
    <col min="12518" max="12521" width="15.28515625" style="2" customWidth="1"/>
    <col min="12522" max="12771" width="9.140625" style="2"/>
    <col min="12772" max="12772" width="28.5703125" style="2" customWidth="1"/>
    <col min="12773" max="12773" width="47.5703125" style="2" customWidth="1"/>
    <col min="12774" max="12777" width="15.28515625" style="2" customWidth="1"/>
    <col min="12778" max="13027" width="9.140625" style="2"/>
    <col min="13028" max="13028" width="28.5703125" style="2" customWidth="1"/>
    <col min="13029" max="13029" width="47.5703125" style="2" customWidth="1"/>
    <col min="13030" max="13033" width="15.28515625" style="2" customWidth="1"/>
    <col min="13034" max="13283" width="9.140625" style="2"/>
    <col min="13284" max="13284" width="28.5703125" style="2" customWidth="1"/>
    <col min="13285" max="13285" width="47.5703125" style="2" customWidth="1"/>
    <col min="13286" max="13289" width="15.28515625" style="2" customWidth="1"/>
    <col min="13290" max="13539" width="9.140625" style="2"/>
    <col min="13540" max="13540" width="28.5703125" style="2" customWidth="1"/>
    <col min="13541" max="13541" width="47.5703125" style="2" customWidth="1"/>
    <col min="13542" max="13545" width="15.28515625" style="2" customWidth="1"/>
    <col min="13546" max="13795" width="9.140625" style="2"/>
    <col min="13796" max="13796" width="28.5703125" style="2" customWidth="1"/>
    <col min="13797" max="13797" width="47.5703125" style="2" customWidth="1"/>
    <col min="13798" max="13801" width="15.28515625" style="2" customWidth="1"/>
    <col min="13802" max="14051" width="9.140625" style="2"/>
    <col min="14052" max="14052" width="28.5703125" style="2" customWidth="1"/>
    <col min="14053" max="14053" width="47.5703125" style="2" customWidth="1"/>
    <col min="14054" max="14057" width="15.28515625" style="2" customWidth="1"/>
    <col min="14058" max="14307" width="9.140625" style="2"/>
    <col min="14308" max="14308" width="28.5703125" style="2" customWidth="1"/>
    <col min="14309" max="14309" width="47.5703125" style="2" customWidth="1"/>
    <col min="14310" max="14313" width="15.28515625" style="2" customWidth="1"/>
    <col min="14314" max="14563" width="9.140625" style="2"/>
    <col min="14564" max="14564" width="28.5703125" style="2" customWidth="1"/>
    <col min="14565" max="14565" width="47.5703125" style="2" customWidth="1"/>
    <col min="14566" max="14569" width="15.28515625" style="2" customWidth="1"/>
    <col min="14570" max="14819" width="9.140625" style="2"/>
    <col min="14820" max="14820" width="28.5703125" style="2" customWidth="1"/>
    <col min="14821" max="14821" width="47.5703125" style="2" customWidth="1"/>
    <col min="14822" max="14825" width="15.28515625" style="2" customWidth="1"/>
    <col min="14826" max="15075" width="9.140625" style="2"/>
    <col min="15076" max="15076" width="28.5703125" style="2" customWidth="1"/>
    <col min="15077" max="15077" width="47.5703125" style="2" customWidth="1"/>
    <col min="15078" max="15081" width="15.28515625" style="2" customWidth="1"/>
    <col min="15082" max="15331" width="9.140625" style="2"/>
    <col min="15332" max="15332" width="28.5703125" style="2" customWidth="1"/>
    <col min="15333" max="15333" width="47.5703125" style="2" customWidth="1"/>
    <col min="15334" max="15337" width="15.28515625" style="2" customWidth="1"/>
    <col min="15338" max="15587" width="9.140625" style="2"/>
    <col min="15588" max="15588" width="28.5703125" style="2" customWidth="1"/>
    <col min="15589" max="15589" width="47.5703125" style="2" customWidth="1"/>
    <col min="15590" max="15593" width="15.28515625" style="2" customWidth="1"/>
    <col min="15594" max="15843" width="9.140625" style="2"/>
    <col min="15844" max="15844" width="28.5703125" style="2" customWidth="1"/>
    <col min="15845" max="15845" width="47.5703125" style="2" customWidth="1"/>
    <col min="15846" max="15849" width="15.28515625" style="2" customWidth="1"/>
    <col min="15850" max="16099" width="9.140625" style="2"/>
    <col min="16100" max="16100" width="28.5703125" style="2" customWidth="1"/>
    <col min="16101" max="16101" width="47.5703125" style="2" customWidth="1"/>
    <col min="16102" max="16105" width="15.28515625" style="2" customWidth="1"/>
    <col min="16106" max="16381" width="9.140625" style="2"/>
    <col min="16382" max="16384" width="9.140625" style="2" customWidth="1"/>
  </cols>
  <sheetData>
    <row r="1" spans="1:3" ht="88.9" customHeight="1">
      <c r="A1" s="20"/>
      <c r="B1" s="21"/>
      <c r="C1" s="134" t="s">
        <v>111</v>
      </c>
    </row>
    <row r="2" spans="1:3" ht="48" customHeight="1">
      <c r="A2" s="214" t="s">
        <v>182</v>
      </c>
      <c r="B2" s="214"/>
      <c r="C2" s="214"/>
    </row>
    <row r="3" spans="1:3" ht="31.5" customHeight="1">
      <c r="A3" s="241" t="s">
        <v>104</v>
      </c>
      <c r="B3" s="242"/>
      <c r="C3" s="242"/>
    </row>
    <row r="4" spans="1:3" ht="27" customHeight="1">
      <c r="A4" s="243" t="s">
        <v>69</v>
      </c>
      <c r="B4" s="243"/>
      <c r="C4" s="243"/>
    </row>
    <row r="5" spans="1:3" ht="24" customHeight="1">
      <c r="A5" s="22" t="s">
        <v>33</v>
      </c>
      <c r="B5" s="224" t="s">
        <v>34</v>
      </c>
      <c r="C5" s="224"/>
    </row>
    <row r="6" spans="1:3">
      <c r="A6" s="93" t="s">
        <v>35</v>
      </c>
      <c r="B6" s="224" t="s">
        <v>36</v>
      </c>
      <c r="C6" s="224"/>
    </row>
    <row r="7" spans="1:3">
      <c r="A7" s="233"/>
      <c r="B7" s="234"/>
      <c r="C7" s="235"/>
    </row>
    <row r="8" spans="1:3" ht="27" customHeight="1">
      <c r="A8" s="224" t="s">
        <v>37</v>
      </c>
      <c r="B8" s="224"/>
      <c r="C8" s="224"/>
    </row>
    <row r="9" spans="1:3">
      <c r="A9" s="233"/>
      <c r="B9" s="234"/>
      <c r="C9" s="235"/>
    </row>
    <row r="10" spans="1:3" ht="63.6" customHeight="1">
      <c r="A10" s="94" t="s">
        <v>33</v>
      </c>
      <c r="B10" s="92" t="s">
        <v>35</v>
      </c>
      <c r="C10" s="46" t="s">
        <v>68</v>
      </c>
    </row>
    <row r="11" spans="1:3" ht="29.25" customHeight="1">
      <c r="A11" s="94" t="s">
        <v>168</v>
      </c>
      <c r="B11" s="92">
        <v>11018</v>
      </c>
      <c r="C11" s="7" t="s">
        <v>40</v>
      </c>
    </row>
    <row r="12" spans="1:3" ht="45" customHeight="1">
      <c r="A12" s="94" t="s">
        <v>169</v>
      </c>
      <c r="B12" s="92" t="s">
        <v>75</v>
      </c>
      <c r="C12" s="225"/>
    </row>
    <row r="13" spans="1:3" ht="24" customHeight="1">
      <c r="A13" s="94" t="s">
        <v>170</v>
      </c>
      <c r="B13" s="92" t="s">
        <v>101</v>
      </c>
      <c r="C13" s="226"/>
    </row>
    <row r="14" spans="1:3" ht="24" customHeight="1">
      <c r="A14" s="94" t="s">
        <v>11</v>
      </c>
      <c r="B14" s="92" t="s">
        <v>44</v>
      </c>
      <c r="C14" s="226"/>
    </row>
    <row r="15" spans="1:3" ht="39.75" customHeight="1">
      <c r="A15" s="94" t="s">
        <v>45</v>
      </c>
      <c r="B15" s="92" t="s">
        <v>46</v>
      </c>
      <c r="C15" s="227"/>
    </row>
    <row r="16" spans="1:3" ht="25.5" customHeight="1">
      <c r="A16" s="190" t="s">
        <v>47</v>
      </c>
      <c r="B16" s="190"/>
      <c r="C16" s="130"/>
    </row>
    <row r="17" spans="1:3" ht="11.25" customHeight="1">
      <c r="A17" s="237"/>
      <c r="B17" s="238"/>
      <c r="C17" s="130"/>
    </row>
    <row r="18" spans="1:3" ht="21.75" customHeight="1">
      <c r="A18" s="224" t="s">
        <v>48</v>
      </c>
      <c r="B18" s="224"/>
      <c r="C18" s="41">
        <v>-1700</v>
      </c>
    </row>
    <row r="20" spans="1:3" ht="40.5" customHeight="1">
      <c r="A20" s="214" t="s">
        <v>181</v>
      </c>
      <c r="B20" s="214"/>
      <c r="C20" s="214"/>
    </row>
    <row r="21" spans="1:3">
      <c r="A21" s="236" t="s">
        <v>105</v>
      </c>
      <c r="B21" s="236"/>
      <c r="C21" s="236"/>
    </row>
    <row r="22" spans="1:3">
      <c r="A22" s="54"/>
      <c r="B22" s="54"/>
      <c r="C22" s="54"/>
    </row>
    <row r="23" spans="1:3" ht="32.25" customHeight="1">
      <c r="A23" s="223" t="s">
        <v>174</v>
      </c>
      <c r="B23" s="223"/>
      <c r="C23" s="223"/>
    </row>
    <row r="24" spans="1:3" ht="23.25" customHeight="1">
      <c r="A24" s="45" t="s">
        <v>33</v>
      </c>
      <c r="B24" s="224" t="s">
        <v>34</v>
      </c>
      <c r="C24" s="224"/>
    </row>
    <row r="25" spans="1:3" ht="23.25" customHeight="1">
      <c r="A25" s="93" t="s">
        <v>35</v>
      </c>
      <c r="B25" s="224" t="s">
        <v>36</v>
      </c>
      <c r="C25" s="224"/>
    </row>
    <row r="26" spans="1:3">
      <c r="A26" s="231"/>
      <c r="B26" s="232"/>
      <c r="C26" s="232"/>
    </row>
    <row r="27" spans="1:3" ht="75.75" customHeight="1">
      <c r="A27" s="94" t="s">
        <v>171</v>
      </c>
      <c r="B27" s="92" t="s">
        <v>35</v>
      </c>
      <c r="C27" s="57" t="s">
        <v>124</v>
      </c>
    </row>
    <row r="28" spans="1:3" ht="24.75" customHeight="1">
      <c r="A28" s="94" t="s">
        <v>172</v>
      </c>
      <c r="B28" s="131">
        <v>31002</v>
      </c>
      <c r="C28" s="7" t="s">
        <v>40</v>
      </c>
    </row>
    <row r="29" spans="1:3" ht="39.75" customHeight="1">
      <c r="A29" s="94" t="s">
        <v>173</v>
      </c>
      <c r="B29" s="92" t="s">
        <v>121</v>
      </c>
      <c r="C29" s="225"/>
    </row>
    <row r="30" spans="1:3" ht="59.25" customHeight="1">
      <c r="A30" s="94" t="s">
        <v>170</v>
      </c>
      <c r="B30" s="92" t="s">
        <v>122</v>
      </c>
      <c r="C30" s="226"/>
    </row>
    <row r="31" spans="1:3" ht="46.5" customHeight="1">
      <c r="A31" s="94" t="s">
        <v>11</v>
      </c>
      <c r="B31" s="92" t="s">
        <v>102</v>
      </c>
      <c r="C31" s="226"/>
    </row>
    <row r="32" spans="1:3" ht="57.75" customHeight="1">
      <c r="A32" s="94" t="s">
        <v>103</v>
      </c>
      <c r="B32" s="92" t="s">
        <v>46</v>
      </c>
      <c r="C32" s="227"/>
    </row>
    <row r="33" spans="1:4" ht="25.5" customHeight="1">
      <c r="A33" s="190" t="s">
        <v>47</v>
      </c>
      <c r="B33" s="190"/>
      <c r="C33" s="7"/>
    </row>
    <row r="34" spans="1:4" s="3" customFormat="1" ht="55.5" customHeight="1">
      <c r="A34" s="118" t="s">
        <v>162</v>
      </c>
      <c r="B34" s="60" t="s">
        <v>126</v>
      </c>
      <c r="C34" s="7">
        <v>1</v>
      </c>
    </row>
    <row r="35" spans="1:4" s="3" customFormat="1" ht="28.9" customHeight="1">
      <c r="A35" s="118" t="s">
        <v>162</v>
      </c>
      <c r="B35" s="60" t="s">
        <v>128</v>
      </c>
      <c r="C35" s="7">
        <v>950</v>
      </c>
    </row>
    <row r="36" spans="1:4" s="3" customFormat="1" ht="28.15" customHeight="1">
      <c r="A36" s="118" t="s">
        <v>163</v>
      </c>
      <c r="B36" s="60" t="s">
        <v>127</v>
      </c>
      <c r="C36" s="7">
        <v>25</v>
      </c>
    </row>
    <row r="37" spans="1:4" ht="24.75" customHeight="1">
      <c r="A37" s="224" t="s">
        <v>48</v>
      </c>
      <c r="B37" s="224"/>
      <c r="C37" s="41">
        <v>1700</v>
      </c>
    </row>
    <row r="38" spans="1:4">
      <c r="A38" s="55"/>
      <c r="B38" s="55"/>
      <c r="C38" s="55"/>
    </row>
    <row r="39" spans="1:4" ht="46.5" customHeight="1">
      <c r="A39" s="214" t="s">
        <v>185</v>
      </c>
      <c r="B39" s="214"/>
      <c r="C39" s="214"/>
      <c r="D39" s="132"/>
    </row>
    <row r="40" spans="1:4" ht="33.75" customHeight="1">
      <c r="A40" s="215" t="s">
        <v>144</v>
      </c>
      <c r="B40" s="216"/>
      <c r="C40" s="216"/>
    </row>
    <row r="41" spans="1:4" ht="33" customHeight="1">
      <c r="A41" s="217" t="s">
        <v>183</v>
      </c>
      <c r="B41" s="218"/>
      <c r="C41" s="218"/>
    </row>
    <row r="42" spans="1:4" ht="26.25" customHeight="1">
      <c r="A42" s="82" t="s">
        <v>62</v>
      </c>
      <c r="B42" s="219" t="s">
        <v>63</v>
      </c>
      <c r="C42" s="219"/>
    </row>
    <row r="43" spans="1:4" ht="23.25" customHeight="1">
      <c r="A43" s="119" t="s">
        <v>146</v>
      </c>
      <c r="B43" s="219" t="s">
        <v>147</v>
      </c>
      <c r="C43" s="219"/>
    </row>
    <row r="44" spans="1:4">
      <c r="A44" s="83"/>
      <c r="B44" s="203"/>
      <c r="C44" s="203"/>
    </row>
    <row r="45" spans="1:4" ht="36" customHeight="1">
      <c r="A45" s="82" t="s">
        <v>148</v>
      </c>
      <c r="B45" s="203"/>
      <c r="C45" s="203"/>
    </row>
    <row r="46" spans="1:4">
      <c r="A46" s="228"/>
      <c r="B46" s="229"/>
      <c r="C46" s="230"/>
    </row>
    <row r="47" spans="1:4" ht="71.25" customHeight="1">
      <c r="A47" s="120" t="s">
        <v>62</v>
      </c>
      <c r="B47" s="83">
        <v>1139</v>
      </c>
      <c r="C47" s="46" t="s">
        <v>149</v>
      </c>
    </row>
    <row r="48" spans="1:4" ht="24.75" customHeight="1">
      <c r="A48" s="120" t="s">
        <v>164</v>
      </c>
      <c r="B48" s="83" t="s">
        <v>150</v>
      </c>
      <c r="C48" s="7" t="s">
        <v>40</v>
      </c>
    </row>
    <row r="49" spans="1:3" ht="33" customHeight="1">
      <c r="A49" s="120" t="s">
        <v>165</v>
      </c>
      <c r="B49" s="84" t="s">
        <v>147</v>
      </c>
      <c r="C49" s="84"/>
    </row>
    <row r="50" spans="1:3" ht="63.75" customHeight="1">
      <c r="A50" s="120" t="s">
        <v>166</v>
      </c>
      <c r="B50" s="92" t="s">
        <v>151</v>
      </c>
      <c r="C50" s="84"/>
    </row>
    <row r="51" spans="1:3" ht="29.25" customHeight="1">
      <c r="A51" s="120" t="s">
        <v>167</v>
      </c>
      <c r="B51" s="90" t="s">
        <v>44</v>
      </c>
      <c r="C51" s="83"/>
    </row>
    <row r="52" spans="1:3" ht="39.75" customHeight="1">
      <c r="A52" s="121" t="s">
        <v>152</v>
      </c>
      <c r="B52" s="92" t="s">
        <v>153</v>
      </c>
      <c r="C52" s="83"/>
    </row>
    <row r="53" spans="1:3">
      <c r="A53" s="212" t="s">
        <v>154</v>
      </c>
      <c r="B53" s="213"/>
      <c r="C53" s="85"/>
    </row>
    <row r="54" spans="1:3">
      <c r="A54" s="239"/>
      <c r="B54" s="240"/>
      <c r="C54" s="89"/>
    </row>
    <row r="55" spans="1:3" ht="21" customHeight="1">
      <c r="A55" s="206" t="s">
        <v>64</v>
      </c>
      <c r="B55" s="206"/>
      <c r="C55" s="41">
        <v>1700</v>
      </c>
    </row>
    <row r="56" spans="1:3" ht="32.25" customHeight="1">
      <c r="A56" s="133"/>
      <c r="B56" s="133"/>
      <c r="C56" s="123"/>
    </row>
    <row r="57" spans="1:3" ht="33.75" customHeight="1">
      <c r="A57" s="91" t="s">
        <v>62</v>
      </c>
      <c r="B57" s="252" t="s">
        <v>63</v>
      </c>
      <c r="C57" s="253"/>
    </row>
    <row r="58" spans="1:3" ht="31.5" customHeight="1">
      <c r="A58" s="119" t="s">
        <v>146</v>
      </c>
      <c r="B58" s="252" t="s">
        <v>147</v>
      </c>
      <c r="C58" s="253"/>
    </row>
    <row r="59" spans="1:3">
      <c r="A59" s="228"/>
      <c r="B59" s="229"/>
      <c r="C59" s="230"/>
    </row>
    <row r="60" spans="1:3" ht="25.5" customHeight="1">
      <c r="A60" s="82" t="s">
        <v>148</v>
      </c>
      <c r="B60" s="228"/>
      <c r="C60" s="230"/>
    </row>
    <row r="61" spans="1:3">
      <c r="A61" s="228"/>
      <c r="B61" s="229"/>
      <c r="C61" s="230"/>
    </row>
    <row r="62" spans="1:3" ht="60" customHeight="1">
      <c r="A62" s="120" t="s">
        <v>62</v>
      </c>
      <c r="B62" s="90">
        <v>1139</v>
      </c>
      <c r="C62" s="46" t="s">
        <v>68</v>
      </c>
    </row>
    <row r="63" spans="1:3" ht="26.25" customHeight="1">
      <c r="A63" s="120" t="s">
        <v>164</v>
      </c>
      <c r="B63" s="90" t="s">
        <v>150</v>
      </c>
      <c r="C63" s="7" t="s">
        <v>40</v>
      </c>
    </row>
    <row r="64" spans="1:3" ht="27" customHeight="1">
      <c r="A64" s="120" t="s">
        <v>165</v>
      </c>
      <c r="B64" s="84" t="s">
        <v>147</v>
      </c>
      <c r="C64" s="84"/>
    </row>
    <row r="65" spans="1:3" ht="57" customHeight="1">
      <c r="A65" s="120" t="s">
        <v>166</v>
      </c>
      <c r="B65" s="92" t="s">
        <v>151</v>
      </c>
      <c r="C65" s="84"/>
    </row>
    <row r="66" spans="1:3" ht="30" customHeight="1">
      <c r="A66" s="120" t="s">
        <v>167</v>
      </c>
      <c r="B66" s="90" t="s">
        <v>44</v>
      </c>
      <c r="C66" s="83"/>
    </row>
    <row r="67" spans="1:3" ht="42" customHeight="1">
      <c r="A67" s="121" t="s">
        <v>152</v>
      </c>
      <c r="B67" s="92" t="s">
        <v>153</v>
      </c>
      <c r="C67" s="83"/>
    </row>
    <row r="68" spans="1:3" ht="23.25" customHeight="1">
      <c r="A68" s="212" t="s">
        <v>154</v>
      </c>
      <c r="B68" s="213"/>
      <c r="C68" s="85"/>
    </row>
    <row r="69" spans="1:3" ht="28.5" customHeight="1">
      <c r="A69" s="207" t="s">
        <v>64</v>
      </c>
      <c r="B69" s="207"/>
      <c r="C69" s="41">
        <v>-1700</v>
      </c>
    </row>
  </sheetData>
  <mergeCells count="39">
    <mergeCell ref="A39:C39"/>
    <mergeCell ref="A54:B54"/>
    <mergeCell ref="A2:C2"/>
    <mergeCell ref="A3:C3"/>
    <mergeCell ref="A4:C4"/>
    <mergeCell ref="B5:C5"/>
    <mergeCell ref="B6:C6"/>
    <mergeCell ref="A68:B68"/>
    <mergeCell ref="A69:B69"/>
    <mergeCell ref="A20:C20"/>
    <mergeCell ref="B57:C57"/>
    <mergeCell ref="B58:C58"/>
    <mergeCell ref="B60:C60"/>
    <mergeCell ref="A33:B33"/>
    <mergeCell ref="A37:B37"/>
    <mergeCell ref="A40:C40"/>
    <mergeCell ref="A41:C41"/>
    <mergeCell ref="B42:C42"/>
    <mergeCell ref="B43:C43"/>
    <mergeCell ref="B44:C44"/>
    <mergeCell ref="B45:C45"/>
    <mergeCell ref="A53:B53"/>
    <mergeCell ref="A55:B55"/>
    <mergeCell ref="A61:C61"/>
    <mergeCell ref="A46:C46"/>
    <mergeCell ref="A26:C26"/>
    <mergeCell ref="A7:C7"/>
    <mergeCell ref="A9:C9"/>
    <mergeCell ref="A59:C59"/>
    <mergeCell ref="A8:C8"/>
    <mergeCell ref="A16:B16"/>
    <mergeCell ref="A18:B18"/>
    <mergeCell ref="A21:C21"/>
    <mergeCell ref="A23:C23"/>
    <mergeCell ref="B24:C24"/>
    <mergeCell ref="B25:C25"/>
    <mergeCell ref="C12:C15"/>
    <mergeCell ref="A17:B17"/>
    <mergeCell ref="C29:C3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65" orientation="portrait" r:id="rId1"/>
  <rowBreaks count="1" manualBreakCount="1">
    <brk id="37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J9"/>
  <sheetViews>
    <sheetView zoomScale="99" zoomScaleNormal="99" workbookViewId="0">
      <selection activeCell="J3" sqref="J3"/>
    </sheetView>
  </sheetViews>
  <sheetFormatPr defaultRowHeight="17.25"/>
  <cols>
    <col min="1" max="1" width="17.140625" style="14" customWidth="1"/>
    <col min="2" max="2" width="20" style="14" customWidth="1"/>
    <col min="3" max="3" width="15.42578125" style="14" customWidth="1"/>
    <col min="4" max="4" width="0.140625" style="14" customWidth="1"/>
    <col min="5" max="5" width="15.28515625" style="14" customWidth="1"/>
    <col min="6" max="6" width="14.85546875" style="14" customWidth="1"/>
    <col min="7" max="7" width="18" style="37" customWidth="1"/>
    <col min="8" max="8" width="14.42578125" style="37" customWidth="1"/>
    <col min="9" max="9" width="25.28515625" style="37" customWidth="1"/>
    <col min="10" max="10" width="14.42578125" style="37" customWidth="1"/>
    <col min="11" max="11" width="9.140625" style="14" customWidth="1"/>
    <col min="12" max="248" width="9.140625" style="14"/>
    <col min="249" max="249" width="12.42578125" style="14" customWidth="1"/>
    <col min="250" max="250" width="29" style="14" customWidth="1"/>
    <col min="251" max="251" width="12.42578125" style="14" customWidth="1"/>
    <col min="252" max="252" width="15.28515625" style="14" customWidth="1"/>
    <col min="253" max="253" width="9.85546875" style="14" customWidth="1"/>
    <col min="254" max="254" width="2.42578125" style="14" customWidth="1"/>
    <col min="255" max="255" width="8.5703125" style="14" customWidth="1"/>
    <col min="256" max="256" width="7.28515625" style="14" customWidth="1"/>
    <col min="257" max="257" width="12.140625" style="14" customWidth="1"/>
    <col min="258" max="258" width="9.7109375" style="14" customWidth="1"/>
    <col min="259" max="259" width="14.42578125" style="14" customWidth="1"/>
    <col min="260" max="262" width="0" style="14" hidden="1" customWidth="1"/>
    <col min="263" max="504" width="9.140625" style="14"/>
    <col min="505" max="505" width="12.42578125" style="14" customWidth="1"/>
    <col min="506" max="506" width="29" style="14" customWidth="1"/>
    <col min="507" max="507" width="12.42578125" style="14" customWidth="1"/>
    <col min="508" max="508" width="15.28515625" style="14" customWidth="1"/>
    <col min="509" max="509" width="9.85546875" style="14" customWidth="1"/>
    <col min="510" max="510" width="2.42578125" style="14" customWidth="1"/>
    <col min="511" max="511" width="8.5703125" style="14" customWidth="1"/>
    <col min="512" max="512" width="7.28515625" style="14" customWidth="1"/>
    <col min="513" max="513" width="12.140625" style="14" customWidth="1"/>
    <col min="514" max="514" width="9.7109375" style="14" customWidth="1"/>
    <col min="515" max="515" width="14.42578125" style="14" customWidth="1"/>
    <col min="516" max="518" width="0" style="14" hidden="1" customWidth="1"/>
    <col min="519" max="760" width="9.140625" style="14"/>
    <col min="761" max="761" width="12.42578125" style="14" customWidth="1"/>
    <col min="762" max="762" width="29" style="14" customWidth="1"/>
    <col min="763" max="763" width="12.42578125" style="14" customWidth="1"/>
    <col min="764" max="764" width="15.28515625" style="14" customWidth="1"/>
    <col min="765" max="765" width="9.85546875" style="14" customWidth="1"/>
    <col min="766" max="766" width="2.42578125" style="14" customWidth="1"/>
    <col min="767" max="767" width="8.5703125" style="14" customWidth="1"/>
    <col min="768" max="768" width="7.28515625" style="14" customWidth="1"/>
    <col min="769" max="769" width="12.140625" style="14" customWidth="1"/>
    <col min="770" max="770" width="9.7109375" style="14" customWidth="1"/>
    <col min="771" max="771" width="14.42578125" style="14" customWidth="1"/>
    <col min="772" max="774" width="0" style="14" hidden="1" customWidth="1"/>
    <col min="775" max="1016" width="9.140625" style="14"/>
    <col min="1017" max="1017" width="12.42578125" style="14" customWidth="1"/>
    <col min="1018" max="1018" width="29" style="14" customWidth="1"/>
    <col min="1019" max="1019" width="12.42578125" style="14" customWidth="1"/>
    <col min="1020" max="1020" width="15.28515625" style="14" customWidth="1"/>
    <col min="1021" max="1021" width="9.85546875" style="14" customWidth="1"/>
    <col min="1022" max="1022" width="2.42578125" style="14" customWidth="1"/>
    <col min="1023" max="1023" width="8.5703125" style="14" customWidth="1"/>
    <col min="1024" max="1024" width="7.28515625" style="14" customWidth="1"/>
    <col min="1025" max="1025" width="12.140625" style="14" customWidth="1"/>
    <col min="1026" max="1026" width="9.7109375" style="14" customWidth="1"/>
    <col min="1027" max="1027" width="14.42578125" style="14" customWidth="1"/>
    <col min="1028" max="1030" width="0" style="14" hidden="1" customWidth="1"/>
    <col min="1031" max="1272" width="9.140625" style="14"/>
    <col min="1273" max="1273" width="12.42578125" style="14" customWidth="1"/>
    <col min="1274" max="1274" width="29" style="14" customWidth="1"/>
    <col min="1275" max="1275" width="12.42578125" style="14" customWidth="1"/>
    <col min="1276" max="1276" width="15.28515625" style="14" customWidth="1"/>
    <col min="1277" max="1277" width="9.85546875" style="14" customWidth="1"/>
    <col min="1278" max="1278" width="2.42578125" style="14" customWidth="1"/>
    <col min="1279" max="1279" width="8.5703125" style="14" customWidth="1"/>
    <col min="1280" max="1280" width="7.28515625" style="14" customWidth="1"/>
    <col min="1281" max="1281" width="12.140625" style="14" customWidth="1"/>
    <col min="1282" max="1282" width="9.7109375" style="14" customWidth="1"/>
    <col min="1283" max="1283" width="14.42578125" style="14" customWidth="1"/>
    <col min="1284" max="1286" width="0" style="14" hidden="1" customWidth="1"/>
    <col min="1287" max="1528" width="9.140625" style="14"/>
    <col min="1529" max="1529" width="12.42578125" style="14" customWidth="1"/>
    <col min="1530" max="1530" width="29" style="14" customWidth="1"/>
    <col min="1531" max="1531" width="12.42578125" style="14" customWidth="1"/>
    <col min="1532" max="1532" width="15.28515625" style="14" customWidth="1"/>
    <col min="1533" max="1533" width="9.85546875" style="14" customWidth="1"/>
    <col min="1534" max="1534" width="2.42578125" style="14" customWidth="1"/>
    <col min="1535" max="1535" width="8.5703125" style="14" customWidth="1"/>
    <col min="1536" max="1536" width="7.28515625" style="14" customWidth="1"/>
    <col min="1537" max="1537" width="12.140625" style="14" customWidth="1"/>
    <col min="1538" max="1538" width="9.7109375" style="14" customWidth="1"/>
    <col min="1539" max="1539" width="14.42578125" style="14" customWidth="1"/>
    <col min="1540" max="1542" width="0" style="14" hidden="1" customWidth="1"/>
    <col min="1543" max="1784" width="9.140625" style="14"/>
    <col min="1785" max="1785" width="12.42578125" style="14" customWidth="1"/>
    <col min="1786" max="1786" width="29" style="14" customWidth="1"/>
    <col min="1787" max="1787" width="12.42578125" style="14" customWidth="1"/>
    <col min="1788" max="1788" width="15.28515625" style="14" customWidth="1"/>
    <col min="1789" max="1789" width="9.85546875" style="14" customWidth="1"/>
    <col min="1790" max="1790" width="2.42578125" style="14" customWidth="1"/>
    <col min="1791" max="1791" width="8.5703125" style="14" customWidth="1"/>
    <col min="1792" max="1792" width="7.28515625" style="14" customWidth="1"/>
    <col min="1793" max="1793" width="12.140625" style="14" customWidth="1"/>
    <col min="1794" max="1794" width="9.7109375" style="14" customWidth="1"/>
    <col min="1795" max="1795" width="14.42578125" style="14" customWidth="1"/>
    <col min="1796" max="1798" width="0" style="14" hidden="1" customWidth="1"/>
    <col min="1799" max="2040" width="9.140625" style="14"/>
    <col min="2041" max="2041" width="12.42578125" style="14" customWidth="1"/>
    <col min="2042" max="2042" width="29" style="14" customWidth="1"/>
    <col min="2043" max="2043" width="12.42578125" style="14" customWidth="1"/>
    <col min="2044" max="2044" width="15.28515625" style="14" customWidth="1"/>
    <col min="2045" max="2045" width="9.85546875" style="14" customWidth="1"/>
    <col min="2046" max="2046" width="2.42578125" style="14" customWidth="1"/>
    <col min="2047" max="2047" width="8.5703125" style="14" customWidth="1"/>
    <col min="2048" max="2048" width="7.28515625" style="14" customWidth="1"/>
    <col min="2049" max="2049" width="12.140625" style="14" customWidth="1"/>
    <col min="2050" max="2050" width="9.7109375" style="14" customWidth="1"/>
    <col min="2051" max="2051" width="14.42578125" style="14" customWidth="1"/>
    <col min="2052" max="2054" width="0" style="14" hidden="1" customWidth="1"/>
    <col min="2055" max="2296" width="9.140625" style="14"/>
    <col min="2297" max="2297" width="12.42578125" style="14" customWidth="1"/>
    <col min="2298" max="2298" width="29" style="14" customWidth="1"/>
    <col min="2299" max="2299" width="12.42578125" style="14" customWidth="1"/>
    <col min="2300" max="2300" width="15.28515625" style="14" customWidth="1"/>
    <col min="2301" max="2301" width="9.85546875" style="14" customWidth="1"/>
    <col min="2302" max="2302" width="2.42578125" style="14" customWidth="1"/>
    <col min="2303" max="2303" width="8.5703125" style="14" customWidth="1"/>
    <col min="2304" max="2304" width="7.28515625" style="14" customWidth="1"/>
    <col min="2305" max="2305" width="12.140625" style="14" customWidth="1"/>
    <col min="2306" max="2306" width="9.7109375" style="14" customWidth="1"/>
    <col min="2307" max="2307" width="14.42578125" style="14" customWidth="1"/>
    <col min="2308" max="2310" width="0" style="14" hidden="1" customWidth="1"/>
    <col min="2311" max="2552" width="9.140625" style="14"/>
    <col min="2553" max="2553" width="12.42578125" style="14" customWidth="1"/>
    <col min="2554" max="2554" width="29" style="14" customWidth="1"/>
    <col min="2555" max="2555" width="12.42578125" style="14" customWidth="1"/>
    <col min="2556" max="2556" width="15.28515625" style="14" customWidth="1"/>
    <col min="2557" max="2557" width="9.85546875" style="14" customWidth="1"/>
    <col min="2558" max="2558" width="2.42578125" style="14" customWidth="1"/>
    <col min="2559" max="2559" width="8.5703125" style="14" customWidth="1"/>
    <col min="2560" max="2560" width="7.28515625" style="14" customWidth="1"/>
    <col min="2561" max="2561" width="12.140625" style="14" customWidth="1"/>
    <col min="2562" max="2562" width="9.7109375" style="14" customWidth="1"/>
    <col min="2563" max="2563" width="14.42578125" style="14" customWidth="1"/>
    <col min="2564" max="2566" width="0" style="14" hidden="1" customWidth="1"/>
    <col min="2567" max="2808" width="9.140625" style="14"/>
    <col min="2809" max="2809" width="12.42578125" style="14" customWidth="1"/>
    <col min="2810" max="2810" width="29" style="14" customWidth="1"/>
    <col min="2811" max="2811" width="12.42578125" style="14" customWidth="1"/>
    <col min="2812" max="2812" width="15.28515625" style="14" customWidth="1"/>
    <col min="2813" max="2813" width="9.85546875" style="14" customWidth="1"/>
    <col min="2814" max="2814" width="2.42578125" style="14" customWidth="1"/>
    <col min="2815" max="2815" width="8.5703125" style="14" customWidth="1"/>
    <col min="2816" max="2816" width="7.28515625" style="14" customWidth="1"/>
    <col min="2817" max="2817" width="12.140625" style="14" customWidth="1"/>
    <col min="2818" max="2818" width="9.7109375" style="14" customWidth="1"/>
    <col min="2819" max="2819" width="14.42578125" style="14" customWidth="1"/>
    <col min="2820" max="2822" width="0" style="14" hidden="1" customWidth="1"/>
    <col min="2823" max="3064" width="9.140625" style="14"/>
    <col min="3065" max="3065" width="12.42578125" style="14" customWidth="1"/>
    <col min="3066" max="3066" width="29" style="14" customWidth="1"/>
    <col min="3067" max="3067" width="12.42578125" style="14" customWidth="1"/>
    <col min="3068" max="3068" width="15.28515625" style="14" customWidth="1"/>
    <col min="3069" max="3069" width="9.85546875" style="14" customWidth="1"/>
    <col min="3070" max="3070" width="2.42578125" style="14" customWidth="1"/>
    <col min="3071" max="3071" width="8.5703125" style="14" customWidth="1"/>
    <col min="3072" max="3072" width="7.28515625" style="14" customWidth="1"/>
    <col min="3073" max="3073" width="12.140625" style="14" customWidth="1"/>
    <col min="3074" max="3074" width="9.7109375" style="14" customWidth="1"/>
    <col min="3075" max="3075" width="14.42578125" style="14" customWidth="1"/>
    <col min="3076" max="3078" width="0" style="14" hidden="1" customWidth="1"/>
    <col min="3079" max="3320" width="9.140625" style="14"/>
    <col min="3321" max="3321" width="12.42578125" style="14" customWidth="1"/>
    <col min="3322" max="3322" width="29" style="14" customWidth="1"/>
    <col min="3323" max="3323" width="12.42578125" style="14" customWidth="1"/>
    <col min="3324" max="3324" width="15.28515625" style="14" customWidth="1"/>
    <col min="3325" max="3325" width="9.85546875" style="14" customWidth="1"/>
    <col min="3326" max="3326" width="2.42578125" style="14" customWidth="1"/>
    <col min="3327" max="3327" width="8.5703125" style="14" customWidth="1"/>
    <col min="3328" max="3328" width="7.28515625" style="14" customWidth="1"/>
    <col min="3329" max="3329" width="12.140625" style="14" customWidth="1"/>
    <col min="3330" max="3330" width="9.7109375" style="14" customWidth="1"/>
    <col min="3331" max="3331" width="14.42578125" style="14" customWidth="1"/>
    <col min="3332" max="3334" width="0" style="14" hidden="1" customWidth="1"/>
    <col min="3335" max="3576" width="9.140625" style="14"/>
    <col min="3577" max="3577" width="12.42578125" style="14" customWidth="1"/>
    <col min="3578" max="3578" width="29" style="14" customWidth="1"/>
    <col min="3579" max="3579" width="12.42578125" style="14" customWidth="1"/>
    <col min="3580" max="3580" width="15.28515625" style="14" customWidth="1"/>
    <col min="3581" max="3581" width="9.85546875" style="14" customWidth="1"/>
    <col min="3582" max="3582" width="2.42578125" style="14" customWidth="1"/>
    <col min="3583" max="3583" width="8.5703125" style="14" customWidth="1"/>
    <col min="3584" max="3584" width="7.28515625" style="14" customWidth="1"/>
    <col min="3585" max="3585" width="12.140625" style="14" customWidth="1"/>
    <col min="3586" max="3586" width="9.7109375" style="14" customWidth="1"/>
    <col min="3587" max="3587" width="14.42578125" style="14" customWidth="1"/>
    <col min="3588" max="3590" width="0" style="14" hidden="1" customWidth="1"/>
    <col min="3591" max="3832" width="9.140625" style="14"/>
    <col min="3833" max="3833" width="12.42578125" style="14" customWidth="1"/>
    <col min="3834" max="3834" width="29" style="14" customWidth="1"/>
    <col min="3835" max="3835" width="12.42578125" style="14" customWidth="1"/>
    <col min="3836" max="3836" width="15.28515625" style="14" customWidth="1"/>
    <col min="3837" max="3837" width="9.85546875" style="14" customWidth="1"/>
    <col min="3838" max="3838" width="2.42578125" style="14" customWidth="1"/>
    <col min="3839" max="3839" width="8.5703125" style="14" customWidth="1"/>
    <col min="3840" max="3840" width="7.28515625" style="14" customWidth="1"/>
    <col min="3841" max="3841" width="12.140625" style="14" customWidth="1"/>
    <col min="3842" max="3842" width="9.7109375" style="14" customWidth="1"/>
    <col min="3843" max="3843" width="14.42578125" style="14" customWidth="1"/>
    <col min="3844" max="3846" width="0" style="14" hidden="1" customWidth="1"/>
    <col min="3847" max="4088" width="9.140625" style="14"/>
    <col min="4089" max="4089" width="12.42578125" style="14" customWidth="1"/>
    <col min="4090" max="4090" width="29" style="14" customWidth="1"/>
    <col min="4091" max="4091" width="12.42578125" style="14" customWidth="1"/>
    <col min="4092" max="4092" width="15.28515625" style="14" customWidth="1"/>
    <col min="4093" max="4093" width="9.85546875" style="14" customWidth="1"/>
    <col min="4094" max="4094" width="2.42578125" style="14" customWidth="1"/>
    <col min="4095" max="4095" width="8.5703125" style="14" customWidth="1"/>
    <col min="4096" max="4096" width="7.28515625" style="14" customWidth="1"/>
    <col min="4097" max="4097" width="12.140625" style="14" customWidth="1"/>
    <col min="4098" max="4098" width="9.7109375" style="14" customWidth="1"/>
    <col min="4099" max="4099" width="14.42578125" style="14" customWidth="1"/>
    <col min="4100" max="4102" width="0" style="14" hidden="1" customWidth="1"/>
    <col min="4103" max="4344" width="9.140625" style="14"/>
    <col min="4345" max="4345" width="12.42578125" style="14" customWidth="1"/>
    <col min="4346" max="4346" width="29" style="14" customWidth="1"/>
    <col min="4347" max="4347" width="12.42578125" style="14" customWidth="1"/>
    <col min="4348" max="4348" width="15.28515625" style="14" customWidth="1"/>
    <col min="4349" max="4349" width="9.85546875" style="14" customWidth="1"/>
    <col min="4350" max="4350" width="2.42578125" style="14" customWidth="1"/>
    <col min="4351" max="4351" width="8.5703125" style="14" customWidth="1"/>
    <col min="4352" max="4352" width="7.28515625" style="14" customWidth="1"/>
    <col min="4353" max="4353" width="12.140625" style="14" customWidth="1"/>
    <col min="4354" max="4354" width="9.7109375" style="14" customWidth="1"/>
    <col min="4355" max="4355" width="14.42578125" style="14" customWidth="1"/>
    <col min="4356" max="4358" width="0" style="14" hidden="1" customWidth="1"/>
    <col min="4359" max="4600" width="9.140625" style="14"/>
    <col min="4601" max="4601" width="12.42578125" style="14" customWidth="1"/>
    <col min="4602" max="4602" width="29" style="14" customWidth="1"/>
    <col min="4603" max="4603" width="12.42578125" style="14" customWidth="1"/>
    <col min="4604" max="4604" width="15.28515625" style="14" customWidth="1"/>
    <col min="4605" max="4605" width="9.85546875" style="14" customWidth="1"/>
    <col min="4606" max="4606" width="2.42578125" style="14" customWidth="1"/>
    <col min="4607" max="4607" width="8.5703125" style="14" customWidth="1"/>
    <col min="4608" max="4608" width="7.28515625" style="14" customWidth="1"/>
    <col min="4609" max="4609" width="12.140625" style="14" customWidth="1"/>
    <col min="4610" max="4610" width="9.7109375" style="14" customWidth="1"/>
    <col min="4611" max="4611" width="14.42578125" style="14" customWidth="1"/>
    <col min="4612" max="4614" width="0" style="14" hidden="1" customWidth="1"/>
    <col min="4615" max="4856" width="9.140625" style="14"/>
    <col min="4857" max="4857" width="12.42578125" style="14" customWidth="1"/>
    <col min="4858" max="4858" width="29" style="14" customWidth="1"/>
    <col min="4859" max="4859" width="12.42578125" style="14" customWidth="1"/>
    <col min="4860" max="4860" width="15.28515625" style="14" customWidth="1"/>
    <col min="4861" max="4861" width="9.85546875" style="14" customWidth="1"/>
    <col min="4862" max="4862" width="2.42578125" style="14" customWidth="1"/>
    <col min="4863" max="4863" width="8.5703125" style="14" customWidth="1"/>
    <col min="4864" max="4864" width="7.28515625" style="14" customWidth="1"/>
    <col min="4865" max="4865" width="12.140625" style="14" customWidth="1"/>
    <col min="4866" max="4866" width="9.7109375" style="14" customWidth="1"/>
    <col min="4867" max="4867" width="14.42578125" style="14" customWidth="1"/>
    <col min="4868" max="4870" width="0" style="14" hidden="1" customWidth="1"/>
    <col min="4871" max="5112" width="9.140625" style="14"/>
    <col min="5113" max="5113" width="12.42578125" style="14" customWidth="1"/>
    <col min="5114" max="5114" width="29" style="14" customWidth="1"/>
    <col min="5115" max="5115" width="12.42578125" style="14" customWidth="1"/>
    <col min="5116" max="5116" width="15.28515625" style="14" customWidth="1"/>
    <col min="5117" max="5117" width="9.85546875" style="14" customWidth="1"/>
    <col min="5118" max="5118" width="2.42578125" style="14" customWidth="1"/>
    <col min="5119" max="5119" width="8.5703125" style="14" customWidth="1"/>
    <col min="5120" max="5120" width="7.28515625" style="14" customWidth="1"/>
    <col min="5121" max="5121" width="12.140625" style="14" customWidth="1"/>
    <col min="5122" max="5122" width="9.7109375" style="14" customWidth="1"/>
    <col min="5123" max="5123" width="14.42578125" style="14" customWidth="1"/>
    <col min="5124" max="5126" width="0" style="14" hidden="1" customWidth="1"/>
    <col min="5127" max="5368" width="9.140625" style="14"/>
    <col min="5369" max="5369" width="12.42578125" style="14" customWidth="1"/>
    <col min="5370" max="5370" width="29" style="14" customWidth="1"/>
    <col min="5371" max="5371" width="12.42578125" style="14" customWidth="1"/>
    <col min="5372" max="5372" width="15.28515625" style="14" customWidth="1"/>
    <col min="5373" max="5373" width="9.85546875" style="14" customWidth="1"/>
    <col min="5374" max="5374" width="2.42578125" style="14" customWidth="1"/>
    <col min="5375" max="5375" width="8.5703125" style="14" customWidth="1"/>
    <col min="5376" max="5376" width="7.28515625" style="14" customWidth="1"/>
    <col min="5377" max="5377" width="12.140625" style="14" customWidth="1"/>
    <col min="5378" max="5378" width="9.7109375" style="14" customWidth="1"/>
    <col min="5379" max="5379" width="14.42578125" style="14" customWidth="1"/>
    <col min="5380" max="5382" width="0" style="14" hidden="1" customWidth="1"/>
    <col min="5383" max="5624" width="9.140625" style="14"/>
    <col min="5625" max="5625" width="12.42578125" style="14" customWidth="1"/>
    <col min="5626" max="5626" width="29" style="14" customWidth="1"/>
    <col min="5627" max="5627" width="12.42578125" style="14" customWidth="1"/>
    <col min="5628" max="5628" width="15.28515625" style="14" customWidth="1"/>
    <col min="5629" max="5629" width="9.85546875" style="14" customWidth="1"/>
    <col min="5630" max="5630" width="2.42578125" style="14" customWidth="1"/>
    <col min="5631" max="5631" width="8.5703125" style="14" customWidth="1"/>
    <col min="5632" max="5632" width="7.28515625" style="14" customWidth="1"/>
    <col min="5633" max="5633" width="12.140625" style="14" customWidth="1"/>
    <col min="5634" max="5634" width="9.7109375" style="14" customWidth="1"/>
    <col min="5635" max="5635" width="14.42578125" style="14" customWidth="1"/>
    <col min="5636" max="5638" width="0" style="14" hidden="1" customWidth="1"/>
    <col min="5639" max="5880" width="9.140625" style="14"/>
    <col min="5881" max="5881" width="12.42578125" style="14" customWidth="1"/>
    <col min="5882" max="5882" width="29" style="14" customWidth="1"/>
    <col min="5883" max="5883" width="12.42578125" style="14" customWidth="1"/>
    <col min="5884" max="5884" width="15.28515625" style="14" customWidth="1"/>
    <col min="5885" max="5885" width="9.85546875" style="14" customWidth="1"/>
    <col min="5886" max="5886" width="2.42578125" style="14" customWidth="1"/>
    <col min="5887" max="5887" width="8.5703125" style="14" customWidth="1"/>
    <col min="5888" max="5888" width="7.28515625" style="14" customWidth="1"/>
    <col min="5889" max="5889" width="12.140625" style="14" customWidth="1"/>
    <col min="5890" max="5890" width="9.7109375" style="14" customWidth="1"/>
    <col min="5891" max="5891" width="14.42578125" style="14" customWidth="1"/>
    <col min="5892" max="5894" width="0" style="14" hidden="1" customWidth="1"/>
    <col min="5895" max="6136" width="9.140625" style="14"/>
    <col min="6137" max="6137" width="12.42578125" style="14" customWidth="1"/>
    <col min="6138" max="6138" width="29" style="14" customWidth="1"/>
    <col min="6139" max="6139" width="12.42578125" style="14" customWidth="1"/>
    <col min="6140" max="6140" width="15.28515625" style="14" customWidth="1"/>
    <col min="6141" max="6141" width="9.85546875" style="14" customWidth="1"/>
    <col min="6142" max="6142" width="2.42578125" style="14" customWidth="1"/>
    <col min="6143" max="6143" width="8.5703125" style="14" customWidth="1"/>
    <col min="6144" max="6144" width="7.28515625" style="14" customWidth="1"/>
    <col min="6145" max="6145" width="12.140625" style="14" customWidth="1"/>
    <col min="6146" max="6146" width="9.7109375" style="14" customWidth="1"/>
    <col min="6147" max="6147" width="14.42578125" style="14" customWidth="1"/>
    <col min="6148" max="6150" width="0" style="14" hidden="1" customWidth="1"/>
    <col min="6151" max="6392" width="9.140625" style="14"/>
    <col min="6393" max="6393" width="12.42578125" style="14" customWidth="1"/>
    <col min="6394" max="6394" width="29" style="14" customWidth="1"/>
    <col min="6395" max="6395" width="12.42578125" style="14" customWidth="1"/>
    <col min="6396" max="6396" width="15.28515625" style="14" customWidth="1"/>
    <col min="6397" max="6397" width="9.85546875" style="14" customWidth="1"/>
    <col min="6398" max="6398" width="2.42578125" style="14" customWidth="1"/>
    <col min="6399" max="6399" width="8.5703125" style="14" customWidth="1"/>
    <col min="6400" max="6400" width="7.28515625" style="14" customWidth="1"/>
    <col min="6401" max="6401" width="12.140625" style="14" customWidth="1"/>
    <col min="6402" max="6402" width="9.7109375" style="14" customWidth="1"/>
    <col min="6403" max="6403" width="14.42578125" style="14" customWidth="1"/>
    <col min="6404" max="6406" width="0" style="14" hidden="1" customWidth="1"/>
    <col min="6407" max="6648" width="9.140625" style="14"/>
    <col min="6649" max="6649" width="12.42578125" style="14" customWidth="1"/>
    <col min="6650" max="6650" width="29" style="14" customWidth="1"/>
    <col min="6651" max="6651" width="12.42578125" style="14" customWidth="1"/>
    <col min="6652" max="6652" width="15.28515625" style="14" customWidth="1"/>
    <col min="6653" max="6653" width="9.85546875" style="14" customWidth="1"/>
    <col min="6654" max="6654" width="2.42578125" style="14" customWidth="1"/>
    <col min="6655" max="6655" width="8.5703125" style="14" customWidth="1"/>
    <col min="6656" max="6656" width="7.28515625" style="14" customWidth="1"/>
    <col min="6657" max="6657" width="12.140625" style="14" customWidth="1"/>
    <col min="6658" max="6658" width="9.7109375" style="14" customWidth="1"/>
    <col min="6659" max="6659" width="14.42578125" style="14" customWidth="1"/>
    <col min="6660" max="6662" width="0" style="14" hidden="1" customWidth="1"/>
    <col min="6663" max="6904" width="9.140625" style="14"/>
    <col min="6905" max="6905" width="12.42578125" style="14" customWidth="1"/>
    <col min="6906" max="6906" width="29" style="14" customWidth="1"/>
    <col min="6907" max="6907" width="12.42578125" style="14" customWidth="1"/>
    <col min="6908" max="6908" width="15.28515625" style="14" customWidth="1"/>
    <col min="6909" max="6909" width="9.85546875" style="14" customWidth="1"/>
    <col min="6910" max="6910" width="2.42578125" style="14" customWidth="1"/>
    <col min="6911" max="6911" width="8.5703125" style="14" customWidth="1"/>
    <col min="6912" max="6912" width="7.28515625" style="14" customWidth="1"/>
    <col min="6913" max="6913" width="12.140625" style="14" customWidth="1"/>
    <col min="6914" max="6914" width="9.7109375" style="14" customWidth="1"/>
    <col min="6915" max="6915" width="14.42578125" style="14" customWidth="1"/>
    <col min="6916" max="6918" width="0" style="14" hidden="1" customWidth="1"/>
    <col min="6919" max="7160" width="9.140625" style="14"/>
    <col min="7161" max="7161" width="12.42578125" style="14" customWidth="1"/>
    <col min="7162" max="7162" width="29" style="14" customWidth="1"/>
    <col min="7163" max="7163" width="12.42578125" style="14" customWidth="1"/>
    <col min="7164" max="7164" width="15.28515625" style="14" customWidth="1"/>
    <col min="7165" max="7165" width="9.85546875" style="14" customWidth="1"/>
    <col min="7166" max="7166" width="2.42578125" style="14" customWidth="1"/>
    <col min="7167" max="7167" width="8.5703125" style="14" customWidth="1"/>
    <col min="7168" max="7168" width="7.28515625" style="14" customWidth="1"/>
    <col min="7169" max="7169" width="12.140625" style="14" customWidth="1"/>
    <col min="7170" max="7170" width="9.7109375" style="14" customWidth="1"/>
    <col min="7171" max="7171" width="14.42578125" style="14" customWidth="1"/>
    <col min="7172" max="7174" width="0" style="14" hidden="1" customWidth="1"/>
    <col min="7175" max="7416" width="9.140625" style="14"/>
    <col min="7417" max="7417" width="12.42578125" style="14" customWidth="1"/>
    <col min="7418" max="7418" width="29" style="14" customWidth="1"/>
    <col min="7419" max="7419" width="12.42578125" style="14" customWidth="1"/>
    <col min="7420" max="7420" width="15.28515625" style="14" customWidth="1"/>
    <col min="7421" max="7421" width="9.85546875" style="14" customWidth="1"/>
    <col min="7422" max="7422" width="2.42578125" style="14" customWidth="1"/>
    <col min="7423" max="7423" width="8.5703125" style="14" customWidth="1"/>
    <col min="7424" max="7424" width="7.28515625" style="14" customWidth="1"/>
    <col min="7425" max="7425" width="12.140625" style="14" customWidth="1"/>
    <col min="7426" max="7426" width="9.7109375" style="14" customWidth="1"/>
    <col min="7427" max="7427" width="14.42578125" style="14" customWidth="1"/>
    <col min="7428" max="7430" width="0" style="14" hidden="1" customWidth="1"/>
    <col min="7431" max="7672" width="9.140625" style="14"/>
    <col min="7673" max="7673" width="12.42578125" style="14" customWidth="1"/>
    <col min="7674" max="7674" width="29" style="14" customWidth="1"/>
    <col min="7675" max="7675" width="12.42578125" style="14" customWidth="1"/>
    <col min="7676" max="7676" width="15.28515625" style="14" customWidth="1"/>
    <col min="7677" max="7677" width="9.85546875" style="14" customWidth="1"/>
    <col min="7678" max="7678" width="2.42578125" style="14" customWidth="1"/>
    <col min="7679" max="7679" width="8.5703125" style="14" customWidth="1"/>
    <col min="7680" max="7680" width="7.28515625" style="14" customWidth="1"/>
    <col min="7681" max="7681" width="12.140625" style="14" customWidth="1"/>
    <col min="7682" max="7682" width="9.7109375" style="14" customWidth="1"/>
    <col min="7683" max="7683" width="14.42578125" style="14" customWidth="1"/>
    <col min="7684" max="7686" width="0" style="14" hidden="1" customWidth="1"/>
    <col min="7687" max="7928" width="9.140625" style="14"/>
    <col min="7929" max="7929" width="12.42578125" style="14" customWidth="1"/>
    <col min="7930" max="7930" width="29" style="14" customWidth="1"/>
    <col min="7931" max="7931" width="12.42578125" style="14" customWidth="1"/>
    <col min="7932" max="7932" width="15.28515625" style="14" customWidth="1"/>
    <col min="7933" max="7933" width="9.85546875" style="14" customWidth="1"/>
    <col min="7934" max="7934" width="2.42578125" style="14" customWidth="1"/>
    <col min="7935" max="7935" width="8.5703125" style="14" customWidth="1"/>
    <col min="7936" max="7936" width="7.28515625" style="14" customWidth="1"/>
    <col min="7937" max="7937" width="12.140625" style="14" customWidth="1"/>
    <col min="7938" max="7938" width="9.7109375" style="14" customWidth="1"/>
    <col min="7939" max="7939" width="14.42578125" style="14" customWidth="1"/>
    <col min="7940" max="7942" width="0" style="14" hidden="1" customWidth="1"/>
    <col min="7943" max="8184" width="9.140625" style="14"/>
    <col min="8185" max="8185" width="12.42578125" style="14" customWidth="1"/>
    <col min="8186" max="8186" width="29" style="14" customWidth="1"/>
    <col min="8187" max="8187" width="12.42578125" style="14" customWidth="1"/>
    <col min="8188" max="8188" width="15.28515625" style="14" customWidth="1"/>
    <col min="8189" max="8189" width="9.85546875" style="14" customWidth="1"/>
    <col min="8190" max="8190" width="2.42578125" style="14" customWidth="1"/>
    <col min="8191" max="8191" width="8.5703125" style="14" customWidth="1"/>
    <col min="8192" max="8192" width="7.28515625" style="14" customWidth="1"/>
    <col min="8193" max="8193" width="12.140625" style="14" customWidth="1"/>
    <col min="8194" max="8194" width="9.7109375" style="14" customWidth="1"/>
    <col min="8195" max="8195" width="14.42578125" style="14" customWidth="1"/>
    <col min="8196" max="8198" width="0" style="14" hidden="1" customWidth="1"/>
    <col min="8199" max="8440" width="9.140625" style="14"/>
    <col min="8441" max="8441" width="12.42578125" style="14" customWidth="1"/>
    <col min="8442" max="8442" width="29" style="14" customWidth="1"/>
    <col min="8443" max="8443" width="12.42578125" style="14" customWidth="1"/>
    <col min="8444" max="8444" width="15.28515625" style="14" customWidth="1"/>
    <col min="8445" max="8445" width="9.85546875" style="14" customWidth="1"/>
    <col min="8446" max="8446" width="2.42578125" style="14" customWidth="1"/>
    <col min="8447" max="8447" width="8.5703125" style="14" customWidth="1"/>
    <col min="8448" max="8448" width="7.28515625" style="14" customWidth="1"/>
    <col min="8449" max="8449" width="12.140625" style="14" customWidth="1"/>
    <col min="8450" max="8450" width="9.7109375" style="14" customWidth="1"/>
    <col min="8451" max="8451" width="14.42578125" style="14" customWidth="1"/>
    <col min="8452" max="8454" width="0" style="14" hidden="1" customWidth="1"/>
    <col min="8455" max="8696" width="9.140625" style="14"/>
    <col min="8697" max="8697" width="12.42578125" style="14" customWidth="1"/>
    <col min="8698" max="8698" width="29" style="14" customWidth="1"/>
    <col min="8699" max="8699" width="12.42578125" style="14" customWidth="1"/>
    <col min="8700" max="8700" width="15.28515625" style="14" customWidth="1"/>
    <col min="8701" max="8701" width="9.85546875" style="14" customWidth="1"/>
    <col min="8702" max="8702" width="2.42578125" style="14" customWidth="1"/>
    <col min="8703" max="8703" width="8.5703125" style="14" customWidth="1"/>
    <col min="8704" max="8704" width="7.28515625" style="14" customWidth="1"/>
    <col min="8705" max="8705" width="12.140625" style="14" customWidth="1"/>
    <col min="8706" max="8706" width="9.7109375" style="14" customWidth="1"/>
    <col min="8707" max="8707" width="14.42578125" style="14" customWidth="1"/>
    <col min="8708" max="8710" width="0" style="14" hidden="1" customWidth="1"/>
    <col min="8711" max="8952" width="9.140625" style="14"/>
    <col min="8953" max="8953" width="12.42578125" style="14" customWidth="1"/>
    <col min="8954" max="8954" width="29" style="14" customWidth="1"/>
    <col min="8955" max="8955" width="12.42578125" style="14" customWidth="1"/>
    <col min="8956" max="8956" width="15.28515625" style="14" customWidth="1"/>
    <col min="8957" max="8957" width="9.85546875" style="14" customWidth="1"/>
    <col min="8958" max="8958" width="2.42578125" style="14" customWidth="1"/>
    <col min="8959" max="8959" width="8.5703125" style="14" customWidth="1"/>
    <col min="8960" max="8960" width="7.28515625" style="14" customWidth="1"/>
    <col min="8961" max="8961" width="12.140625" style="14" customWidth="1"/>
    <col min="8962" max="8962" width="9.7109375" style="14" customWidth="1"/>
    <col min="8963" max="8963" width="14.42578125" style="14" customWidth="1"/>
    <col min="8964" max="8966" width="0" style="14" hidden="1" customWidth="1"/>
    <col min="8967" max="9208" width="9.140625" style="14"/>
    <col min="9209" max="9209" width="12.42578125" style="14" customWidth="1"/>
    <col min="9210" max="9210" width="29" style="14" customWidth="1"/>
    <col min="9211" max="9211" width="12.42578125" style="14" customWidth="1"/>
    <col min="9212" max="9212" width="15.28515625" style="14" customWidth="1"/>
    <col min="9213" max="9213" width="9.85546875" style="14" customWidth="1"/>
    <col min="9214" max="9214" width="2.42578125" style="14" customWidth="1"/>
    <col min="9215" max="9215" width="8.5703125" style="14" customWidth="1"/>
    <col min="9216" max="9216" width="7.28515625" style="14" customWidth="1"/>
    <col min="9217" max="9217" width="12.140625" style="14" customWidth="1"/>
    <col min="9218" max="9218" width="9.7109375" style="14" customWidth="1"/>
    <col min="9219" max="9219" width="14.42578125" style="14" customWidth="1"/>
    <col min="9220" max="9222" width="0" style="14" hidden="1" customWidth="1"/>
    <col min="9223" max="9464" width="9.140625" style="14"/>
    <col min="9465" max="9465" width="12.42578125" style="14" customWidth="1"/>
    <col min="9466" max="9466" width="29" style="14" customWidth="1"/>
    <col min="9467" max="9467" width="12.42578125" style="14" customWidth="1"/>
    <col min="9468" max="9468" width="15.28515625" style="14" customWidth="1"/>
    <col min="9469" max="9469" width="9.85546875" style="14" customWidth="1"/>
    <col min="9470" max="9470" width="2.42578125" style="14" customWidth="1"/>
    <col min="9471" max="9471" width="8.5703125" style="14" customWidth="1"/>
    <col min="9472" max="9472" width="7.28515625" style="14" customWidth="1"/>
    <col min="9473" max="9473" width="12.140625" style="14" customWidth="1"/>
    <col min="9474" max="9474" width="9.7109375" style="14" customWidth="1"/>
    <col min="9475" max="9475" width="14.42578125" style="14" customWidth="1"/>
    <col min="9476" max="9478" width="0" style="14" hidden="1" customWidth="1"/>
    <col min="9479" max="9720" width="9.140625" style="14"/>
    <col min="9721" max="9721" width="12.42578125" style="14" customWidth="1"/>
    <col min="9722" max="9722" width="29" style="14" customWidth="1"/>
    <col min="9723" max="9723" width="12.42578125" style="14" customWidth="1"/>
    <col min="9724" max="9724" width="15.28515625" style="14" customWidth="1"/>
    <col min="9725" max="9725" width="9.85546875" style="14" customWidth="1"/>
    <col min="9726" max="9726" width="2.42578125" style="14" customWidth="1"/>
    <col min="9727" max="9727" width="8.5703125" style="14" customWidth="1"/>
    <col min="9728" max="9728" width="7.28515625" style="14" customWidth="1"/>
    <col min="9729" max="9729" width="12.140625" style="14" customWidth="1"/>
    <col min="9730" max="9730" width="9.7109375" style="14" customWidth="1"/>
    <col min="9731" max="9731" width="14.42578125" style="14" customWidth="1"/>
    <col min="9732" max="9734" width="0" style="14" hidden="1" customWidth="1"/>
    <col min="9735" max="9976" width="9.140625" style="14"/>
    <col min="9977" max="9977" width="12.42578125" style="14" customWidth="1"/>
    <col min="9978" max="9978" width="29" style="14" customWidth="1"/>
    <col min="9979" max="9979" width="12.42578125" style="14" customWidth="1"/>
    <col min="9980" max="9980" width="15.28515625" style="14" customWidth="1"/>
    <col min="9981" max="9981" width="9.85546875" style="14" customWidth="1"/>
    <col min="9982" max="9982" width="2.42578125" style="14" customWidth="1"/>
    <col min="9983" max="9983" width="8.5703125" style="14" customWidth="1"/>
    <col min="9984" max="9984" width="7.28515625" style="14" customWidth="1"/>
    <col min="9985" max="9985" width="12.140625" style="14" customWidth="1"/>
    <col min="9986" max="9986" width="9.7109375" style="14" customWidth="1"/>
    <col min="9987" max="9987" width="14.42578125" style="14" customWidth="1"/>
    <col min="9988" max="9990" width="0" style="14" hidden="1" customWidth="1"/>
    <col min="9991" max="10232" width="9.140625" style="14"/>
    <col min="10233" max="10233" width="12.42578125" style="14" customWidth="1"/>
    <col min="10234" max="10234" width="29" style="14" customWidth="1"/>
    <col min="10235" max="10235" width="12.42578125" style="14" customWidth="1"/>
    <col min="10236" max="10236" width="15.28515625" style="14" customWidth="1"/>
    <col min="10237" max="10237" width="9.85546875" style="14" customWidth="1"/>
    <col min="10238" max="10238" width="2.42578125" style="14" customWidth="1"/>
    <col min="10239" max="10239" width="8.5703125" style="14" customWidth="1"/>
    <col min="10240" max="10240" width="7.28515625" style="14" customWidth="1"/>
    <col min="10241" max="10241" width="12.140625" style="14" customWidth="1"/>
    <col min="10242" max="10242" width="9.7109375" style="14" customWidth="1"/>
    <col min="10243" max="10243" width="14.42578125" style="14" customWidth="1"/>
    <col min="10244" max="10246" width="0" style="14" hidden="1" customWidth="1"/>
    <col min="10247" max="10488" width="9.140625" style="14"/>
    <col min="10489" max="10489" width="12.42578125" style="14" customWidth="1"/>
    <col min="10490" max="10490" width="29" style="14" customWidth="1"/>
    <col min="10491" max="10491" width="12.42578125" style="14" customWidth="1"/>
    <col min="10492" max="10492" width="15.28515625" style="14" customWidth="1"/>
    <col min="10493" max="10493" width="9.85546875" style="14" customWidth="1"/>
    <col min="10494" max="10494" width="2.42578125" style="14" customWidth="1"/>
    <col min="10495" max="10495" width="8.5703125" style="14" customWidth="1"/>
    <col min="10496" max="10496" width="7.28515625" style="14" customWidth="1"/>
    <col min="10497" max="10497" width="12.140625" style="14" customWidth="1"/>
    <col min="10498" max="10498" width="9.7109375" style="14" customWidth="1"/>
    <col min="10499" max="10499" width="14.42578125" style="14" customWidth="1"/>
    <col min="10500" max="10502" width="0" style="14" hidden="1" customWidth="1"/>
    <col min="10503" max="10744" width="9.140625" style="14"/>
    <col min="10745" max="10745" width="12.42578125" style="14" customWidth="1"/>
    <col min="10746" max="10746" width="29" style="14" customWidth="1"/>
    <col min="10747" max="10747" width="12.42578125" style="14" customWidth="1"/>
    <col min="10748" max="10748" width="15.28515625" style="14" customWidth="1"/>
    <col min="10749" max="10749" width="9.85546875" style="14" customWidth="1"/>
    <col min="10750" max="10750" width="2.42578125" style="14" customWidth="1"/>
    <col min="10751" max="10751" width="8.5703125" style="14" customWidth="1"/>
    <col min="10752" max="10752" width="7.28515625" style="14" customWidth="1"/>
    <col min="10753" max="10753" width="12.140625" style="14" customWidth="1"/>
    <col min="10754" max="10754" width="9.7109375" style="14" customWidth="1"/>
    <col min="10755" max="10755" width="14.42578125" style="14" customWidth="1"/>
    <col min="10756" max="10758" width="0" style="14" hidden="1" customWidth="1"/>
    <col min="10759" max="11000" width="9.140625" style="14"/>
    <col min="11001" max="11001" width="12.42578125" style="14" customWidth="1"/>
    <col min="11002" max="11002" width="29" style="14" customWidth="1"/>
    <col min="11003" max="11003" width="12.42578125" style="14" customWidth="1"/>
    <col min="11004" max="11004" width="15.28515625" style="14" customWidth="1"/>
    <col min="11005" max="11005" width="9.85546875" style="14" customWidth="1"/>
    <col min="11006" max="11006" width="2.42578125" style="14" customWidth="1"/>
    <col min="11007" max="11007" width="8.5703125" style="14" customWidth="1"/>
    <col min="11008" max="11008" width="7.28515625" style="14" customWidth="1"/>
    <col min="11009" max="11009" width="12.140625" style="14" customWidth="1"/>
    <col min="11010" max="11010" width="9.7109375" style="14" customWidth="1"/>
    <col min="11011" max="11011" width="14.42578125" style="14" customWidth="1"/>
    <col min="11012" max="11014" width="0" style="14" hidden="1" customWidth="1"/>
    <col min="11015" max="11256" width="9.140625" style="14"/>
    <col min="11257" max="11257" width="12.42578125" style="14" customWidth="1"/>
    <col min="11258" max="11258" width="29" style="14" customWidth="1"/>
    <col min="11259" max="11259" width="12.42578125" style="14" customWidth="1"/>
    <col min="11260" max="11260" width="15.28515625" style="14" customWidth="1"/>
    <col min="11261" max="11261" width="9.85546875" style="14" customWidth="1"/>
    <col min="11262" max="11262" width="2.42578125" style="14" customWidth="1"/>
    <col min="11263" max="11263" width="8.5703125" style="14" customWidth="1"/>
    <col min="11264" max="11264" width="7.28515625" style="14" customWidth="1"/>
    <col min="11265" max="11265" width="12.140625" style="14" customWidth="1"/>
    <col min="11266" max="11266" width="9.7109375" style="14" customWidth="1"/>
    <col min="11267" max="11267" width="14.42578125" style="14" customWidth="1"/>
    <col min="11268" max="11270" width="0" style="14" hidden="1" customWidth="1"/>
    <col min="11271" max="11512" width="9.140625" style="14"/>
    <col min="11513" max="11513" width="12.42578125" style="14" customWidth="1"/>
    <col min="11514" max="11514" width="29" style="14" customWidth="1"/>
    <col min="11515" max="11515" width="12.42578125" style="14" customWidth="1"/>
    <col min="11516" max="11516" width="15.28515625" style="14" customWidth="1"/>
    <col min="11517" max="11517" width="9.85546875" style="14" customWidth="1"/>
    <col min="11518" max="11518" width="2.42578125" style="14" customWidth="1"/>
    <col min="11519" max="11519" width="8.5703125" style="14" customWidth="1"/>
    <col min="11520" max="11520" width="7.28515625" style="14" customWidth="1"/>
    <col min="11521" max="11521" width="12.140625" style="14" customWidth="1"/>
    <col min="11522" max="11522" width="9.7109375" style="14" customWidth="1"/>
    <col min="11523" max="11523" width="14.42578125" style="14" customWidth="1"/>
    <col min="11524" max="11526" width="0" style="14" hidden="1" customWidth="1"/>
    <col min="11527" max="11768" width="9.140625" style="14"/>
    <col min="11769" max="11769" width="12.42578125" style="14" customWidth="1"/>
    <col min="11770" max="11770" width="29" style="14" customWidth="1"/>
    <col min="11771" max="11771" width="12.42578125" style="14" customWidth="1"/>
    <col min="11772" max="11772" width="15.28515625" style="14" customWidth="1"/>
    <col min="11773" max="11773" width="9.85546875" style="14" customWidth="1"/>
    <col min="11774" max="11774" width="2.42578125" style="14" customWidth="1"/>
    <col min="11775" max="11775" width="8.5703125" style="14" customWidth="1"/>
    <col min="11776" max="11776" width="7.28515625" style="14" customWidth="1"/>
    <col min="11777" max="11777" width="12.140625" style="14" customWidth="1"/>
    <col min="11778" max="11778" width="9.7109375" style="14" customWidth="1"/>
    <col min="11779" max="11779" width="14.42578125" style="14" customWidth="1"/>
    <col min="11780" max="11782" width="0" style="14" hidden="1" customWidth="1"/>
    <col min="11783" max="12024" width="9.140625" style="14"/>
    <col min="12025" max="12025" width="12.42578125" style="14" customWidth="1"/>
    <col min="12026" max="12026" width="29" style="14" customWidth="1"/>
    <col min="12027" max="12027" width="12.42578125" style="14" customWidth="1"/>
    <col min="12028" max="12028" width="15.28515625" style="14" customWidth="1"/>
    <col min="12029" max="12029" width="9.85546875" style="14" customWidth="1"/>
    <col min="12030" max="12030" width="2.42578125" style="14" customWidth="1"/>
    <col min="12031" max="12031" width="8.5703125" style="14" customWidth="1"/>
    <col min="12032" max="12032" width="7.28515625" style="14" customWidth="1"/>
    <col min="12033" max="12033" width="12.140625" style="14" customWidth="1"/>
    <col min="12034" max="12034" width="9.7109375" style="14" customWidth="1"/>
    <col min="12035" max="12035" width="14.42578125" style="14" customWidth="1"/>
    <col min="12036" max="12038" width="0" style="14" hidden="1" customWidth="1"/>
    <col min="12039" max="12280" width="9.140625" style="14"/>
    <col min="12281" max="12281" width="12.42578125" style="14" customWidth="1"/>
    <col min="12282" max="12282" width="29" style="14" customWidth="1"/>
    <col min="12283" max="12283" width="12.42578125" style="14" customWidth="1"/>
    <col min="12284" max="12284" width="15.28515625" style="14" customWidth="1"/>
    <col min="12285" max="12285" width="9.85546875" style="14" customWidth="1"/>
    <col min="12286" max="12286" width="2.42578125" style="14" customWidth="1"/>
    <col min="12287" max="12287" width="8.5703125" style="14" customWidth="1"/>
    <col min="12288" max="12288" width="7.28515625" style="14" customWidth="1"/>
    <col min="12289" max="12289" width="12.140625" style="14" customWidth="1"/>
    <col min="12290" max="12290" width="9.7109375" style="14" customWidth="1"/>
    <col min="12291" max="12291" width="14.42578125" style="14" customWidth="1"/>
    <col min="12292" max="12294" width="0" style="14" hidden="1" customWidth="1"/>
    <col min="12295" max="12536" width="9.140625" style="14"/>
    <col min="12537" max="12537" width="12.42578125" style="14" customWidth="1"/>
    <col min="12538" max="12538" width="29" style="14" customWidth="1"/>
    <col min="12539" max="12539" width="12.42578125" style="14" customWidth="1"/>
    <col min="12540" max="12540" width="15.28515625" style="14" customWidth="1"/>
    <col min="12541" max="12541" width="9.85546875" style="14" customWidth="1"/>
    <col min="12542" max="12542" width="2.42578125" style="14" customWidth="1"/>
    <col min="12543" max="12543" width="8.5703125" style="14" customWidth="1"/>
    <col min="12544" max="12544" width="7.28515625" style="14" customWidth="1"/>
    <col min="12545" max="12545" width="12.140625" style="14" customWidth="1"/>
    <col min="12546" max="12546" width="9.7109375" style="14" customWidth="1"/>
    <col min="12547" max="12547" width="14.42578125" style="14" customWidth="1"/>
    <col min="12548" max="12550" width="0" style="14" hidden="1" customWidth="1"/>
    <col min="12551" max="12792" width="9.140625" style="14"/>
    <col min="12793" max="12793" width="12.42578125" style="14" customWidth="1"/>
    <col min="12794" max="12794" width="29" style="14" customWidth="1"/>
    <col min="12795" max="12795" width="12.42578125" style="14" customWidth="1"/>
    <col min="12796" max="12796" width="15.28515625" style="14" customWidth="1"/>
    <col min="12797" max="12797" width="9.85546875" style="14" customWidth="1"/>
    <col min="12798" max="12798" width="2.42578125" style="14" customWidth="1"/>
    <col min="12799" max="12799" width="8.5703125" style="14" customWidth="1"/>
    <col min="12800" max="12800" width="7.28515625" style="14" customWidth="1"/>
    <col min="12801" max="12801" width="12.140625" style="14" customWidth="1"/>
    <col min="12802" max="12802" width="9.7109375" style="14" customWidth="1"/>
    <col min="12803" max="12803" width="14.42578125" style="14" customWidth="1"/>
    <col min="12804" max="12806" width="0" style="14" hidden="1" customWidth="1"/>
    <col min="12807" max="13048" width="9.140625" style="14"/>
    <col min="13049" max="13049" width="12.42578125" style="14" customWidth="1"/>
    <col min="13050" max="13050" width="29" style="14" customWidth="1"/>
    <col min="13051" max="13051" width="12.42578125" style="14" customWidth="1"/>
    <col min="13052" max="13052" width="15.28515625" style="14" customWidth="1"/>
    <col min="13053" max="13053" width="9.85546875" style="14" customWidth="1"/>
    <col min="13054" max="13054" width="2.42578125" style="14" customWidth="1"/>
    <col min="13055" max="13055" width="8.5703125" style="14" customWidth="1"/>
    <col min="13056" max="13056" width="7.28515625" style="14" customWidth="1"/>
    <col min="13057" max="13057" width="12.140625" style="14" customWidth="1"/>
    <col min="13058" max="13058" width="9.7109375" style="14" customWidth="1"/>
    <col min="13059" max="13059" width="14.42578125" style="14" customWidth="1"/>
    <col min="13060" max="13062" width="0" style="14" hidden="1" customWidth="1"/>
    <col min="13063" max="13304" width="9.140625" style="14"/>
    <col min="13305" max="13305" width="12.42578125" style="14" customWidth="1"/>
    <col min="13306" max="13306" width="29" style="14" customWidth="1"/>
    <col min="13307" max="13307" width="12.42578125" style="14" customWidth="1"/>
    <col min="13308" max="13308" width="15.28515625" style="14" customWidth="1"/>
    <col min="13309" max="13309" width="9.85546875" style="14" customWidth="1"/>
    <col min="13310" max="13310" width="2.42578125" style="14" customWidth="1"/>
    <col min="13311" max="13311" width="8.5703125" style="14" customWidth="1"/>
    <col min="13312" max="13312" width="7.28515625" style="14" customWidth="1"/>
    <col min="13313" max="13313" width="12.140625" style="14" customWidth="1"/>
    <col min="13314" max="13314" width="9.7109375" style="14" customWidth="1"/>
    <col min="13315" max="13315" width="14.42578125" style="14" customWidth="1"/>
    <col min="13316" max="13318" width="0" style="14" hidden="1" customWidth="1"/>
    <col min="13319" max="13560" width="9.140625" style="14"/>
    <col min="13561" max="13561" width="12.42578125" style="14" customWidth="1"/>
    <col min="13562" max="13562" width="29" style="14" customWidth="1"/>
    <col min="13563" max="13563" width="12.42578125" style="14" customWidth="1"/>
    <col min="13564" max="13564" width="15.28515625" style="14" customWidth="1"/>
    <col min="13565" max="13565" width="9.85546875" style="14" customWidth="1"/>
    <col min="13566" max="13566" width="2.42578125" style="14" customWidth="1"/>
    <col min="13567" max="13567" width="8.5703125" style="14" customWidth="1"/>
    <col min="13568" max="13568" width="7.28515625" style="14" customWidth="1"/>
    <col min="13569" max="13569" width="12.140625" style="14" customWidth="1"/>
    <col min="13570" max="13570" width="9.7109375" style="14" customWidth="1"/>
    <col min="13571" max="13571" width="14.42578125" style="14" customWidth="1"/>
    <col min="13572" max="13574" width="0" style="14" hidden="1" customWidth="1"/>
    <col min="13575" max="13816" width="9.140625" style="14"/>
    <col min="13817" max="13817" width="12.42578125" style="14" customWidth="1"/>
    <col min="13818" max="13818" width="29" style="14" customWidth="1"/>
    <col min="13819" max="13819" width="12.42578125" style="14" customWidth="1"/>
    <col min="13820" max="13820" width="15.28515625" style="14" customWidth="1"/>
    <col min="13821" max="13821" width="9.85546875" style="14" customWidth="1"/>
    <col min="13822" max="13822" width="2.42578125" style="14" customWidth="1"/>
    <col min="13823" max="13823" width="8.5703125" style="14" customWidth="1"/>
    <col min="13824" max="13824" width="7.28515625" style="14" customWidth="1"/>
    <col min="13825" max="13825" width="12.140625" style="14" customWidth="1"/>
    <col min="13826" max="13826" width="9.7109375" style="14" customWidth="1"/>
    <col min="13827" max="13827" width="14.42578125" style="14" customWidth="1"/>
    <col min="13828" max="13830" width="0" style="14" hidden="1" customWidth="1"/>
    <col min="13831" max="14072" width="9.140625" style="14"/>
    <col min="14073" max="14073" width="12.42578125" style="14" customWidth="1"/>
    <col min="14074" max="14074" width="29" style="14" customWidth="1"/>
    <col min="14075" max="14075" width="12.42578125" style="14" customWidth="1"/>
    <col min="14076" max="14076" width="15.28515625" style="14" customWidth="1"/>
    <col min="14077" max="14077" width="9.85546875" style="14" customWidth="1"/>
    <col min="14078" max="14078" width="2.42578125" style="14" customWidth="1"/>
    <col min="14079" max="14079" width="8.5703125" style="14" customWidth="1"/>
    <col min="14080" max="14080" width="7.28515625" style="14" customWidth="1"/>
    <col min="14081" max="14081" width="12.140625" style="14" customWidth="1"/>
    <col min="14082" max="14082" width="9.7109375" style="14" customWidth="1"/>
    <col min="14083" max="14083" width="14.42578125" style="14" customWidth="1"/>
    <col min="14084" max="14086" width="0" style="14" hidden="1" customWidth="1"/>
    <col min="14087" max="14328" width="9.140625" style="14"/>
    <col min="14329" max="14329" width="12.42578125" style="14" customWidth="1"/>
    <col min="14330" max="14330" width="29" style="14" customWidth="1"/>
    <col min="14331" max="14331" width="12.42578125" style="14" customWidth="1"/>
    <col min="14332" max="14332" width="15.28515625" style="14" customWidth="1"/>
    <col min="14333" max="14333" width="9.85546875" style="14" customWidth="1"/>
    <col min="14334" max="14334" width="2.42578125" style="14" customWidth="1"/>
    <col min="14335" max="14335" width="8.5703125" style="14" customWidth="1"/>
    <col min="14336" max="14336" width="7.28515625" style="14" customWidth="1"/>
    <col min="14337" max="14337" width="12.140625" style="14" customWidth="1"/>
    <col min="14338" max="14338" width="9.7109375" style="14" customWidth="1"/>
    <col min="14339" max="14339" width="14.42578125" style="14" customWidth="1"/>
    <col min="14340" max="14342" width="0" style="14" hidden="1" customWidth="1"/>
    <col min="14343" max="14584" width="9.140625" style="14"/>
    <col min="14585" max="14585" width="12.42578125" style="14" customWidth="1"/>
    <col min="14586" max="14586" width="29" style="14" customWidth="1"/>
    <col min="14587" max="14587" width="12.42578125" style="14" customWidth="1"/>
    <col min="14588" max="14588" width="15.28515625" style="14" customWidth="1"/>
    <col min="14589" max="14589" width="9.85546875" style="14" customWidth="1"/>
    <col min="14590" max="14590" width="2.42578125" style="14" customWidth="1"/>
    <col min="14591" max="14591" width="8.5703125" style="14" customWidth="1"/>
    <col min="14592" max="14592" width="7.28515625" style="14" customWidth="1"/>
    <col min="14593" max="14593" width="12.140625" style="14" customWidth="1"/>
    <col min="14594" max="14594" width="9.7109375" style="14" customWidth="1"/>
    <col min="14595" max="14595" width="14.42578125" style="14" customWidth="1"/>
    <col min="14596" max="14598" width="0" style="14" hidden="1" customWidth="1"/>
    <col min="14599" max="14840" width="9.140625" style="14"/>
    <col min="14841" max="14841" width="12.42578125" style="14" customWidth="1"/>
    <col min="14842" max="14842" width="29" style="14" customWidth="1"/>
    <col min="14843" max="14843" width="12.42578125" style="14" customWidth="1"/>
    <col min="14844" max="14844" width="15.28515625" style="14" customWidth="1"/>
    <col min="14845" max="14845" width="9.85546875" style="14" customWidth="1"/>
    <col min="14846" max="14846" width="2.42578125" style="14" customWidth="1"/>
    <col min="14847" max="14847" width="8.5703125" style="14" customWidth="1"/>
    <col min="14848" max="14848" width="7.28515625" style="14" customWidth="1"/>
    <col min="14849" max="14849" width="12.140625" style="14" customWidth="1"/>
    <col min="14850" max="14850" width="9.7109375" style="14" customWidth="1"/>
    <col min="14851" max="14851" width="14.42578125" style="14" customWidth="1"/>
    <col min="14852" max="14854" width="0" style="14" hidden="1" customWidth="1"/>
    <col min="14855" max="15096" width="9.140625" style="14"/>
    <col min="15097" max="15097" width="12.42578125" style="14" customWidth="1"/>
    <col min="15098" max="15098" width="29" style="14" customWidth="1"/>
    <col min="15099" max="15099" width="12.42578125" style="14" customWidth="1"/>
    <col min="15100" max="15100" width="15.28515625" style="14" customWidth="1"/>
    <col min="15101" max="15101" width="9.85546875" style="14" customWidth="1"/>
    <col min="15102" max="15102" width="2.42578125" style="14" customWidth="1"/>
    <col min="15103" max="15103" width="8.5703125" style="14" customWidth="1"/>
    <col min="15104" max="15104" width="7.28515625" style="14" customWidth="1"/>
    <col min="15105" max="15105" width="12.140625" style="14" customWidth="1"/>
    <col min="15106" max="15106" width="9.7109375" style="14" customWidth="1"/>
    <col min="15107" max="15107" width="14.42578125" style="14" customWidth="1"/>
    <col min="15108" max="15110" width="0" style="14" hidden="1" customWidth="1"/>
    <col min="15111" max="15352" width="9.140625" style="14"/>
    <col min="15353" max="15353" width="12.42578125" style="14" customWidth="1"/>
    <col min="15354" max="15354" width="29" style="14" customWidth="1"/>
    <col min="15355" max="15355" width="12.42578125" style="14" customWidth="1"/>
    <col min="15356" max="15356" width="15.28515625" style="14" customWidth="1"/>
    <col min="15357" max="15357" width="9.85546875" style="14" customWidth="1"/>
    <col min="15358" max="15358" width="2.42578125" style="14" customWidth="1"/>
    <col min="15359" max="15359" width="8.5703125" style="14" customWidth="1"/>
    <col min="15360" max="15360" width="7.28515625" style="14" customWidth="1"/>
    <col min="15361" max="15361" width="12.140625" style="14" customWidth="1"/>
    <col min="15362" max="15362" width="9.7109375" style="14" customWidth="1"/>
    <col min="15363" max="15363" width="14.42578125" style="14" customWidth="1"/>
    <col min="15364" max="15366" width="0" style="14" hidden="1" customWidth="1"/>
    <col min="15367" max="15608" width="9.140625" style="14"/>
    <col min="15609" max="15609" width="12.42578125" style="14" customWidth="1"/>
    <col min="15610" max="15610" width="29" style="14" customWidth="1"/>
    <col min="15611" max="15611" width="12.42578125" style="14" customWidth="1"/>
    <col min="15612" max="15612" width="15.28515625" style="14" customWidth="1"/>
    <col min="15613" max="15613" width="9.85546875" style="14" customWidth="1"/>
    <col min="15614" max="15614" width="2.42578125" style="14" customWidth="1"/>
    <col min="15615" max="15615" width="8.5703125" style="14" customWidth="1"/>
    <col min="15616" max="15616" width="7.28515625" style="14" customWidth="1"/>
    <col min="15617" max="15617" width="12.140625" style="14" customWidth="1"/>
    <col min="15618" max="15618" width="9.7109375" style="14" customWidth="1"/>
    <col min="15619" max="15619" width="14.42578125" style="14" customWidth="1"/>
    <col min="15620" max="15622" width="0" style="14" hidden="1" customWidth="1"/>
    <col min="15623" max="15864" width="9.140625" style="14"/>
    <col min="15865" max="15865" width="12.42578125" style="14" customWidth="1"/>
    <col min="15866" max="15866" width="29" style="14" customWidth="1"/>
    <col min="15867" max="15867" width="12.42578125" style="14" customWidth="1"/>
    <col min="15868" max="15868" width="15.28515625" style="14" customWidth="1"/>
    <col min="15869" max="15869" width="9.85546875" style="14" customWidth="1"/>
    <col min="15870" max="15870" width="2.42578125" style="14" customWidth="1"/>
    <col min="15871" max="15871" width="8.5703125" style="14" customWidth="1"/>
    <col min="15872" max="15872" width="7.28515625" style="14" customWidth="1"/>
    <col min="15873" max="15873" width="12.140625" style="14" customWidth="1"/>
    <col min="15874" max="15874" width="9.7109375" style="14" customWidth="1"/>
    <col min="15875" max="15875" width="14.42578125" style="14" customWidth="1"/>
    <col min="15876" max="15878" width="0" style="14" hidden="1" customWidth="1"/>
    <col min="15879" max="16120" width="9.140625" style="14"/>
    <col min="16121" max="16121" width="12.42578125" style="14" customWidth="1"/>
    <col min="16122" max="16122" width="29" style="14" customWidth="1"/>
    <col min="16123" max="16123" width="12.42578125" style="14" customWidth="1"/>
    <col min="16124" max="16124" width="15.28515625" style="14" customWidth="1"/>
    <col min="16125" max="16125" width="9.85546875" style="14" customWidth="1"/>
    <col min="16126" max="16126" width="2.42578125" style="14" customWidth="1"/>
    <col min="16127" max="16127" width="8.5703125" style="14" customWidth="1"/>
    <col min="16128" max="16128" width="7.28515625" style="14" customWidth="1"/>
    <col min="16129" max="16129" width="12.140625" style="14" customWidth="1"/>
    <col min="16130" max="16130" width="9.7109375" style="14" customWidth="1"/>
    <col min="16131" max="16131" width="14.42578125" style="14" customWidth="1"/>
    <col min="16132" max="16134" width="0" style="14" hidden="1" customWidth="1"/>
    <col min="16135" max="16384" width="9.140625" style="14"/>
  </cols>
  <sheetData>
    <row r="1" spans="1:10" ht="67.150000000000006" customHeight="1">
      <c r="A1" s="23"/>
      <c r="B1" s="24"/>
      <c r="C1" s="24"/>
      <c r="D1" s="25"/>
      <c r="E1" s="25"/>
      <c r="F1" s="26"/>
      <c r="G1" s="247" t="s">
        <v>112</v>
      </c>
      <c r="H1" s="247"/>
      <c r="I1" s="247"/>
      <c r="J1" s="27"/>
    </row>
    <row r="2" spans="1:10" ht="53.25" customHeight="1">
      <c r="A2" s="251" t="s">
        <v>184</v>
      </c>
      <c r="B2" s="251"/>
      <c r="C2" s="251"/>
      <c r="D2" s="251"/>
      <c r="E2" s="251"/>
      <c r="F2" s="251"/>
      <c r="G2" s="251"/>
      <c r="H2" s="251"/>
      <c r="I2" s="251"/>
      <c r="J2" s="28"/>
    </row>
    <row r="3" spans="1:10" ht="70.900000000000006" customHeight="1">
      <c r="A3" s="195" t="s">
        <v>49</v>
      </c>
      <c r="B3" s="195" t="s">
        <v>50</v>
      </c>
      <c r="C3" s="195"/>
      <c r="D3" s="195"/>
      <c r="E3" s="195" t="s">
        <v>51</v>
      </c>
      <c r="F3" s="195" t="s">
        <v>52</v>
      </c>
      <c r="G3" s="248" t="s">
        <v>53</v>
      </c>
      <c r="H3" s="249" t="s">
        <v>125</v>
      </c>
      <c r="I3" s="250"/>
      <c r="J3" s="29"/>
    </row>
    <row r="4" spans="1:10" ht="52.5" customHeight="1">
      <c r="A4" s="195"/>
      <c r="B4" s="195"/>
      <c r="C4" s="195"/>
      <c r="D4" s="195"/>
      <c r="E4" s="195"/>
      <c r="F4" s="195"/>
      <c r="G4" s="248"/>
      <c r="H4" s="30" t="s">
        <v>54</v>
      </c>
      <c r="I4" s="30" t="s">
        <v>175</v>
      </c>
      <c r="J4" s="29"/>
    </row>
    <row r="5" spans="1:10" s="32" customFormat="1" ht="31.5" customHeight="1">
      <c r="A5" s="244" t="s">
        <v>106</v>
      </c>
      <c r="B5" s="244"/>
      <c r="C5" s="244"/>
      <c r="D5" s="244"/>
      <c r="E5" s="244"/>
      <c r="F5" s="244"/>
      <c r="G5" s="244"/>
      <c r="H5" s="244"/>
      <c r="I5" s="136">
        <f>I6</f>
        <v>1700</v>
      </c>
      <c r="J5" s="31"/>
    </row>
    <row r="6" spans="1:10" s="32" customFormat="1" ht="24.95" customHeight="1">
      <c r="A6" s="40" t="s">
        <v>55</v>
      </c>
      <c r="B6" s="40" t="s">
        <v>56</v>
      </c>
      <c r="C6" s="40" t="s">
        <v>57</v>
      </c>
      <c r="D6" s="244" t="s">
        <v>58</v>
      </c>
      <c r="E6" s="244"/>
      <c r="F6" s="244"/>
      <c r="G6" s="244"/>
      <c r="H6" s="244"/>
      <c r="I6" s="6">
        <f>+I7</f>
        <v>1700</v>
      </c>
      <c r="J6" s="31"/>
    </row>
    <row r="7" spans="1:10" ht="39.6" customHeight="1">
      <c r="A7" s="141" t="s">
        <v>176</v>
      </c>
      <c r="B7" s="245" t="s">
        <v>123</v>
      </c>
      <c r="C7" s="245"/>
      <c r="D7" s="245"/>
      <c r="E7" s="245"/>
      <c r="F7" s="245"/>
      <c r="G7" s="245"/>
      <c r="H7" s="245"/>
      <c r="I7" s="137">
        <f>+I8</f>
        <v>1700</v>
      </c>
      <c r="J7" s="34"/>
    </row>
    <row r="8" spans="1:10" ht="39" customHeight="1">
      <c r="A8" s="33" t="s">
        <v>59</v>
      </c>
      <c r="B8" s="246" t="s">
        <v>60</v>
      </c>
      <c r="C8" s="246"/>
      <c r="D8" s="246"/>
      <c r="E8" s="35" t="s">
        <v>59</v>
      </c>
      <c r="F8" s="35" t="s">
        <v>59</v>
      </c>
      <c r="G8" s="36" t="s">
        <v>59</v>
      </c>
      <c r="H8" s="36" t="s">
        <v>59</v>
      </c>
      <c r="I8" s="137">
        <f>+I9</f>
        <v>1700</v>
      </c>
      <c r="J8" s="34"/>
    </row>
    <row r="9" spans="1:10" ht="48.75" customHeight="1">
      <c r="A9" s="140" t="s">
        <v>113</v>
      </c>
      <c r="B9" s="245" t="s">
        <v>114</v>
      </c>
      <c r="C9" s="245"/>
      <c r="D9" s="245"/>
      <c r="E9" s="87" t="s">
        <v>115</v>
      </c>
      <c r="F9" s="87" t="s">
        <v>116</v>
      </c>
      <c r="G9" s="139">
        <v>1700000</v>
      </c>
      <c r="H9" s="138">
        <v>1</v>
      </c>
      <c r="I9" s="137">
        <f>+G9*H9/1000</f>
        <v>1700</v>
      </c>
      <c r="J9" s="34"/>
    </row>
  </sheetData>
  <mergeCells count="13">
    <mergeCell ref="G1:I1"/>
    <mergeCell ref="A3:A4"/>
    <mergeCell ref="B3:D4"/>
    <mergeCell ref="E3:E4"/>
    <mergeCell ref="F3:F4"/>
    <mergeCell ref="G3:G4"/>
    <mergeCell ref="H3:I3"/>
    <mergeCell ref="A2:I2"/>
    <mergeCell ref="A5:H5"/>
    <mergeCell ref="D6:H6"/>
    <mergeCell ref="B7:H7"/>
    <mergeCell ref="B8:D8"/>
    <mergeCell ref="B9:D9"/>
  </mergeCells>
  <printOptions horizontalCentered="1"/>
  <pageMargins left="0.28000000000000003" right="0.1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 </vt:lpstr>
      <vt:lpstr>Հավելված 4</vt:lpstr>
      <vt:lpstr>Հավելված 5</vt:lpstr>
      <vt:lpstr>Հավելված 6</vt:lpstr>
      <vt:lpstr>Հավելված 7 </vt:lpstr>
      <vt:lpstr>'Հավելված 1'!Заголовки_для_печати</vt:lpstr>
      <vt:lpstr>'Հավելված 3 '!Область_печати</vt:lpstr>
      <vt:lpstr>'Հավելված 5'!Область_печати</vt:lpstr>
      <vt:lpstr>'Հավելված 6'!Область_печати</vt:lpstr>
      <vt:lpstr>'Հավելված 7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lastModifiedBy>Пользователь</cp:lastModifiedBy>
  <cp:lastPrinted>2021-10-20T11:38:56Z</cp:lastPrinted>
  <dcterms:created xsi:type="dcterms:W3CDTF">2019-12-27T14:41:52Z</dcterms:created>
  <dcterms:modified xsi:type="dcterms:W3CDTF">2021-10-22T07:50:58Z</dcterms:modified>
  <cp:keywords>https://mul2.gov.am/tasks/513235/oneclick/Havelvacner.xlsx?token=74fdfbf72877844ebc58c1f18cba41b8</cp:keywords>
</cp:coreProperties>
</file>