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ilit.harutyunyan\Documents\ՀՀ կառավարության որոշումներ\1.9 մլրդ\"/>
    </mc:Choice>
  </mc:AlternateContent>
  <bookViews>
    <workbookView xWindow="0" yWindow="0" windowWidth="16380" windowHeight="8190" tabRatio="500"/>
  </bookViews>
  <sheets>
    <sheet name="1" sheetId="1" r:id="rId1"/>
    <sheet name="2" sheetId="2" r:id="rId2"/>
    <sheet name="3" sheetId="3" r:id="rId3"/>
    <sheet name="4" sheetId="4" r:id="rId4"/>
    <sheet name="5" sheetId="5" r:id="rId5"/>
  </sheets>
  <calcPr calcId="162913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11" i="3" l="1"/>
  <c r="H9" i="3" s="1"/>
  <c r="G11" i="3"/>
  <c r="G9" i="3" s="1"/>
  <c r="F11" i="3"/>
  <c r="E11" i="3"/>
  <c r="D11" i="3"/>
  <c r="D9" i="3" s="1"/>
  <c r="F9" i="3"/>
  <c r="E9" i="3"/>
  <c r="D8" i="1"/>
</calcChain>
</file>

<file path=xl/sharedStrings.xml><?xml version="1.0" encoding="utf-8"?>
<sst xmlns="http://schemas.openxmlformats.org/spreadsheetml/2006/main" count="178" uniqueCount="113">
  <si>
    <t xml:space="preserve"> Հավելված N 1
</t>
  </si>
  <si>
    <t xml:space="preserve">ՀՀ կառավարության 2021 թվականի
-ի  N       -Ն որոշման 
</t>
  </si>
  <si>
    <t>Հազ. դրամ</t>
  </si>
  <si>
    <t>Ծրագրային դասիչը</t>
  </si>
  <si>
    <t>Բյուջետային գլխավոր կարգադրիչների, ծրագրերի և միջոցառումների անվանումները</t>
  </si>
  <si>
    <t>Ցուցանիշների փոփոխությունը (ավելացումները նշված են դրական նշանով, իսկ նվազեցումները` փակագծերում)</t>
  </si>
  <si>
    <t>Ծրագիր</t>
  </si>
  <si>
    <t>Միջոցառում</t>
  </si>
  <si>
    <t xml:space="preserve"> Տարի</t>
  </si>
  <si>
    <t>ԸՆԴԱՄԵՆԸ ԾԱԽՍԵՐ</t>
  </si>
  <si>
    <t>ՀՀ բարձր տեխնոլոգիական արդյունաբերության նախարարություն</t>
  </si>
  <si>
    <t xml:space="preserve"> Ծրագրի անվանումը`</t>
  </si>
  <si>
    <t xml:space="preserve"> Պաշտպանության բնագավառում գիտական և գիտատեխնիկական նպատակային հետազոտություններ</t>
  </si>
  <si>
    <t xml:space="preserve"> Ծրագրի նպատակը`</t>
  </si>
  <si>
    <t xml:space="preserve"> Նպաստել ՀՀ պաշտպանության և անվտանգության համակարգերի զարգացմանը</t>
  </si>
  <si>
    <t xml:space="preserve"> Վերջնական արդյունքի նկարագրությունը`</t>
  </si>
  <si>
    <t xml:space="preserve"> Գիտահետազոտական և փորձակոնստրուկտորական աշխատանքների արդյունավետության բարձրացում և ՍՌՏ նոր նմուշների ստեղծում</t>
  </si>
  <si>
    <t xml:space="preserve"> Ծրագրի միջոցառումներ</t>
  </si>
  <si>
    <t xml:space="preserve"> Միջոցառման անվանումը`</t>
  </si>
  <si>
    <t xml:space="preserve"> «Գիտական և գիտատեխնիկական նպատակային ծրագրային հետազոտություններ» ծրագրի շրջանակներում կատարվող հատուկ գիտահետազոտական և փորձակոնստրուկտորական աշխատանքներ</t>
  </si>
  <si>
    <t xml:space="preserve"> Միջոցառման նկարագրությունը`</t>
  </si>
  <si>
    <t xml:space="preserve"> Գիտահետազոտական և փորձակոնստրուկտորական աշխատանքների իրականացում պաշտպանության համակարգի ապահովման համար</t>
  </si>
  <si>
    <t xml:space="preserve"> Միջոցառման տեսակը</t>
  </si>
  <si>
    <t xml:space="preserve"> Ծառայությունների մատուցում</t>
  </si>
  <si>
    <t>Ռազմարդյունաբերության համալիրի զարգացում</t>
  </si>
  <si>
    <t>Պահանջարկի բավարարում</t>
  </si>
  <si>
    <t>ՀՀ պաշպանունակության ապահովում</t>
  </si>
  <si>
    <t>Ապրանքների ու արտադրանքի ձեռքբերում</t>
  </si>
  <si>
    <t>Ապրանքների, արտադրանքի ու դրանց բաղկացուցիչների ձեռքբերում</t>
  </si>
  <si>
    <t xml:space="preserve"> Պետական մարմինների կողմից օգտագործվող ոչ ֆինանսական ակտիվների հետ գործառնություններ</t>
  </si>
  <si>
    <t xml:space="preserve"> 11001</t>
  </si>
  <si>
    <t xml:space="preserve"> Հավելված N2
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</si>
  <si>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</si>
  <si>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</si>
  <si>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</si>
  <si>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</si>
  <si>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</si>
  <si>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</si>
  <si>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</si>
  <si>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</si>
  <si>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</si>
  <si>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04</t>
  </si>
  <si>
    <t xml:space="preserve"> ՏՆՏԵՍԱԿԱՆ ՀԱՐԱԲԵՐՈՒԹՅՈՒՆՆԵՐ</t>
  </si>
  <si>
    <t xml:space="preserve"> այդ թվում`</t>
  </si>
  <si>
    <t xml:space="preserve"> 09</t>
  </si>
  <si>
    <t xml:space="preserve"> Տնտեսական հարաբերություններ (այլ դասերին չպատկանող)</t>
  </si>
  <si>
    <t xml:space="preserve"> 01</t>
  </si>
  <si>
    <t>այդ թվում՝</t>
  </si>
  <si>
    <t xml:space="preserve"> այդ թվում` ըստ կատարողների</t>
  </si>
  <si>
    <t xml:space="preserve"> ՀՀ բարձր տեխնոլոգիական արդյունաբերության նախարարություն</t>
  </si>
  <si>
    <t xml:space="preserve"> այդ թվում` բյուջետային ծախսերի տնտեսագիտական դասակարգման հոդվածներ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</si>
  <si>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</si>
  <si>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</si>
  <si>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</si>
  <si>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- Այլ մեքենաներ և սարքավորումներ</t>
  </si>
  <si>
    <t xml:space="preserve"> 02</t>
  </si>
  <si>
    <t xml:space="preserve"> ՊԱՇՏՊԱՆՈՒԹՅՈՒՆ</t>
  </si>
  <si>
    <t xml:space="preserve"> Հետազոտական և նախագծային աշխատանքներ պաշտպանության ոլորտում</t>
  </si>
  <si>
    <t xml:space="preserve"> 1119</t>
  </si>
  <si>
    <t xml:space="preserve"> ԸՆԹԱՑԻԿ ԾԱԽՍԵՐ</t>
  </si>
  <si>
    <t xml:space="preserve"> ԱՅԼ  ԾԱԽՍԵՐ</t>
  </si>
  <si>
    <t xml:space="preserve"> Այլ ծախսեր</t>
  </si>
  <si>
    <t>Հավելված 3</t>
  </si>
  <si>
    <t xml:space="preserve">ՀՀ կառավարության  2021 թվականի </t>
  </si>
  <si>
    <t>______________ ի    ___Ն որոշման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</si>
  <si>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</si>
  <si>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</si>
  <si>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 xml:space="preserve">Ցուցանիշների փոփոխությունը 
(ավելացումները նշված են դրական նշանով) </t>
  </si>
  <si>
    <t>Ընդամենը,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</si>
  <si>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</si>
  <si>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</si>
  <si>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</si>
  <si>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</si>
  <si>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</si>
  <si>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</si>
  <si>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ԲԱՐՁՐ ՏԵԽՆՈԼՈԳԻԱԿԱՆ ԱՐԴՅՈԻՆԱԲԵՐՈՒԹՅԱՆ ՆԱԽԱՐԱՐՈՒԹՅՈՒՆ</t>
  </si>
  <si>
    <t>այդ թվում`</t>
  </si>
  <si>
    <t>Հավելված 4</t>
  </si>
  <si>
    <t xml:space="preserve">ՀՀ կառավարության  2021թվականի 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</si>
  <si>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</si>
  <si>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այդ թվում` ըստ կատարողների</t>
  </si>
  <si>
    <t>Հավելված N5</t>
  </si>
  <si>
    <t xml:space="preserve"> ՀՀ բարձր տեխնոլոգիական արդյունաբերության նախարարություն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</si>
  <si>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</si>
  <si>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</si>
  <si>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</si>
  <si>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1119 </t>
  </si>
  <si>
    <t xml:space="preserve"> Պաշտպանության բնագավառում գիտական և գիտատեխնիկական նպատակային հետազոտություններ </t>
  </si>
  <si>
    <t xml:space="preserve"> Ծրագրի միջոցառումները </t>
  </si>
  <si>
    <t xml:space="preserve"> Ծրագրի դասիչը` </t>
  </si>
  <si>
    <t>Ցուցանիշների փոփոխությունը (նվազեցումները նշված են փակագծերում)</t>
  </si>
  <si>
    <t xml:space="preserve"> Միջոցառման դասիչը` </t>
  </si>
  <si>
    <t xml:space="preserve"> 11001 </t>
  </si>
  <si>
    <t xml:space="preserve"> Տարի </t>
  </si>
  <si>
    <t xml:space="preserve"> Միջոցառման անվանումը` </t>
  </si>
  <si>
    <t xml:space="preserve"> «Գիտական և գիտատեխնիկական նպատակային ծրագրային հետազոտություններ» ծրագրի շրջանակներում կատարվող հատուկ գիտահետազոտական և փորձակոնստրուկտորական աշխատանքներ </t>
  </si>
  <si>
    <t xml:space="preserve"> Նկարագրությունը` </t>
  </si>
  <si>
    <t xml:space="preserve"> Գիտահետազոտական և փորձակոնստրուկտորական աշխատանքների իրականացում պաշտպանության համակարգի ապահովման համար </t>
  </si>
  <si>
    <t xml:space="preserve"> Միջոցառման տեսակը` </t>
  </si>
  <si>
    <t xml:space="preserve"> Ծառայությունների մատուցում </t>
  </si>
  <si>
    <t xml:space="preserve"> Միջոցառումն իրականացնողի անվանումը՛ </t>
  </si>
  <si>
    <t xml:space="preserve"> Արդյունքի չափորոշիչներ </t>
  </si>
  <si>
    <t>Չի սահմանվում</t>
  </si>
  <si>
    <t xml:space="preserve"> Միջոցառման վրա կատարվող ծախսը (հազար դրամ) </t>
  </si>
  <si>
    <t xml:space="preserve">Ռազմարդյունաբերության համալիրի զարգացում </t>
  </si>
  <si>
    <t>Ցուցանիշների փոփոխությունը (ավելացումները նշված են դրական նշանով)</t>
  </si>
  <si>
    <t xml:space="preserve"> Միջոցառումն իրականացնողի անվանումը </t>
  </si>
  <si>
    <t>հազ. դրամ</t>
  </si>
  <si>
    <t>«ՀԱՅԱՍՏԱՆԻ  ՀԱՆՐԱՊԵՏՈՒԹՅԱՆ 2021 ԹՎԱԿԱՆԻ ՊԵՏԱԿԱՆ ԲՅՈՒՋԵԻ ՄԱՍԻՆ» ՀԱՅԱՍՏԱՆԻ  ՀԱՆՐԱՊԵՏՈՒԹՅԱՆ ՕՐԵՆՔԻ N1 ՀԱՎԵԼՎԱԾԻ N2 ԱՂՅՈՒՍԱԿՈՒՄ ԿԱՏԱՐՎՈՂ ՎԵՐԱԲԱՇԽՈՒՄԸ   ԵՎ ՀԱՅԱՍՏԱՆԻ  ՀԱՆՐԱՊԵՏՈՒԹՅԱՆ ԿԱՌԱՎԱՐՈՒԹՅԱՆ 2020 ԹՎԱԿԱՆԻ ԴԵԿՏԵՄԲԵՐԻ 30-Ի N 2215-Ն ՈՐՈՇՄԱՆ N 5 ՀԱՎԵԼՎԱԾԻ N1  ԱՂՅՈՒՍԱԿՈՒՄ ԿԱՏԱՐՎՈՂ ՓՈՓՈԽՈՒԹՅՈՒՆՆԵՐԸ</t>
  </si>
  <si>
    <t xml:space="preserve">ՀԱՅԱՍՏԱՆԻ ՀԱՆՐԱՊԵՏՈՒԹՅԱՆ ԿԱՌԱՎԱՐՈՒԹՅԱՆ 2020 ԹՎԱԿԱՆԻ ԴԵԿՏԵՄԲԵՐԻ 30-Ի N 2215-Ն ՈՐՈՇՄԱՆ N 3 ԵՎ 4 ՀԱՎԵԼՎԱԾՆԵՐՈՒՄ ԿԱՏԱՐՎՈՂ ՓՈՓՈԽՈՒԹՅՈՒՆՆԵՐԸ </t>
  </si>
  <si>
    <t>ՀԱՅԱՍՏԱՆԻ ՀԱՆՐԱՊԵՏՈՒԹՅԱՆ ԿԱՌԱՎԱՐՈՒԹՅԱՆ 2020 ԹՎԱԿԱՆԻ ԴԵԿՏԵՄԲԵՐԻ 30-Ի  N 2215-Ն ՈՐՈՇՄԱՆ N 5 ՀԱՎԵԼՎԱԾԻ N 2 ԱՂՅՈՒՍԱԿՈՒՄ ԿԱՏԱՐՎՈՂ ՓՈՓՈԽՈՒԹՅՈՒՆՆԵՐԸ</t>
  </si>
  <si>
    <t xml:space="preserve">ՀԱՅԱՍՏԱՆԻ ՀԱՆՐԱՊԵՏՈՒԹՅԱՆ ԿԱՌԱՎԱՐՈՒԹՅԱՆ 2020 ԹՎԱԿԱՆԻ ԴԵԿՏԵՄԲԵՐԻ 30-Ի N 2215-Ն ՈՐՈՇՄԱՆ N 9 ՀԱՎԵԼՎԱԾԻ  NN 9.17 ԱՂՅՈՒՍԱԿՈՒՄ  ԿԱՏԱՐՎՈՂ ՓՈՓՈԽՈՒԹՅՈՒՆՆԵՐԸ  </t>
  </si>
  <si>
    <t>«ՀԱՅԱՍՏԱՆԻ ՀԱՆՐԱՊԵՏՈՒԹՅԱՆ 2021 ԹՎԱԿԱՆԻ ՊԵՏԱԿԱՆ ԲՅՈՒՋԵԻ ՄԱՍԻՆ» ՀԱՅԱՍՏԱՆԻ ՀԱՆՐԱՊԵՏՈՒԹՅԱՆ
ՕՐԵՆՔԻ N 1 ՀԱՎԵԼՎԱԾԻ N 3 ԱՂՅՈՒՍԱԿՈՒՄ ԿԱՏԱՐՎՈՂ ՓՈՓՈԽՈՒԹՅՈՒՆԵՐԸ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</si>
</sst>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_(* #,##0.00_);_(* \(#,##0.00\);_(* \-??_);_(@_)"/>
    <numFmt numFmtId="165" formatCode="_-* #,##0.00\ _₽_-;\-* #,##0.00\ _₽_-;_-* \-??\ _₽_-;_-@_-"/>
    <numFmt numFmtId="166" formatCode="##,##0.0;\(##,##0.0\);\-"/>
    <numFmt numFmtId="167" formatCode="_-* #,##0.00_р_._-;\-* #,##0.00_р_._-;_-* \-??_р_._-;_-@_-"/>
    <numFmt numFmtId="168" formatCode="#,##0.0_);\(#,##0.0\)"/>
    <numFmt numFmtId="169" formatCode="_(* #,##0.0_);_(* \(#,##0.0\);_(* \-??_);_(@_)"/>
    <numFmt numFmtId="170" formatCode="_-* #,##0.0\ _₽_-;\-* #,##0.0\ _₽_-;_-* \-??\ _₽_-;_-@_-"/>
    <numFmt numFmtId="171" formatCode="_(* #,##0.0_);_(* \(#,##0.0\);_(* \-_);_(@_)"/>
  </numFmts>
  <fonts count="25" x14ac:knownFonts="1">
    <font>
      <sz val="10"/>
      <name val="Arial Armenian"/>
      <family val="2"/>
      <charset val="1"/>
    </font>
    <font>
      <sz val="11"/>
      <color rgb="FF000000"/>
      <name val="Calibri"/>
      <family val="2"/>
      <charset val="1"/>
    </font>
    <font>
      <sz val="8"/>
      <name val="GHEA Grapalat"/>
      <family val="2"/>
      <charset val="1"/>
    </font>
    <font>
      <sz val="10"/>
      <name val="Arial"/>
      <family val="2"/>
      <charset val="204"/>
    </font>
    <font>
      <sz val="10"/>
      <color rgb="FF000000"/>
      <name val="MS Sans Serif"/>
      <family val="2"/>
      <charset val="1"/>
    </font>
    <font>
      <sz val="11"/>
      <name val="GHEA Grapalat"/>
      <charset val="1"/>
    </font>
    <font>
      <sz val="10"/>
      <name val="GHEA Grapalat"/>
      <charset val="1"/>
    </font>
    <font>
      <b/>
      <sz val="11"/>
      <name val="GHEA Grapalat"/>
      <charset val="1"/>
    </font>
    <font>
      <i/>
      <sz val="11"/>
      <name val="GHEA Grapalat"/>
      <family val="3"/>
      <charset val="1"/>
    </font>
    <font>
      <sz val="11"/>
      <name val="GHEA Grapalat"/>
      <family val="3"/>
      <charset val="1"/>
    </font>
    <font>
      <i/>
      <sz val="11"/>
      <name val="GHEA Grapalat"/>
      <charset val="1"/>
    </font>
    <font>
      <sz val="11"/>
      <color rgb="FF000000"/>
      <name val="GHEA Grapalat"/>
      <charset val="1"/>
    </font>
    <font>
      <b/>
      <sz val="11"/>
      <name val="GHEA Grapalat"/>
      <family val="2"/>
      <charset val="1"/>
    </font>
    <font>
      <b/>
      <sz val="11"/>
      <name val="GHEA Grapalat"/>
      <family val="3"/>
      <charset val="1"/>
    </font>
    <font>
      <b/>
      <sz val="11"/>
      <color rgb="FF000000"/>
      <name val="GHEA Grapalat"/>
      <family val="3"/>
      <charset val="1"/>
    </font>
    <font>
      <b/>
      <u/>
      <sz val="11"/>
      <color rgb="FF000000"/>
      <name val="GHEA Grapalat"/>
      <family val="3"/>
      <charset val="1"/>
    </font>
    <font>
      <b/>
      <u/>
      <sz val="11"/>
      <name val="GHEA Grapalat"/>
      <family val="3"/>
      <charset val="1"/>
    </font>
    <font>
      <b/>
      <sz val="11"/>
      <name val="GHEA Grapalat"/>
    </font>
    <font>
      <sz val="11"/>
      <name val="Arial Armenian"/>
      <family val="2"/>
      <charset val="1"/>
    </font>
    <font>
      <b/>
      <sz val="11"/>
      <color rgb="FF000000"/>
      <name val="GHEA Grapalat"/>
      <family val="3"/>
    </font>
    <font>
      <b/>
      <sz val="11"/>
      <color rgb="FF000000"/>
      <name val="GHEA Grapalat"/>
      <charset val="1"/>
    </font>
    <font>
      <b/>
      <i/>
      <sz val="11"/>
      <name val="GHEA Grapalat"/>
      <family val="3"/>
      <charset val="1"/>
    </font>
    <font>
      <sz val="11"/>
      <name val="GHEA Grapalat"/>
      <family val="2"/>
      <charset val="1"/>
    </font>
    <font>
      <sz val="10"/>
      <name val="Arial Armenian"/>
      <family val="2"/>
      <charset val="1"/>
    </font>
    <font>
      <b/>
      <sz val="11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4">
    <xf numFmtId="0" fontId="0" fillId="0" borderId="0"/>
    <xf numFmtId="165" fontId="23" fillId="0" borderId="0" applyBorder="0" applyProtection="0"/>
    <xf numFmtId="164" fontId="23" fillId="0" borderId="0" applyBorder="0" applyProtection="0"/>
    <xf numFmtId="165" fontId="23" fillId="0" borderId="0" applyBorder="0" applyProtection="0"/>
    <xf numFmtId="0" fontId="1" fillId="0" borderId="0"/>
    <xf numFmtId="0" fontId="2" fillId="0" borderId="0">
      <alignment horizontal="left" vertical="top" wrapText="1"/>
    </xf>
    <xf numFmtId="0" fontId="3" fillId="0" borderId="0"/>
    <xf numFmtId="0" fontId="23" fillId="0" borderId="0"/>
    <xf numFmtId="0" fontId="2" fillId="0" borderId="0">
      <alignment horizontal="left" vertical="top" wrapText="1"/>
    </xf>
    <xf numFmtId="0" fontId="1" fillId="0" borderId="0"/>
    <xf numFmtId="166" fontId="2" fillId="0" borderId="0" applyBorder="0" applyProtection="0">
      <alignment horizontal="right" vertical="top"/>
    </xf>
    <xf numFmtId="0" fontId="4" fillId="0" borderId="0"/>
    <xf numFmtId="0" fontId="23" fillId="0" borderId="0"/>
    <xf numFmtId="167" fontId="23" fillId="0" borderId="0" applyBorder="0" applyProtection="0"/>
  </cellStyleXfs>
  <cellXfs count="120">
    <xf numFmtId="0" fontId="0" fillId="0" borderId="0" xfId="0"/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right" vertical="top" wrapText="1"/>
    </xf>
    <xf numFmtId="0" fontId="6" fillId="0" borderId="0" xfId="0" applyFont="1"/>
    <xf numFmtId="0" fontId="7" fillId="0" borderId="0" xfId="0" applyFont="1" applyAlignment="1">
      <alignment horizontal="right" vertical="top" wrapText="1"/>
    </xf>
    <xf numFmtId="0" fontId="7" fillId="0" borderId="0" xfId="0" applyFont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 wrapText="1"/>
    </xf>
    <xf numFmtId="168" fontId="7" fillId="2" borderId="2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166" fontId="7" fillId="2" borderId="2" xfId="10" applyFont="1" applyFill="1" applyBorder="1" applyProtection="1">
      <alignment horizontal="right" vertical="top"/>
    </xf>
    <xf numFmtId="0" fontId="8" fillId="0" borderId="2" xfId="0" applyFont="1" applyBorder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166" fontId="5" fillId="2" borderId="2" xfId="10" applyFont="1" applyFill="1" applyBorder="1" applyProtection="1">
      <alignment horizontal="right" vertical="top"/>
    </xf>
    <xf numFmtId="0" fontId="0" fillId="0" borderId="2" xfId="0" applyBorder="1" applyAlignment="1">
      <alignment horizontal="left" vertical="top" wrapText="1"/>
    </xf>
    <xf numFmtId="0" fontId="8" fillId="2" borderId="2" xfId="0" applyFont="1" applyFill="1" applyBorder="1" applyAlignment="1">
      <alignment horizontal="left" vertical="top" wrapText="1"/>
    </xf>
    <xf numFmtId="0" fontId="9" fillId="2" borderId="2" xfId="0" applyFont="1" applyFill="1" applyBorder="1" applyAlignment="1">
      <alignment horizontal="left" vertical="top" wrapText="1"/>
    </xf>
    <xf numFmtId="0" fontId="9" fillId="2" borderId="2" xfId="8" applyFont="1" applyFill="1" applyBorder="1" applyAlignment="1">
      <alignment horizontal="left" vertical="center" wrapText="1"/>
    </xf>
    <xf numFmtId="168" fontId="5" fillId="2" borderId="2" xfId="1" applyNumberFormat="1" applyFont="1" applyFill="1" applyBorder="1" applyAlignment="1" applyProtection="1">
      <alignment vertical="center" wrapText="1"/>
    </xf>
    <xf numFmtId="0" fontId="5" fillId="2" borderId="0" xfId="0" applyFont="1" applyFill="1"/>
    <xf numFmtId="0" fontId="5" fillId="2" borderId="0" xfId="0" applyFont="1" applyFill="1" applyAlignment="1">
      <alignment horizontal="left"/>
    </xf>
    <xf numFmtId="0" fontId="5" fillId="2" borderId="0" xfId="0" applyFont="1" applyFill="1" applyAlignment="1">
      <alignment horizontal="center"/>
    </xf>
    <xf numFmtId="170" fontId="5" fillId="2" borderId="0" xfId="1" applyNumberFormat="1" applyFont="1" applyFill="1" applyBorder="1" applyAlignment="1" applyProtection="1"/>
    <xf numFmtId="170" fontId="7" fillId="2" borderId="0" xfId="1" applyNumberFormat="1" applyFont="1" applyFill="1" applyBorder="1" applyAlignment="1" applyProtection="1">
      <alignment horizontal="right" vertical="top" wrapText="1"/>
    </xf>
    <xf numFmtId="0" fontId="5" fillId="0" borderId="0" xfId="0" applyFont="1" applyBorder="1" applyAlignment="1">
      <alignment horizontal="right" wrapText="1"/>
    </xf>
    <xf numFmtId="0" fontId="5" fillId="2" borderId="2" xfId="0" applyFont="1" applyFill="1" applyBorder="1" applyAlignment="1">
      <alignment horizontal="left" vertical="top" wrapText="1"/>
    </xf>
    <xf numFmtId="168" fontId="7" fillId="2" borderId="2" xfId="0" applyNumberFormat="1" applyFont="1" applyFill="1" applyBorder="1" applyAlignment="1">
      <alignment vertical="center" wrapText="1"/>
    </xf>
    <xf numFmtId="0" fontId="5" fillId="0" borderId="0" xfId="0" applyFont="1"/>
    <xf numFmtId="171" fontId="5" fillId="0" borderId="2" xfId="1" applyNumberFormat="1" applyFont="1" applyBorder="1" applyAlignment="1" applyProtection="1">
      <alignment horizontal="right" vertical="center" wrapText="1"/>
    </xf>
    <xf numFmtId="0" fontId="11" fillId="0" borderId="2" xfId="0" applyFont="1" applyBorder="1" applyAlignment="1">
      <alignment horizontal="left" vertical="top" wrapText="1"/>
    </xf>
    <xf numFmtId="0" fontId="11" fillId="0" borderId="2" xfId="0" applyFont="1" applyBorder="1"/>
    <xf numFmtId="0" fontId="11" fillId="0" borderId="2" xfId="0" applyFont="1" applyBorder="1" applyAlignment="1">
      <alignment vertical="top"/>
    </xf>
    <xf numFmtId="0" fontId="11" fillId="0" borderId="0" xfId="0" applyFont="1"/>
    <xf numFmtId="0" fontId="5" fillId="0" borderId="2" xfId="0" applyFont="1" applyBorder="1" applyAlignment="1">
      <alignment horizontal="right" vertical="top" wrapText="1"/>
    </xf>
    <xf numFmtId="0" fontId="10" fillId="0" borderId="2" xfId="0" applyFont="1" applyBorder="1" applyAlignment="1">
      <alignment horizontal="left" vertical="top" wrapText="1"/>
    </xf>
    <xf numFmtId="0" fontId="9" fillId="0" borderId="0" xfId="7" applyFont="1" applyAlignment="1">
      <alignment horizontal="center" vertical="center" wrapText="1"/>
    </xf>
    <xf numFmtId="0" fontId="9" fillId="0" borderId="0" xfId="7" applyFont="1" applyAlignment="1">
      <alignment vertical="center" wrapText="1"/>
    </xf>
    <xf numFmtId="168" fontId="9" fillId="0" borderId="0" xfId="7" applyNumberFormat="1" applyFont="1" applyAlignment="1">
      <alignment vertical="center" wrapText="1"/>
    </xf>
    <xf numFmtId="0" fontId="12" fillId="0" borderId="0" xfId="8" applyFont="1" applyAlignment="1">
      <alignment vertical="center" wrapText="1"/>
    </xf>
    <xf numFmtId="49" fontId="13" fillId="0" borderId="0" xfId="7" applyNumberFormat="1" applyFont="1" applyAlignment="1">
      <alignment horizontal="center" vertical="center" wrapText="1"/>
    </xf>
    <xf numFmtId="0" fontId="13" fillId="0" borderId="0" xfId="7" applyFont="1" applyAlignment="1">
      <alignment horizontal="center" vertical="center" wrapText="1"/>
    </xf>
    <xf numFmtId="168" fontId="13" fillId="0" borderId="0" xfId="7" applyNumberFormat="1" applyFont="1" applyAlignment="1">
      <alignment horizontal="center" vertical="center" wrapText="1"/>
    </xf>
    <xf numFmtId="168" fontId="9" fillId="0" borderId="1" xfId="7" applyNumberFormat="1" applyFont="1" applyBorder="1" applyAlignment="1">
      <alignment horizontal="right" vertical="center" wrapText="1"/>
    </xf>
    <xf numFmtId="0" fontId="14" fillId="0" borderId="2" xfId="7" applyFont="1" applyBorder="1" applyAlignment="1">
      <alignment horizontal="center" vertical="center" wrapText="1"/>
    </xf>
    <xf numFmtId="168" fontId="14" fillId="0" borderId="2" xfId="7" applyNumberFormat="1" applyFont="1" applyBorder="1" applyAlignment="1">
      <alignment horizontal="center" vertical="center" wrapText="1"/>
    </xf>
    <xf numFmtId="49" fontId="14" fillId="0" borderId="2" xfId="7" applyNumberFormat="1" applyFont="1" applyBorder="1" applyAlignment="1">
      <alignment horizontal="center" vertical="center" textRotation="90" wrapText="1"/>
    </xf>
    <xf numFmtId="168" fontId="14" fillId="0" borderId="3" xfId="7" applyNumberFormat="1" applyFont="1" applyBorder="1" applyAlignment="1">
      <alignment horizontal="center" vertical="center" wrapText="1"/>
    </xf>
    <xf numFmtId="0" fontId="9" fillId="0" borderId="2" xfId="7" applyFont="1" applyBorder="1" applyAlignment="1">
      <alignment horizontal="center" vertical="center" wrapText="1"/>
    </xf>
    <xf numFmtId="0" fontId="15" fillId="0" borderId="2" xfId="7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top" wrapText="1"/>
    </xf>
    <xf numFmtId="168" fontId="9" fillId="0" borderId="2" xfId="7" applyNumberFormat="1" applyFont="1" applyBorder="1" applyAlignment="1">
      <alignment horizontal="center" vertical="center" wrapText="1"/>
    </xf>
    <xf numFmtId="0" fontId="13" fillId="0" borderId="2" xfId="7" applyFont="1" applyBorder="1" applyAlignment="1">
      <alignment horizontal="center" vertical="center" wrapText="1"/>
    </xf>
    <xf numFmtId="0" fontId="13" fillId="0" borderId="2" xfId="0" applyFont="1" applyBorder="1" applyAlignment="1">
      <alignment horizontal="left" vertical="top" wrapText="1"/>
    </xf>
    <xf numFmtId="0" fontId="17" fillId="0" borderId="2" xfId="7" applyFont="1" applyBorder="1" applyAlignment="1">
      <alignment horizontal="left" vertical="center" wrapText="1"/>
    </xf>
    <xf numFmtId="168" fontId="13" fillId="0" borderId="2" xfId="7" applyNumberFormat="1" applyFont="1" applyBorder="1" applyAlignment="1">
      <alignment horizontal="center" vertical="center" wrapText="1"/>
    </xf>
    <xf numFmtId="164" fontId="9" fillId="0" borderId="0" xfId="2" applyFont="1" applyBorder="1" applyAlignment="1" applyProtection="1">
      <alignment vertical="center" wrapText="1"/>
    </xf>
    <xf numFmtId="0" fontId="18" fillId="0" borderId="0" xfId="0" applyFont="1"/>
    <xf numFmtId="0" fontId="12" fillId="0" borderId="0" xfId="8" applyFont="1" applyAlignment="1">
      <alignment horizontal="right" vertical="center" wrapText="1"/>
    </xf>
    <xf numFmtId="0" fontId="19" fillId="0" borderId="4" xfId="7" applyFont="1" applyBorder="1" applyAlignment="1">
      <alignment horizontal="center" vertical="center" wrapText="1"/>
    </xf>
    <xf numFmtId="164" fontId="9" fillId="0" borderId="0" xfId="2" applyFont="1" applyBorder="1" applyAlignment="1" applyProtection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170" fontId="13" fillId="0" borderId="2" xfId="1" applyNumberFormat="1" applyFont="1" applyBorder="1" applyAlignment="1" applyProtection="1">
      <alignment horizontal="left" vertical="center" wrapText="1"/>
    </xf>
    <xf numFmtId="170" fontId="9" fillId="0" borderId="2" xfId="1" applyNumberFormat="1" applyFont="1" applyBorder="1" applyAlignment="1" applyProtection="1">
      <alignment horizontal="left" vertical="center" wrapText="1"/>
    </xf>
    <xf numFmtId="0" fontId="20" fillId="0" borderId="2" xfId="0" applyFont="1" applyBorder="1" applyAlignment="1">
      <alignment vertical="top"/>
    </xf>
    <xf numFmtId="0" fontId="7" fillId="2" borderId="2" xfId="0" applyFont="1" applyFill="1" applyBorder="1" applyAlignment="1">
      <alignment horizontal="left" vertical="top" wrapText="1"/>
    </xf>
    <xf numFmtId="0" fontId="13" fillId="0" borderId="0" xfId="7" applyFont="1" applyAlignment="1">
      <alignment vertical="center" wrapText="1"/>
    </xf>
    <xf numFmtId="164" fontId="13" fillId="0" borderId="0" xfId="2" applyFont="1" applyBorder="1" applyAlignment="1" applyProtection="1">
      <alignment vertical="center" wrapText="1"/>
    </xf>
    <xf numFmtId="0" fontId="21" fillId="0" borderId="2" xfId="7" applyFont="1" applyBorder="1" applyAlignment="1">
      <alignment horizontal="center" vertical="center" wrapText="1"/>
    </xf>
    <xf numFmtId="0" fontId="21" fillId="0" borderId="0" xfId="7" applyFont="1" applyAlignment="1">
      <alignment vertical="center" wrapText="1"/>
    </xf>
    <xf numFmtId="164" fontId="21" fillId="0" borderId="0" xfId="2" applyFont="1" applyBorder="1" applyAlignment="1" applyProtection="1">
      <alignment vertical="center" wrapText="1"/>
    </xf>
    <xf numFmtId="0" fontId="9" fillId="0" borderId="0" xfId="0" applyFont="1" applyAlignment="1">
      <alignment horizontal="left" vertical="top" wrapText="1"/>
    </xf>
    <xf numFmtId="0" fontId="13" fillId="0" borderId="0" xfId="0" applyFont="1" applyAlignment="1">
      <alignment horizontal="right" vertical="top" wrapText="1"/>
    </xf>
    <xf numFmtId="0" fontId="13" fillId="0" borderId="0" xfId="0" applyFont="1" applyBorder="1" applyAlignment="1">
      <alignment horizontal="left" vertical="top" wrapText="1"/>
    </xf>
    <xf numFmtId="0" fontId="13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9" fillId="0" borderId="0" xfId="0" applyFont="1" applyAlignment="1">
      <alignment horizontal="center" vertical="top" wrapText="1"/>
    </xf>
    <xf numFmtId="0" fontId="8" fillId="0" borderId="0" xfId="0" applyFont="1" applyBorder="1" applyAlignment="1">
      <alignment horizontal="right" vertical="top" wrapText="1"/>
    </xf>
    <xf numFmtId="0" fontId="9" fillId="0" borderId="0" xfId="0" applyFont="1" applyBorder="1" applyAlignment="1">
      <alignment horizontal="center" vertical="top" wrapText="1"/>
    </xf>
    <xf numFmtId="168" fontId="8" fillId="0" borderId="0" xfId="0" applyNumberFormat="1" applyFont="1" applyAlignment="1">
      <alignment horizontal="right" vertical="top" wrapText="1"/>
    </xf>
    <xf numFmtId="0" fontId="18" fillId="0" borderId="0" xfId="0" applyFont="1" applyAlignment="1">
      <alignment horizontal="left" vertical="top" wrapText="1"/>
    </xf>
    <xf numFmtId="0" fontId="9" fillId="0" borderId="0" xfId="8" applyFont="1">
      <alignment horizontal="left" vertical="top" wrapText="1"/>
    </xf>
    <xf numFmtId="0" fontId="22" fillId="0" borderId="0" xfId="8" applyFont="1">
      <alignment horizontal="left" vertical="top" wrapText="1"/>
    </xf>
    <xf numFmtId="169" fontId="9" fillId="0" borderId="0" xfId="1" applyNumberFormat="1" applyFont="1" applyBorder="1" applyAlignment="1" applyProtection="1">
      <alignment horizontal="left" vertical="top" wrapText="1"/>
    </xf>
    <xf numFmtId="169" fontId="22" fillId="0" borderId="0" xfId="1" applyNumberFormat="1" applyFont="1" applyBorder="1" applyAlignment="1" applyProtection="1">
      <alignment horizontal="left" vertical="top" wrapText="1"/>
    </xf>
    <xf numFmtId="170" fontId="8" fillId="0" borderId="0" xfId="1" applyNumberFormat="1" applyFont="1" applyBorder="1" applyAlignment="1" applyProtection="1">
      <alignment horizontal="right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righ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top" wrapText="1"/>
    </xf>
    <xf numFmtId="0" fontId="8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/>
    </xf>
    <xf numFmtId="171" fontId="24" fillId="0" borderId="2" xfId="1" applyNumberFormat="1" applyFont="1" applyBorder="1" applyAlignment="1" applyProtection="1">
      <alignment horizontal="right" vertical="center" wrapText="1"/>
    </xf>
    <xf numFmtId="2" fontId="7" fillId="2" borderId="0" xfId="0" applyNumberFormat="1" applyFont="1" applyFill="1" applyBorder="1" applyAlignment="1">
      <alignment horizontal="right" vertical="center" wrapText="1"/>
    </xf>
    <xf numFmtId="170" fontId="24" fillId="0" borderId="2" xfId="1" applyNumberFormat="1" applyFont="1" applyBorder="1" applyAlignment="1" applyProtection="1">
      <alignment horizontal="left" vertical="center" wrapText="1"/>
    </xf>
    <xf numFmtId="168" fontId="24" fillId="2" borderId="2" xfId="1" applyNumberFormat="1" applyFont="1" applyFill="1" applyBorder="1" applyAlignment="1" applyProtection="1">
      <alignment vertical="center" wrapText="1"/>
    </xf>
    <xf numFmtId="2" fontId="7" fillId="2" borderId="0" xfId="0" applyNumberFormat="1" applyFont="1" applyFill="1" applyBorder="1" applyAlignment="1">
      <alignment horizontal="right" vertical="center" wrapText="1"/>
    </xf>
    <xf numFmtId="0" fontId="5" fillId="0" borderId="2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wrapText="1"/>
    </xf>
    <xf numFmtId="0" fontId="5" fillId="2" borderId="2" xfId="0" applyFont="1" applyFill="1" applyBorder="1" applyAlignment="1">
      <alignment horizontal="center" vertical="top" wrapText="1"/>
    </xf>
    <xf numFmtId="49" fontId="14" fillId="0" borderId="2" xfId="7" applyNumberFormat="1" applyFont="1" applyBorder="1" applyAlignment="1">
      <alignment horizontal="center" vertical="center" wrapText="1"/>
    </xf>
    <xf numFmtId="0" fontId="14" fillId="0" borderId="2" xfId="7" applyFont="1" applyBorder="1" applyAlignment="1">
      <alignment horizontal="center" vertical="center" wrapText="1"/>
    </xf>
    <xf numFmtId="168" fontId="14" fillId="0" borderId="2" xfId="7" applyNumberFormat="1" applyFont="1" applyBorder="1" applyAlignment="1">
      <alignment horizontal="center" vertical="center" wrapText="1"/>
    </xf>
    <xf numFmtId="0" fontId="12" fillId="0" borderId="0" xfId="8" applyFont="1" applyBorder="1" applyAlignment="1">
      <alignment horizontal="right" vertical="center" wrapText="1"/>
    </xf>
    <xf numFmtId="0" fontId="13" fillId="0" borderId="0" xfId="7" applyFont="1" applyBorder="1" applyAlignment="1">
      <alignment horizontal="center" vertical="center" wrapText="1"/>
    </xf>
    <xf numFmtId="168" fontId="9" fillId="0" borderId="1" xfId="7" applyNumberFormat="1" applyFont="1" applyBorder="1" applyAlignment="1">
      <alignment horizontal="right" vertical="center" wrapText="1"/>
    </xf>
    <xf numFmtId="0" fontId="12" fillId="0" borderId="0" xfId="8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top" wrapText="1"/>
    </xf>
    <xf numFmtId="0" fontId="13" fillId="0" borderId="2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0" fontId="13" fillId="0" borderId="0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left" vertical="top" wrapText="1"/>
    </xf>
    <xf numFmtId="2" fontId="13" fillId="2" borderId="0" xfId="0" applyNumberFormat="1" applyFont="1" applyFill="1" applyBorder="1" applyAlignment="1">
      <alignment horizontal="right" vertical="center" wrapText="1"/>
    </xf>
    <xf numFmtId="0" fontId="13" fillId="2" borderId="1" xfId="0" applyFont="1" applyFill="1" applyBorder="1" applyAlignment="1">
      <alignment horizontal="center" vertical="top" wrapText="1"/>
    </xf>
    <xf numFmtId="0" fontId="13" fillId="0" borderId="2" xfId="0" applyFont="1" applyBorder="1" applyAlignment="1">
      <alignment horizontal="center" vertical="top"/>
    </xf>
  </cellXfs>
  <cellStyles count="14">
    <cellStyle name="Comma" xfId="1" builtinId="3"/>
    <cellStyle name="Comma 2" xfId="2"/>
    <cellStyle name="Comma 3" xfId="3"/>
    <cellStyle name="Normal" xfId="0" builtinId="0"/>
    <cellStyle name="Normal 10" xfId="4"/>
    <cellStyle name="Normal 2" xfId="5"/>
    <cellStyle name="Normal 4" xfId="6"/>
    <cellStyle name="Normal 5" xfId="7"/>
    <cellStyle name="Normal 8" xfId="8"/>
    <cellStyle name="Normal 9" xfId="9"/>
    <cellStyle name="SN_241" xfId="10"/>
    <cellStyle name="Style 1" xfId="11"/>
    <cellStyle name="Обычный 2" xfId="12"/>
    <cellStyle name="Финансовый 2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R34"/>
  <sheetViews>
    <sheetView tabSelected="1" view="pageBreakPreview" zoomScale="120" zoomScaleNormal="100" zoomScaleSheetLayoutView="120" zoomScalePageLayoutView="120" workbookViewId="0">
      <selection activeCell="A3" sqref="A3:D3"/>
    </sheetView>
  </sheetViews>
  <sheetFormatPr defaultColWidth="9.140625" defaultRowHeight="16.5" x14ac:dyDescent="0.25"/>
  <cols>
    <col min="1" max="1" width="9.85546875" style="1" customWidth="1"/>
    <col min="2" max="2" width="13.42578125" style="1" customWidth="1"/>
    <col min="3" max="3" width="98.28515625" style="1" customWidth="1"/>
    <col min="4" max="4" width="24.28515625" style="2" customWidth="1"/>
    <col min="5" max="28" width="9.140625" style="1" customWidth="1"/>
    <col min="29" max="194" width="9.140625" style="1"/>
    <col min="195" max="196" width="5.7109375" style="1" customWidth="1"/>
    <col min="197" max="197" width="76.28515625" style="1" customWidth="1"/>
    <col min="198" max="198" width="17.85546875" style="1" customWidth="1"/>
    <col min="199" max="450" width="9.140625" style="1"/>
    <col min="451" max="452" width="5.7109375" style="1" customWidth="1"/>
    <col min="453" max="453" width="76.28515625" style="1" customWidth="1"/>
    <col min="454" max="454" width="17.85546875" style="1" customWidth="1"/>
    <col min="455" max="706" width="9.140625" style="1"/>
    <col min="707" max="708" width="5.7109375" style="1" customWidth="1"/>
    <col min="709" max="709" width="76.28515625" style="1" customWidth="1"/>
    <col min="710" max="710" width="17.85546875" style="1" customWidth="1"/>
    <col min="711" max="962" width="9.140625" style="1"/>
    <col min="963" max="964" width="5.7109375" style="1" customWidth="1"/>
    <col min="965" max="965" width="76.28515625" style="1" customWidth="1"/>
    <col min="966" max="966" width="17.85546875" style="1" customWidth="1"/>
    <col min="967" max="976" width="9.140625" style="1"/>
    <col min="977" max="980" width="9.140625" style="3"/>
  </cols>
  <sheetData>
    <row r="1" spans="1:980" ht="22.5" customHeight="1" x14ac:dyDescent="0.25">
      <c r="D1" s="4" t="s">
        <v>0</v>
      </c>
    </row>
    <row r="2" spans="1:980" ht="43.5" customHeight="1" x14ac:dyDescent="0.25">
      <c r="C2" s="97" t="s">
        <v>1</v>
      </c>
      <c r="D2" s="97"/>
    </row>
    <row r="3" spans="1:980" ht="77.25" customHeight="1" x14ac:dyDescent="0.25">
      <c r="A3" s="100" t="s">
        <v>108</v>
      </c>
      <c r="B3" s="100"/>
      <c r="C3" s="100"/>
      <c r="D3" s="100"/>
    </row>
    <row r="4" spans="1:980" ht="20.25" customHeight="1" x14ac:dyDescent="0.25">
      <c r="A4" s="5"/>
      <c r="B4" s="5"/>
      <c r="C4" s="5"/>
      <c r="D4" s="88" t="s">
        <v>107</v>
      </c>
    </row>
    <row r="5" spans="1:980" ht="104.45" customHeight="1" x14ac:dyDescent="0.25">
      <c r="A5" s="101" t="s">
        <v>3</v>
      </c>
      <c r="B5" s="101"/>
      <c r="C5" s="101" t="s">
        <v>4</v>
      </c>
      <c r="D5" s="89" t="s">
        <v>5</v>
      </c>
    </row>
    <row r="6" spans="1:980" ht="34.5" customHeight="1" x14ac:dyDescent="0.25">
      <c r="A6" s="89" t="s">
        <v>6</v>
      </c>
      <c r="B6" s="6" t="s">
        <v>7</v>
      </c>
      <c r="C6" s="101"/>
      <c r="D6" s="87" t="s">
        <v>8</v>
      </c>
    </row>
    <row r="7" spans="1:980" ht="42" customHeight="1" x14ac:dyDescent="0.25">
      <c r="A7" s="89"/>
      <c r="B7" s="6"/>
      <c r="C7" s="7" t="s">
        <v>9</v>
      </c>
      <c r="D7" s="8">
        <v>0</v>
      </c>
    </row>
    <row r="8" spans="1:980" ht="22.35" customHeight="1" x14ac:dyDescent="0.25">
      <c r="A8" s="9"/>
      <c r="B8" s="9"/>
      <c r="C8" s="10" t="s">
        <v>10</v>
      </c>
      <c r="D8" s="11">
        <f>SUM(D9)</f>
        <v>-1955000</v>
      </c>
    </row>
    <row r="9" spans="1:980" s="13" customFormat="1" x14ac:dyDescent="0.25">
      <c r="A9" s="9">
        <v>1119</v>
      </c>
      <c r="B9" s="9"/>
      <c r="C9" s="91" t="s">
        <v>11</v>
      </c>
      <c r="D9" s="15">
        <v>-1955000</v>
      </c>
      <c r="AKO9" s="3"/>
      <c r="AKP9" s="3"/>
      <c r="AKQ9" s="3"/>
      <c r="AKR9" s="3"/>
    </row>
    <row r="10" spans="1:980" s="13" customFormat="1" ht="33" x14ac:dyDescent="0.25">
      <c r="A10" s="9"/>
      <c r="B10" s="9"/>
      <c r="C10" s="14" t="s">
        <v>12</v>
      </c>
      <c r="D10" s="9"/>
      <c r="AKO10" s="3"/>
      <c r="AKP10" s="3"/>
      <c r="AKQ10" s="3"/>
      <c r="AKR10" s="3"/>
    </row>
    <row r="11" spans="1:980" s="13" customFormat="1" x14ac:dyDescent="0.25">
      <c r="A11" s="9"/>
      <c r="B11" s="9"/>
      <c r="C11" s="91" t="s">
        <v>13</v>
      </c>
      <c r="D11" s="9"/>
      <c r="AKO11" s="3"/>
      <c r="AKP11" s="3"/>
      <c r="AKQ11" s="3"/>
      <c r="AKR11" s="3"/>
    </row>
    <row r="12" spans="1:980" s="13" customFormat="1" ht="26.45" customHeight="1" x14ac:dyDescent="0.25">
      <c r="A12" s="9"/>
      <c r="B12" s="9"/>
      <c r="C12" s="14" t="s">
        <v>14</v>
      </c>
      <c r="D12" s="9"/>
      <c r="AKO12" s="3"/>
      <c r="AKP12" s="3"/>
      <c r="AKQ12" s="3"/>
      <c r="AKR12" s="3"/>
    </row>
    <row r="13" spans="1:980" s="13" customFormat="1" x14ac:dyDescent="0.25">
      <c r="A13" s="9"/>
      <c r="B13" s="9"/>
      <c r="C13" s="91" t="s">
        <v>15</v>
      </c>
      <c r="D13" s="9"/>
      <c r="AKO13" s="3"/>
      <c r="AKP13" s="3"/>
      <c r="AKQ13" s="3"/>
      <c r="AKR13" s="3"/>
    </row>
    <row r="14" spans="1:980" s="13" customFormat="1" ht="18" customHeight="1" x14ac:dyDescent="0.25">
      <c r="A14" s="9"/>
      <c r="B14" s="9"/>
      <c r="C14" s="14" t="s">
        <v>16</v>
      </c>
      <c r="D14" s="9"/>
      <c r="AKO14" s="3"/>
      <c r="AKP14" s="3"/>
      <c r="AKQ14" s="3"/>
      <c r="AKR14" s="3"/>
    </row>
    <row r="15" spans="1:980" s="13" customFormat="1" ht="16.350000000000001" customHeight="1" x14ac:dyDescent="0.25">
      <c r="A15" s="98" t="s">
        <v>17</v>
      </c>
      <c r="B15" s="98"/>
      <c r="C15" s="98"/>
      <c r="D15" s="98"/>
      <c r="AKO15" s="3"/>
      <c r="AKP15" s="3"/>
      <c r="AKQ15" s="3"/>
      <c r="AKR15" s="3"/>
    </row>
    <row r="16" spans="1:980" s="13" customFormat="1" ht="16.350000000000001" customHeight="1" x14ac:dyDescent="0.25">
      <c r="A16" s="87"/>
      <c r="B16" s="87">
        <v>11001</v>
      </c>
      <c r="C16" s="91" t="s">
        <v>18</v>
      </c>
      <c r="D16" s="15">
        <v>-1955000</v>
      </c>
      <c r="AKO16" s="3"/>
      <c r="AKP16" s="3"/>
      <c r="AKQ16" s="3"/>
      <c r="AKR16" s="3"/>
    </row>
    <row r="17" spans="1:980" s="13" customFormat="1" ht="16.350000000000001" customHeight="1" x14ac:dyDescent="0.25">
      <c r="A17" s="87"/>
      <c r="B17" s="87"/>
      <c r="C17" s="14" t="s">
        <v>19</v>
      </c>
      <c r="D17" s="87"/>
      <c r="AKO17" s="3"/>
      <c r="AKP17" s="3"/>
      <c r="AKQ17" s="3"/>
      <c r="AKR17" s="3"/>
    </row>
    <row r="18" spans="1:980" s="13" customFormat="1" ht="16.350000000000001" customHeight="1" x14ac:dyDescent="0.25">
      <c r="A18" s="87"/>
      <c r="B18" s="87"/>
      <c r="C18" s="91" t="s">
        <v>20</v>
      </c>
      <c r="D18" s="87"/>
      <c r="AKO18" s="3"/>
      <c r="AKP18" s="3"/>
      <c r="AKQ18" s="3"/>
      <c r="AKR18" s="3"/>
    </row>
    <row r="19" spans="1:980" s="13" customFormat="1" ht="16.350000000000001" customHeight="1" x14ac:dyDescent="0.25">
      <c r="A19" s="87"/>
      <c r="B19" s="87"/>
      <c r="C19" s="14" t="s">
        <v>21</v>
      </c>
      <c r="D19" s="87"/>
      <c r="AKO19" s="3"/>
      <c r="AKP19" s="3"/>
      <c r="AKQ19" s="3"/>
      <c r="AKR19" s="3"/>
    </row>
    <row r="20" spans="1:980" s="13" customFormat="1" ht="16.350000000000001" customHeight="1" x14ac:dyDescent="0.25">
      <c r="A20" s="87"/>
      <c r="B20" s="87"/>
      <c r="C20" s="91" t="s">
        <v>22</v>
      </c>
      <c r="D20" s="87"/>
      <c r="AKO20" s="3"/>
      <c r="AKP20" s="3"/>
      <c r="AKQ20" s="3"/>
      <c r="AKR20" s="3"/>
    </row>
    <row r="21" spans="1:980" s="13" customFormat="1" ht="16.350000000000001" customHeight="1" x14ac:dyDescent="0.25">
      <c r="A21" s="87"/>
      <c r="B21" s="87"/>
      <c r="C21" s="14" t="s">
        <v>23</v>
      </c>
      <c r="D21" s="87"/>
      <c r="AKO21" s="3"/>
      <c r="AKP21" s="3"/>
      <c r="AKQ21" s="3"/>
      <c r="AKR21" s="3"/>
    </row>
    <row r="22" spans="1:980" s="13" customFormat="1" ht="16.350000000000001" customHeight="1" x14ac:dyDescent="0.25">
      <c r="A22" s="14">
        <v>1220</v>
      </c>
      <c r="B22" s="16"/>
      <c r="C22" s="91" t="s">
        <v>11</v>
      </c>
      <c r="D22" s="15">
        <v>1955000</v>
      </c>
      <c r="AKO22" s="3"/>
      <c r="AKP22" s="3"/>
      <c r="AKQ22" s="3"/>
      <c r="AKR22" s="3"/>
    </row>
    <row r="23" spans="1:980" s="13" customFormat="1" ht="16.350000000000001" customHeight="1" x14ac:dyDescent="0.25">
      <c r="A23" s="14"/>
      <c r="B23" s="14"/>
      <c r="C23" s="14" t="s">
        <v>24</v>
      </c>
      <c r="D23" s="15"/>
      <c r="AKO23" s="3"/>
      <c r="AKP23" s="3"/>
      <c r="AKQ23" s="3"/>
      <c r="AKR23" s="3"/>
    </row>
    <row r="24" spans="1:980" s="13" customFormat="1" ht="16.350000000000001" customHeight="1" x14ac:dyDescent="0.25">
      <c r="A24" s="14"/>
      <c r="B24" s="14"/>
      <c r="C24" s="91" t="s">
        <v>13</v>
      </c>
      <c r="D24" s="15"/>
      <c r="AKO24" s="3"/>
      <c r="AKP24" s="3"/>
      <c r="AKQ24" s="3"/>
      <c r="AKR24" s="3"/>
    </row>
    <row r="25" spans="1:980" s="13" customFormat="1" ht="16.350000000000001" customHeight="1" x14ac:dyDescent="0.25">
      <c r="A25" s="14"/>
      <c r="B25" s="14"/>
      <c r="C25" s="14" t="s">
        <v>25</v>
      </c>
      <c r="D25" s="15"/>
      <c r="AKO25" s="3"/>
      <c r="AKP25" s="3"/>
      <c r="AKQ25" s="3"/>
      <c r="AKR25" s="3"/>
    </row>
    <row r="26" spans="1:980" s="13" customFormat="1" ht="16.350000000000001" customHeight="1" x14ac:dyDescent="0.25">
      <c r="A26" s="14"/>
      <c r="B26" s="14"/>
      <c r="C26" s="91" t="s">
        <v>15</v>
      </c>
      <c r="D26" s="15"/>
      <c r="AKO26" s="3"/>
      <c r="AKP26" s="3"/>
      <c r="AKQ26" s="3"/>
      <c r="AKR26" s="3"/>
    </row>
    <row r="27" spans="1:980" s="13" customFormat="1" ht="16.350000000000001" customHeight="1" x14ac:dyDescent="0.25">
      <c r="A27" s="14"/>
      <c r="B27" s="14"/>
      <c r="C27" s="14" t="s">
        <v>26</v>
      </c>
      <c r="D27" s="15"/>
      <c r="AKO27" s="3"/>
      <c r="AKP27" s="3"/>
      <c r="AKQ27" s="3"/>
      <c r="AKR27" s="3"/>
    </row>
    <row r="28" spans="1:980" s="13" customFormat="1" ht="16.350000000000001" customHeight="1" x14ac:dyDescent="0.25">
      <c r="A28" s="99" t="s">
        <v>17</v>
      </c>
      <c r="B28" s="99"/>
      <c r="C28" s="99"/>
      <c r="D28" s="15"/>
      <c r="AKO28" s="3"/>
      <c r="AKP28" s="3"/>
      <c r="AKQ28" s="3"/>
      <c r="AKR28" s="3"/>
    </row>
    <row r="29" spans="1:980" s="13" customFormat="1" ht="16.350000000000001" customHeight="1" x14ac:dyDescent="0.25">
      <c r="A29" s="14"/>
      <c r="B29" s="14">
        <v>31002</v>
      </c>
      <c r="C29" s="17" t="s">
        <v>18</v>
      </c>
      <c r="D29" s="15">
        <v>1955000</v>
      </c>
      <c r="AKO29" s="3"/>
      <c r="AKP29" s="3"/>
      <c r="AKQ29" s="3"/>
      <c r="AKR29" s="3"/>
    </row>
    <row r="30" spans="1:980" s="13" customFormat="1" ht="16.350000000000001" customHeight="1" x14ac:dyDescent="0.25">
      <c r="A30" s="14"/>
      <c r="B30" s="14"/>
      <c r="C30" s="18" t="s">
        <v>27</v>
      </c>
      <c r="D30" s="87"/>
      <c r="AKO30" s="3"/>
      <c r="AKP30" s="3"/>
      <c r="AKQ30" s="3"/>
      <c r="AKR30" s="3"/>
    </row>
    <row r="31" spans="1:980" s="13" customFormat="1" ht="16.350000000000001" customHeight="1" x14ac:dyDescent="0.25">
      <c r="A31" s="14"/>
      <c r="B31" s="14"/>
      <c r="C31" s="17" t="s">
        <v>20</v>
      </c>
      <c r="D31" s="87"/>
      <c r="AKO31" s="3"/>
      <c r="AKP31" s="3"/>
      <c r="AKQ31" s="3"/>
      <c r="AKR31" s="3"/>
    </row>
    <row r="32" spans="1:980" s="13" customFormat="1" ht="16.350000000000001" customHeight="1" x14ac:dyDescent="0.25">
      <c r="A32" s="14"/>
      <c r="B32" s="14"/>
      <c r="C32" s="18" t="s">
        <v>28</v>
      </c>
      <c r="D32" s="87"/>
      <c r="AKO32" s="3"/>
      <c r="AKP32" s="3"/>
      <c r="AKQ32" s="3"/>
      <c r="AKR32" s="3"/>
    </row>
    <row r="33" spans="1:980" s="13" customFormat="1" ht="16.350000000000001" customHeight="1" x14ac:dyDescent="0.25">
      <c r="A33" s="14"/>
      <c r="B33" s="14"/>
      <c r="C33" s="17" t="s">
        <v>22</v>
      </c>
      <c r="D33" s="87"/>
      <c r="AKO33" s="3"/>
      <c r="AKP33" s="3"/>
      <c r="AKQ33" s="3"/>
      <c r="AKR33" s="3"/>
    </row>
    <row r="34" spans="1:980" s="13" customFormat="1" ht="34.35" customHeight="1" x14ac:dyDescent="0.25">
      <c r="A34" s="14"/>
      <c r="B34" s="14"/>
      <c r="C34" s="19" t="s">
        <v>29</v>
      </c>
      <c r="D34" s="87"/>
      <c r="AKO34" s="3"/>
      <c r="AKP34" s="3"/>
      <c r="AKQ34" s="3"/>
      <c r="AKR34" s="3"/>
    </row>
  </sheetData>
  <mergeCells count="6">
    <mergeCell ref="C2:D2"/>
    <mergeCell ref="A15:D15"/>
    <mergeCell ref="A28:C28"/>
    <mergeCell ref="A3:D3"/>
    <mergeCell ref="A5:B5"/>
    <mergeCell ref="C5:C6"/>
  </mergeCells>
  <pageMargins left="0.25" right="0.25" top="0.75" bottom="0.75" header="0.51180555555555496" footer="0.51180555555555496"/>
  <pageSetup paperSize="9" scale="80" firstPageNumber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R40"/>
  <sheetViews>
    <sheetView view="pageBreakPreview" topLeftCell="B28" zoomScale="120" zoomScaleNormal="100" zoomScalePageLayoutView="120" workbookViewId="0">
      <selection activeCell="F8" sqref="F8"/>
    </sheetView>
  </sheetViews>
  <sheetFormatPr defaultColWidth="9.140625" defaultRowHeight="16.5" x14ac:dyDescent="0.3"/>
  <cols>
    <col min="1" max="3" width="9.140625" style="21"/>
    <col min="4" max="4" width="11.42578125" style="22" customWidth="1"/>
    <col min="5" max="5" width="11.28515625" style="23" customWidth="1"/>
    <col min="6" max="6" width="47" style="21" customWidth="1"/>
    <col min="7" max="7" width="37.5703125" style="24" customWidth="1"/>
    <col min="8" max="1006" width="9.140625" style="21"/>
  </cols>
  <sheetData>
    <row r="1" spans="1:7" ht="27" customHeight="1" x14ac:dyDescent="0.3">
      <c r="G1" s="25" t="s">
        <v>31</v>
      </c>
    </row>
    <row r="2" spans="1:7" ht="47.25" customHeight="1" x14ac:dyDescent="0.3">
      <c r="G2" s="94" t="s">
        <v>1</v>
      </c>
    </row>
    <row r="3" spans="1:7" ht="37.5" customHeight="1" x14ac:dyDescent="0.3">
      <c r="B3" s="102" t="s">
        <v>109</v>
      </c>
      <c r="C3" s="102"/>
      <c r="D3" s="102"/>
      <c r="E3" s="102"/>
      <c r="F3" s="102"/>
      <c r="G3" s="102"/>
    </row>
    <row r="4" spans="1:7" ht="34.5" customHeight="1" x14ac:dyDescent="0.3">
      <c r="G4" s="26" t="s">
        <v>2</v>
      </c>
    </row>
    <row r="5" spans="1:7" ht="75.75" customHeight="1" x14ac:dyDescent="0.3">
      <c r="A5" s="103" t="s">
        <v>32</v>
      </c>
      <c r="B5" s="103"/>
      <c r="C5" s="103"/>
      <c r="D5" s="103" t="s">
        <v>33</v>
      </c>
      <c r="E5" s="103"/>
      <c r="F5" s="103" t="s">
        <v>34</v>
      </c>
      <c r="G5" s="89" t="s">
        <v>5</v>
      </c>
    </row>
    <row r="6" spans="1:7" ht="16.5" customHeight="1" x14ac:dyDescent="0.3">
      <c r="A6" s="103"/>
      <c r="B6" s="103"/>
      <c r="C6" s="103"/>
      <c r="D6" s="103"/>
      <c r="E6" s="103"/>
      <c r="F6" s="103"/>
      <c r="G6" s="101" t="s">
        <v>8</v>
      </c>
    </row>
    <row r="7" spans="1:7" ht="39.75" customHeight="1" x14ac:dyDescent="0.3">
      <c r="A7" s="90" t="s">
        <v>35</v>
      </c>
      <c r="B7" s="90" t="s">
        <v>36</v>
      </c>
      <c r="C7" s="90" t="s">
        <v>37</v>
      </c>
      <c r="D7" s="27" t="s">
        <v>38</v>
      </c>
      <c r="E7" s="90" t="s">
        <v>39</v>
      </c>
      <c r="F7" s="103"/>
      <c r="G7" s="101"/>
    </row>
    <row r="8" spans="1:7" ht="21.75" customHeight="1" x14ac:dyDescent="0.3">
      <c r="A8" s="27"/>
      <c r="B8" s="27"/>
      <c r="C8" s="27"/>
      <c r="D8" s="27"/>
      <c r="E8" s="90"/>
      <c r="F8" s="66" t="s">
        <v>40</v>
      </c>
      <c r="G8" s="28">
        <v>0</v>
      </c>
    </row>
    <row r="9" spans="1:7" s="29" customFormat="1" x14ac:dyDescent="0.3">
      <c r="A9" s="10" t="s">
        <v>41</v>
      </c>
      <c r="B9" s="9"/>
      <c r="C9" s="9"/>
      <c r="D9" s="9"/>
      <c r="E9" s="9"/>
      <c r="F9" s="10" t="s">
        <v>42</v>
      </c>
      <c r="G9" s="96">
        <v>1955000</v>
      </c>
    </row>
    <row r="10" spans="1:7" s="29" customFormat="1" x14ac:dyDescent="0.3">
      <c r="A10" s="9"/>
      <c r="B10" s="9"/>
      <c r="C10" s="9"/>
      <c r="D10" s="9"/>
      <c r="E10" s="9"/>
      <c r="F10" s="9" t="s">
        <v>43</v>
      </c>
      <c r="G10" s="20"/>
    </row>
    <row r="11" spans="1:7" s="29" customFormat="1" ht="33" x14ac:dyDescent="0.3">
      <c r="A11" s="9"/>
      <c r="B11" s="10" t="s">
        <v>44</v>
      </c>
      <c r="C11" s="9"/>
      <c r="D11" s="9"/>
      <c r="E11" s="9"/>
      <c r="F11" s="10" t="s">
        <v>45</v>
      </c>
      <c r="G11" s="96">
        <v>1955000</v>
      </c>
    </row>
    <row r="12" spans="1:7" s="29" customFormat="1" x14ac:dyDescent="0.3">
      <c r="A12" s="9"/>
      <c r="B12" s="9"/>
      <c r="C12" s="9"/>
      <c r="D12" s="9"/>
      <c r="E12" s="9"/>
      <c r="F12" s="9" t="s">
        <v>43</v>
      </c>
      <c r="G12" s="20"/>
    </row>
    <row r="13" spans="1:7" s="29" customFormat="1" ht="33" x14ac:dyDescent="0.3">
      <c r="A13" s="9"/>
      <c r="B13" s="9"/>
      <c r="C13" s="10" t="s">
        <v>46</v>
      </c>
      <c r="D13" s="92"/>
      <c r="E13" s="9"/>
      <c r="F13" s="10" t="s">
        <v>45</v>
      </c>
      <c r="G13" s="96">
        <v>1955000</v>
      </c>
    </row>
    <row r="14" spans="1:7" s="29" customFormat="1" ht="24.6" customHeight="1" x14ac:dyDescent="0.3">
      <c r="A14" s="31"/>
      <c r="B14" s="31"/>
      <c r="C14" s="31"/>
      <c r="D14" s="31"/>
      <c r="E14" s="31"/>
      <c r="F14" s="9" t="s">
        <v>43</v>
      </c>
      <c r="G14" s="20"/>
    </row>
    <row r="15" spans="1:7" s="34" customFormat="1" ht="33" x14ac:dyDescent="0.3">
      <c r="A15" s="32"/>
      <c r="B15" s="32"/>
      <c r="C15" s="32"/>
      <c r="D15" s="32">
        <v>1220</v>
      </c>
      <c r="E15" s="33"/>
      <c r="F15" s="9" t="s">
        <v>24</v>
      </c>
      <c r="G15" s="20">
        <v>1955000</v>
      </c>
    </row>
    <row r="16" spans="1:7" s="34" customFormat="1" ht="20.100000000000001" customHeight="1" x14ac:dyDescent="0.3">
      <c r="A16" s="32"/>
      <c r="B16" s="32"/>
      <c r="C16" s="32"/>
      <c r="D16" s="32"/>
      <c r="E16" s="33"/>
      <c r="F16" s="9" t="s">
        <v>47</v>
      </c>
      <c r="G16" s="20"/>
    </row>
    <row r="17" spans="1:7" s="34" customFormat="1" ht="22.9" customHeight="1" x14ac:dyDescent="0.3">
      <c r="A17" s="32"/>
      <c r="B17" s="32"/>
      <c r="C17" s="32"/>
      <c r="D17" s="32"/>
      <c r="E17" s="33">
        <v>31002</v>
      </c>
      <c r="F17" s="27" t="s">
        <v>27</v>
      </c>
      <c r="G17" s="20">
        <v>1955000</v>
      </c>
    </row>
    <row r="18" spans="1:7" s="34" customFormat="1" ht="22.9" customHeight="1" x14ac:dyDescent="0.3">
      <c r="A18" s="9"/>
      <c r="B18" s="9"/>
      <c r="C18" s="9"/>
      <c r="D18" s="9"/>
      <c r="E18" s="87"/>
      <c r="F18" s="9" t="s">
        <v>48</v>
      </c>
      <c r="G18" s="20"/>
    </row>
    <row r="19" spans="1:7" s="34" customFormat="1" ht="33" x14ac:dyDescent="0.3">
      <c r="A19" s="9"/>
      <c r="B19" s="9"/>
      <c r="C19" s="9"/>
      <c r="D19" s="9"/>
      <c r="E19" s="35"/>
      <c r="F19" s="9" t="s">
        <v>49</v>
      </c>
      <c r="G19" s="20">
        <v>1955000</v>
      </c>
    </row>
    <row r="20" spans="1:7" s="34" customFormat="1" ht="49.5" x14ac:dyDescent="0.3">
      <c r="A20" s="9"/>
      <c r="B20" s="9"/>
      <c r="C20" s="9"/>
      <c r="D20" s="9"/>
      <c r="E20" s="87"/>
      <c r="F20" s="9" t="s">
        <v>50</v>
      </c>
      <c r="G20" s="20"/>
    </row>
    <row r="21" spans="1:7" s="34" customFormat="1" x14ac:dyDescent="0.3">
      <c r="A21" s="9"/>
      <c r="B21" s="9"/>
      <c r="C21" s="9"/>
      <c r="D21" s="9"/>
      <c r="E21" s="87"/>
      <c r="F21" s="9" t="s">
        <v>40</v>
      </c>
      <c r="G21" s="20">
        <v>1955000</v>
      </c>
    </row>
    <row r="22" spans="1:7" s="34" customFormat="1" ht="33" x14ac:dyDescent="0.3">
      <c r="A22" s="9"/>
      <c r="B22" s="9"/>
      <c r="C22" s="9"/>
      <c r="D22" s="9"/>
      <c r="E22" s="87"/>
      <c r="F22" s="9" t="s">
        <v>51</v>
      </c>
      <c r="G22" s="20">
        <v>1955000</v>
      </c>
    </row>
    <row r="23" spans="1:7" s="34" customFormat="1" ht="18.399999999999999" customHeight="1" x14ac:dyDescent="0.3">
      <c r="A23" s="9"/>
      <c r="B23" s="9"/>
      <c r="C23" s="9"/>
      <c r="D23" s="9"/>
      <c r="E23" s="87"/>
      <c r="F23" s="9" t="s">
        <v>52</v>
      </c>
      <c r="G23" s="20">
        <v>1955000</v>
      </c>
    </row>
    <row r="24" spans="1:7" s="34" customFormat="1" ht="18.399999999999999" customHeight="1" x14ac:dyDescent="0.3">
      <c r="A24" s="9"/>
      <c r="B24" s="9"/>
      <c r="C24" s="9"/>
      <c r="D24" s="9"/>
      <c r="E24" s="87"/>
      <c r="F24" s="9" t="s">
        <v>53</v>
      </c>
      <c r="G24" s="20">
        <v>1955000</v>
      </c>
    </row>
    <row r="25" spans="1:7" s="34" customFormat="1" ht="18.399999999999999" customHeight="1" x14ac:dyDescent="0.3">
      <c r="A25" s="9"/>
      <c r="B25" s="9"/>
      <c r="C25" s="9"/>
      <c r="D25" s="9"/>
      <c r="E25" s="87"/>
      <c r="F25" s="9" t="s">
        <v>54</v>
      </c>
      <c r="G25" s="20">
        <v>1955000</v>
      </c>
    </row>
    <row r="26" spans="1:7" s="29" customFormat="1" ht="27" customHeight="1" x14ac:dyDescent="0.3">
      <c r="A26" s="10" t="s">
        <v>55</v>
      </c>
      <c r="B26" s="9"/>
      <c r="C26" s="9"/>
      <c r="D26" s="9"/>
      <c r="E26" s="9"/>
      <c r="F26" s="10" t="s">
        <v>56</v>
      </c>
      <c r="G26" s="93">
        <v>-1955000</v>
      </c>
    </row>
    <row r="27" spans="1:7" s="29" customFormat="1" ht="36.75" customHeight="1" x14ac:dyDescent="0.3">
      <c r="A27" s="9"/>
      <c r="B27" s="10" t="s">
        <v>41</v>
      </c>
      <c r="C27" s="9"/>
      <c r="D27" s="9"/>
      <c r="E27" s="9"/>
      <c r="F27" s="10" t="s">
        <v>57</v>
      </c>
      <c r="G27" s="93">
        <v>-1955000</v>
      </c>
    </row>
    <row r="28" spans="1:7" s="29" customFormat="1" x14ac:dyDescent="0.3">
      <c r="A28" s="9"/>
      <c r="B28" s="9"/>
      <c r="C28" s="9"/>
      <c r="D28" s="9"/>
      <c r="E28" s="9"/>
      <c r="F28" s="9" t="s">
        <v>43</v>
      </c>
      <c r="G28" s="30"/>
    </row>
    <row r="29" spans="1:7" s="29" customFormat="1" ht="37.5" customHeight="1" x14ac:dyDescent="0.3">
      <c r="A29" s="9"/>
      <c r="B29" s="9"/>
      <c r="C29" s="10" t="s">
        <v>46</v>
      </c>
      <c r="D29" s="9"/>
      <c r="E29" s="9"/>
      <c r="F29" s="10" t="s">
        <v>57</v>
      </c>
      <c r="G29" s="93">
        <v>-1955000</v>
      </c>
    </row>
    <row r="30" spans="1:7" s="29" customFormat="1" x14ac:dyDescent="0.3">
      <c r="A30" s="9"/>
      <c r="B30" s="9"/>
      <c r="C30" s="9"/>
      <c r="D30" s="9"/>
      <c r="E30" s="9"/>
      <c r="F30" s="9" t="s">
        <v>43</v>
      </c>
      <c r="G30" s="30"/>
    </row>
    <row r="31" spans="1:7" s="29" customFormat="1" ht="49.5" x14ac:dyDescent="0.3">
      <c r="A31" s="10"/>
      <c r="B31" s="9"/>
      <c r="C31" s="9"/>
      <c r="D31" s="9" t="s">
        <v>58</v>
      </c>
      <c r="E31" s="9"/>
      <c r="F31" s="9" t="s">
        <v>12</v>
      </c>
      <c r="G31" s="30">
        <v>-1955000</v>
      </c>
    </row>
    <row r="32" spans="1:7" s="29" customFormat="1" ht="22.9" customHeight="1" x14ac:dyDescent="0.3">
      <c r="A32" s="9"/>
      <c r="B32" s="9"/>
      <c r="C32" s="9"/>
      <c r="D32" s="9"/>
      <c r="E32" s="9"/>
      <c r="F32" s="9" t="s">
        <v>43</v>
      </c>
      <c r="G32" s="30"/>
    </row>
    <row r="33" spans="1:7" s="29" customFormat="1" ht="93" customHeight="1" x14ac:dyDescent="0.3">
      <c r="A33" s="9"/>
      <c r="B33" s="10"/>
      <c r="C33" s="9"/>
      <c r="D33" s="9"/>
      <c r="E33" s="9" t="s">
        <v>30</v>
      </c>
      <c r="F33" s="9" t="s">
        <v>19</v>
      </c>
      <c r="G33" s="30">
        <v>-1955000</v>
      </c>
    </row>
    <row r="34" spans="1:7" s="29" customFormat="1" x14ac:dyDescent="0.3">
      <c r="A34" s="9"/>
      <c r="B34" s="9"/>
      <c r="C34" s="9"/>
      <c r="D34" s="9"/>
      <c r="E34" s="9"/>
      <c r="F34" s="9" t="s">
        <v>48</v>
      </c>
      <c r="G34" s="30"/>
    </row>
    <row r="35" spans="1:7" s="29" customFormat="1" ht="33" x14ac:dyDescent="0.3">
      <c r="A35" s="9"/>
      <c r="B35" s="9"/>
      <c r="C35" s="10"/>
      <c r="D35" s="9"/>
      <c r="E35" s="9"/>
      <c r="F35" s="36" t="s">
        <v>49</v>
      </c>
      <c r="G35" s="30">
        <v>-1955000</v>
      </c>
    </row>
    <row r="36" spans="1:7" s="29" customFormat="1" ht="54" customHeight="1" x14ac:dyDescent="0.3">
      <c r="A36" s="9"/>
      <c r="B36" s="9"/>
      <c r="C36" s="9"/>
      <c r="D36" s="9"/>
      <c r="E36" s="9"/>
      <c r="F36" s="9" t="s">
        <v>50</v>
      </c>
      <c r="G36" s="30"/>
    </row>
    <row r="37" spans="1:7" s="29" customFormat="1" ht="20.65" customHeight="1" x14ac:dyDescent="0.3">
      <c r="A37" s="9"/>
      <c r="B37" s="9"/>
      <c r="C37" s="9"/>
      <c r="D37" s="9"/>
      <c r="E37" s="9"/>
      <c r="F37" s="9" t="s">
        <v>40</v>
      </c>
      <c r="G37" s="30">
        <v>-1955000</v>
      </c>
    </row>
    <row r="38" spans="1:7" s="29" customFormat="1" ht="20.65" customHeight="1" x14ac:dyDescent="0.3">
      <c r="A38" s="9"/>
      <c r="B38" s="9"/>
      <c r="C38" s="9"/>
      <c r="D38" s="9"/>
      <c r="E38" s="9"/>
      <c r="F38" s="9" t="s">
        <v>59</v>
      </c>
      <c r="G38" s="30">
        <v>-1955000</v>
      </c>
    </row>
    <row r="39" spans="1:7" s="29" customFormat="1" ht="20.65" customHeight="1" x14ac:dyDescent="0.3">
      <c r="A39" s="9"/>
      <c r="B39" s="9"/>
      <c r="C39" s="9"/>
      <c r="D39" s="9"/>
      <c r="E39" s="9"/>
      <c r="F39" s="9" t="s">
        <v>60</v>
      </c>
      <c r="G39" s="30">
        <v>-1955000</v>
      </c>
    </row>
    <row r="40" spans="1:7" s="29" customFormat="1" ht="20.65" customHeight="1" x14ac:dyDescent="0.3">
      <c r="A40" s="9"/>
      <c r="B40" s="9"/>
      <c r="C40" s="9"/>
      <c r="D40" s="9"/>
      <c r="E40" s="9"/>
      <c r="F40" s="9" t="s">
        <v>61</v>
      </c>
      <c r="G40" s="30">
        <v>-1955000</v>
      </c>
    </row>
  </sheetData>
  <mergeCells count="5">
    <mergeCell ref="B3:G3"/>
    <mergeCell ref="A5:C6"/>
    <mergeCell ref="D5:E6"/>
    <mergeCell ref="F5:F7"/>
    <mergeCell ref="G6:G7"/>
  </mergeCells>
  <pageMargins left="0.25" right="0.25" top="0.75" bottom="0.75" header="0.51180555555555496" footer="0.51180555555555496"/>
  <pageSetup paperSize="9" scale="80" firstPageNumber="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3"/>
  <sheetViews>
    <sheetView view="pageBreakPreview" zoomScale="160" zoomScaleNormal="100" zoomScaleSheetLayoutView="160" zoomScalePageLayoutView="120" workbookViewId="0">
      <selection activeCell="G8" sqref="G8"/>
    </sheetView>
  </sheetViews>
  <sheetFormatPr defaultColWidth="9.140625" defaultRowHeight="16.5" x14ac:dyDescent="0.2"/>
  <cols>
    <col min="1" max="1" width="7.42578125" style="37" customWidth="1"/>
    <col min="2" max="2" width="8.7109375" style="37" customWidth="1"/>
    <col min="3" max="3" width="35.85546875" style="38" customWidth="1"/>
    <col min="4" max="4" width="13.5703125" style="39" customWidth="1"/>
    <col min="5" max="5" width="17.140625" style="39" customWidth="1"/>
    <col min="6" max="6" width="18.7109375" style="39" customWidth="1"/>
    <col min="7" max="8" width="15.5703125" style="39" customWidth="1"/>
    <col min="9" max="9" width="9.5703125" style="38" customWidth="1"/>
    <col min="10" max="10" width="9.85546875" style="38" customWidth="1"/>
    <col min="11" max="1024" width="9.140625" style="38"/>
  </cols>
  <sheetData>
    <row r="1" spans="1:9" ht="16.149999999999999" customHeight="1" x14ac:dyDescent="0.2">
      <c r="A1" s="107" t="s">
        <v>62</v>
      </c>
      <c r="B1" s="107"/>
      <c r="C1" s="107"/>
      <c r="D1" s="107"/>
      <c r="E1" s="107"/>
      <c r="F1" s="107"/>
      <c r="G1" s="107"/>
      <c r="H1" s="107"/>
      <c r="I1" s="40"/>
    </row>
    <row r="2" spans="1:9" ht="16.149999999999999" customHeight="1" x14ac:dyDescent="0.2">
      <c r="A2" s="107" t="s">
        <v>63</v>
      </c>
      <c r="B2" s="107"/>
      <c r="C2" s="107"/>
      <c r="D2" s="107"/>
      <c r="E2" s="107"/>
      <c r="F2" s="107"/>
      <c r="G2" s="107"/>
      <c r="H2" s="107"/>
      <c r="I2" s="40"/>
    </row>
    <row r="3" spans="1:9" ht="16.149999999999999" customHeight="1" x14ac:dyDescent="0.2">
      <c r="A3" s="107" t="s">
        <v>64</v>
      </c>
      <c r="B3" s="107"/>
      <c r="C3" s="107"/>
      <c r="D3" s="107"/>
      <c r="E3" s="107"/>
      <c r="F3" s="107"/>
      <c r="G3" s="107"/>
      <c r="H3" s="107"/>
      <c r="I3" s="40"/>
    </row>
    <row r="4" spans="1:9" ht="42.75" customHeight="1" x14ac:dyDescent="0.2">
      <c r="A4" s="108" t="s">
        <v>112</v>
      </c>
      <c r="B4" s="108"/>
      <c r="C4" s="108"/>
      <c r="D4" s="108"/>
      <c r="E4" s="108"/>
      <c r="F4" s="108"/>
      <c r="G4" s="108"/>
      <c r="H4" s="108"/>
    </row>
    <row r="5" spans="1:9" ht="16.149999999999999" customHeight="1" x14ac:dyDescent="0.2">
      <c r="A5" s="41"/>
      <c r="B5" s="41"/>
      <c r="C5" s="42"/>
      <c r="D5" s="43"/>
      <c r="E5" s="43"/>
      <c r="F5" s="43"/>
      <c r="G5" s="109" t="s">
        <v>2</v>
      </c>
      <c r="H5" s="109"/>
    </row>
    <row r="6" spans="1:9" s="37" customFormat="1" ht="42" customHeight="1" x14ac:dyDescent="0.2">
      <c r="A6" s="104" t="s">
        <v>65</v>
      </c>
      <c r="B6" s="104"/>
      <c r="C6" s="105" t="s">
        <v>66</v>
      </c>
      <c r="D6" s="106" t="s">
        <v>67</v>
      </c>
      <c r="E6" s="106"/>
      <c r="F6" s="106"/>
      <c r="G6" s="106"/>
      <c r="H6" s="106"/>
    </row>
    <row r="7" spans="1:9" s="37" customFormat="1" ht="16.149999999999999" customHeight="1" x14ac:dyDescent="0.2">
      <c r="A7" s="104"/>
      <c r="B7" s="104"/>
      <c r="C7" s="105"/>
      <c r="D7" s="106" t="s">
        <v>68</v>
      </c>
      <c r="E7" s="106" t="s">
        <v>47</v>
      </c>
      <c r="F7" s="106"/>
      <c r="G7" s="106"/>
      <c r="H7" s="106"/>
    </row>
    <row r="8" spans="1:9" s="37" customFormat="1" ht="132" x14ac:dyDescent="0.2">
      <c r="A8" s="47" t="s">
        <v>6</v>
      </c>
      <c r="B8" s="47" t="s">
        <v>7</v>
      </c>
      <c r="C8" s="105"/>
      <c r="D8" s="106"/>
      <c r="E8" s="46" t="s">
        <v>69</v>
      </c>
      <c r="F8" s="46" t="s">
        <v>70</v>
      </c>
      <c r="G8" s="46" t="s">
        <v>71</v>
      </c>
      <c r="H8" s="46" t="s">
        <v>72</v>
      </c>
    </row>
    <row r="9" spans="1:9" s="37" customFormat="1" x14ac:dyDescent="0.2">
      <c r="A9" s="47"/>
      <c r="B9" s="47"/>
      <c r="C9" s="45" t="s">
        <v>73</v>
      </c>
      <c r="D9" s="48">
        <f>D11</f>
        <v>1955000</v>
      </c>
      <c r="E9" s="48">
        <f>E11</f>
        <v>0</v>
      </c>
      <c r="F9" s="48">
        <f>F11</f>
        <v>0</v>
      </c>
      <c r="G9" s="48">
        <f>G11</f>
        <v>0</v>
      </c>
      <c r="H9" s="48">
        <f>H11</f>
        <v>1955000</v>
      </c>
    </row>
    <row r="10" spans="1:9" x14ac:dyDescent="0.2">
      <c r="A10" s="47"/>
      <c r="B10" s="47"/>
      <c r="C10" s="45" t="s">
        <v>74</v>
      </c>
      <c r="D10" s="48"/>
      <c r="E10" s="48"/>
      <c r="F10" s="48"/>
      <c r="G10" s="48"/>
      <c r="H10" s="48"/>
    </row>
    <row r="11" spans="1:9" s="37" customFormat="1" ht="49.5" x14ac:dyDescent="0.2">
      <c r="A11" s="49"/>
      <c r="B11" s="50"/>
      <c r="C11" s="51" t="s">
        <v>75</v>
      </c>
      <c r="D11" s="46">
        <f>SUM(D13:D13)</f>
        <v>1955000</v>
      </c>
      <c r="E11" s="46">
        <f>SUM(E13:E13)</f>
        <v>0</v>
      </c>
      <c r="F11" s="46">
        <f>SUM(F13:F13)</f>
        <v>0</v>
      </c>
      <c r="G11" s="46">
        <f>SUM(G13:G13)</f>
        <v>0</v>
      </c>
      <c r="H11" s="46">
        <f>SUM(H13:H13)</f>
        <v>1955000</v>
      </c>
    </row>
    <row r="12" spans="1:9" s="37" customFormat="1" x14ac:dyDescent="0.2">
      <c r="A12" s="49"/>
      <c r="B12" s="49"/>
      <c r="C12" s="49" t="s">
        <v>76</v>
      </c>
      <c r="D12" s="52"/>
      <c r="E12" s="52"/>
      <c r="F12" s="52"/>
      <c r="G12" s="52"/>
      <c r="H12" s="52"/>
    </row>
    <row r="13" spans="1:9" s="37" customFormat="1" ht="33" x14ac:dyDescent="0.2">
      <c r="A13" s="53">
        <v>1220</v>
      </c>
      <c r="B13" s="53">
        <v>31002</v>
      </c>
      <c r="C13" s="55" t="s">
        <v>27</v>
      </c>
      <c r="D13" s="56">
        <v>1955000</v>
      </c>
      <c r="E13" s="56"/>
      <c r="F13" s="56"/>
      <c r="G13" s="56"/>
      <c r="H13" s="46">
        <v>1955000</v>
      </c>
    </row>
  </sheetData>
  <mergeCells count="10">
    <mergeCell ref="A1:H1"/>
    <mergeCell ref="A2:H2"/>
    <mergeCell ref="A3:H3"/>
    <mergeCell ref="A4:H4"/>
    <mergeCell ref="G5:H5"/>
    <mergeCell ref="A6:B7"/>
    <mergeCell ref="C6:C8"/>
    <mergeCell ref="D6:H6"/>
    <mergeCell ref="D7:D8"/>
    <mergeCell ref="E7:H7"/>
  </mergeCells>
  <pageMargins left="0.25" right="0.25" top="0.75" bottom="0.75" header="0.3" footer="0.3"/>
  <pageSetup paperSize="9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6"/>
  <sheetViews>
    <sheetView view="pageBreakPreview" zoomScale="120" zoomScaleNormal="100" zoomScalePageLayoutView="120" workbookViewId="0">
      <selection activeCell="C8" sqref="C8:C9"/>
    </sheetView>
  </sheetViews>
  <sheetFormatPr defaultColWidth="9.140625" defaultRowHeight="16.5" x14ac:dyDescent="0.2"/>
  <cols>
    <col min="1" max="1" width="7.42578125" style="37" customWidth="1"/>
    <col min="2" max="2" width="8.7109375" style="37" customWidth="1"/>
    <col min="3" max="3" width="62.5703125" style="38" customWidth="1"/>
    <col min="4" max="4" width="32.5703125" style="39" customWidth="1"/>
    <col min="5" max="5" width="9.5703125" style="38" customWidth="1"/>
    <col min="6" max="6" width="16.42578125" style="57" customWidth="1"/>
    <col min="7" max="8" width="18.28515625" style="57" customWidth="1"/>
    <col min="9" max="9" width="18.5703125" style="57" customWidth="1"/>
    <col min="10" max="10" width="16.42578125" style="38" customWidth="1"/>
    <col min="11" max="1022" width="9.140625" style="38"/>
    <col min="1023" max="1024" width="11.5703125" style="58" customWidth="1"/>
  </cols>
  <sheetData>
    <row r="1" spans="1:1024" ht="16.149999999999999" customHeight="1" x14ac:dyDescent="0.2">
      <c r="A1" s="107" t="s">
        <v>77</v>
      </c>
      <c r="B1" s="107"/>
      <c r="C1" s="107"/>
      <c r="D1" s="107"/>
      <c r="E1" s="40"/>
      <c r="F1" s="40"/>
    </row>
    <row r="2" spans="1:1024" ht="16.350000000000001" customHeight="1" x14ac:dyDescent="0.2">
      <c r="A2" s="107" t="s">
        <v>78</v>
      </c>
      <c r="B2" s="107"/>
      <c r="C2" s="107"/>
      <c r="D2" s="107"/>
      <c r="E2" s="40"/>
      <c r="F2" s="40"/>
    </row>
    <row r="3" spans="1:1024" ht="16.149999999999999" customHeight="1" x14ac:dyDescent="0.2">
      <c r="A3" s="107" t="s">
        <v>64</v>
      </c>
      <c r="B3" s="107"/>
      <c r="C3" s="107"/>
      <c r="D3" s="107"/>
      <c r="E3" s="40"/>
      <c r="F3" s="40"/>
    </row>
    <row r="4" spans="1:1024" x14ac:dyDescent="0.2">
      <c r="A4" s="59"/>
      <c r="B4" s="59"/>
      <c r="C4" s="59"/>
      <c r="D4" s="59"/>
      <c r="E4" s="40"/>
      <c r="F4" s="40"/>
    </row>
    <row r="5" spans="1:1024" ht="35.1" customHeight="1" x14ac:dyDescent="0.2">
      <c r="A5" s="110" t="s">
        <v>110</v>
      </c>
      <c r="B5" s="110"/>
      <c r="C5" s="110"/>
      <c r="D5" s="110"/>
      <c r="E5" s="40"/>
      <c r="F5" s="40"/>
    </row>
    <row r="6" spans="1:1024" x14ac:dyDescent="0.2">
      <c r="A6" s="59"/>
      <c r="B6" s="59"/>
      <c r="C6" s="59"/>
      <c r="D6" s="59"/>
      <c r="E6" s="40"/>
      <c r="F6" s="40"/>
    </row>
    <row r="7" spans="1:1024" x14ac:dyDescent="0.2">
      <c r="A7" s="41"/>
      <c r="B7" s="41"/>
      <c r="C7" s="42"/>
      <c r="D7" s="44" t="s">
        <v>2</v>
      </c>
    </row>
    <row r="8" spans="1:1024" s="37" customFormat="1" ht="60" customHeight="1" x14ac:dyDescent="0.2">
      <c r="A8" s="104" t="s">
        <v>65</v>
      </c>
      <c r="B8" s="104"/>
      <c r="C8" s="105" t="s">
        <v>79</v>
      </c>
      <c r="D8" s="60" t="s">
        <v>67</v>
      </c>
      <c r="F8" s="61"/>
      <c r="G8" s="61"/>
      <c r="H8" s="61"/>
      <c r="I8" s="61"/>
      <c r="AMI8" s="58"/>
      <c r="AMJ8" s="58"/>
    </row>
    <row r="9" spans="1:1024" s="37" customFormat="1" ht="75.75" customHeight="1" x14ac:dyDescent="0.2">
      <c r="A9" s="47" t="s">
        <v>6</v>
      </c>
      <c r="B9" s="47" t="s">
        <v>7</v>
      </c>
      <c r="C9" s="105"/>
      <c r="D9" s="62" t="s">
        <v>8</v>
      </c>
      <c r="F9" s="61"/>
      <c r="G9" s="61"/>
      <c r="H9" s="61"/>
      <c r="I9" s="61"/>
      <c r="AMI9" s="58"/>
      <c r="AMJ9" s="58"/>
    </row>
    <row r="10" spans="1:1024" s="37" customFormat="1" x14ac:dyDescent="0.2">
      <c r="A10" s="47"/>
      <c r="B10" s="47"/>
      <c r="C10" s="45" t="s">
        <v>73</v>
      </c>
      <c r="D10" s="95">
        <v>1955000</v>
      </c>
      <c r="F10" s="61"/>
      <c r="G10" s="61"/>
      <c r="H10" s="61"/>
      <c r="I10" s="61"/>
      <c r="AMI10" s="58"/>
      <c r="AMJ10" s="58"/>
    </row>
    <row r="11" spans="1:1024" x14ac:dyDescent="0.2">
      <c r="A11" s="47"/>
      <c r="B11" s="47"/>
      <c r="C11" s="45" t="s">
        <v>74</v>
      </c>
      <c r="D11" s="63"/>
    </row>
    <row r="12" spans="1:1024" s="37" customFormat="1" ht="33" x14ac:dyDescent="0.2">
      <c r="A12" s="49"/>
      <c r="B12" s="50"/>
      <c r="C12" s="51" t="s">
        <v>75</v>
      </c>
      <c r="D12" s="64">
        <v>1955000</v>
      </c>
      <c r="F12" s="61"/>
      <c r="G12" s="61"/>
      <c r="H12" s="61"/>
      <c r="I12" s="61"/>
      <c r="AMI12" s="58"/>
      <c r="AMJ12" s="58"/>
    </row>
    <row r="13" spans="1:1024" s="37" customFormat="1" x14ac:dyDescent="0.2">
      <c r="A13" s="49"/>
      <c r="B13" s="49"/>
      <c r="C13" s="49" t="s">
        <v>76</v>
      </c>
      <c r="D13" s="56"/>
      <c r="F13" s="61"/>
      <c r="G13" s="61"/>
      <c r="H13" s="61"/>
      <c r="I13" s="61"/>
      <c r="AMI13" s="58"/>
      <c r="AMJ13" s="58"/>
    </row>
    <row r="14" spans="1:1024" s="67" customFormat="1" x14ac:dyDescent="0.2">
      <c r="A14" s="53">
        <v>1220</v>
      </c>
      <c r="B14" s="65">
        <v>31002</v>
      </c>
      <c r="C14" s="66" t="s">
        <v>27</v>
      </c>
      <c r="D14" s="64">
        <v>1955000</v>
      </c>
      <c r="F14" s="68"/>
      <c r="G14" s="68"/>
      <c r="H14" s="68"/>
      <c r="I14" s="68"/>
      <c r="AMI14" s="58"/>
      <c r="AMJ14" s="58"/>
    </row>
    <row r="15" spans="1:1024" s="67" customFormat="1" x14ac:dyDescent="0.2">
      <c r="A15" s="53"/>
      <c r="B15" s="53"/>
      <c r="C15" s="49" t="s">
        <v>80</v>
      </c>
      <c r="D15" s="56"/>
      <c r="F15" s="68"/>
      <c r="G15" s="68"/>
      <c r="H15" s="68"/>
      <c r="I15" s="68"/>
      <c r="AMI15" s="58"/>
      <c r="AMJ15" s="58"/>
    </row>
    <row r="16" spans="1:1024" s="70" customFormat="1" ht="33" x14ac:dyDescent="0.2">
      <c r="A16" s="69"/>
      <c r="B16" s="69"/>
      <c r="C16" s="14" t="s">
        <v>10</v>
      </c>
      <c r="D16" s="64">
        <v>1955000</v>
      </c>
      <c r="F16" s="71"/>
      <c r="G16" s="71"/>
      <c r="H16" s="71"/>
      <c r="I16" s="71"/>
      <c r="AMI16" s="58"/>
      <c r="AMJ16" s="58"/>
    </row>
  </sheetData>
  <mergeCells count="6">
    <mergeCell ref="A1:D1"/>
    <mergeCell ref="A2:D2"/>
    <mergeCell ref="A3:D3"/>
    <mergeCell ref="A5:D5"/>
    <mergeCell ref="A8:B8"/>
    <mergeCell ref="C8:C9"/>
  </mergeCells>
  <pageMargins left="0.78749999999999998" right="0.78749999999999998" top="1.05277777777778" bottom="1.05277777777778" header="0.78749999999999998" footer="0.78749999999999998"/>
  <pageSetup paperSize="9" scale="78"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37"/>
  <sheetViews>
    <sheetView view="pageBreakPreview" topLeftCell="A22" zoomScale="120" zoomScaleNormal="100" zoomScalePageLayoutView="120" workbookViewId="0">
      <selection activeCell="A4" sqref="A4:C4"/>
    </sheetView>
  </sheetViews>
  <sheetFormatPr defaultColWidth="9.140625" defaultRowHeight="16.5" x14ac:dyDescent="0.2"/>
  <cols>
    <col min="1" max="1" width="28.5703125" style="72" customWidth="1"/>
    <col min="2" max="2" width="59.140625" style="72" customWidth="1"/>
    <col min="3" max="3" width="36.28515625" style="72" customWidth="1"/>
    <col min="4" max="1016" width="9.140625" style="72"/>
    <col min="1017" max="1024" width="11.5703125" style="58" customWidth="1"/>
  </cols>
  <sheetData>
    <row r="1" spans="1:1024" ht="23.25" customHeight="1" x14ac:dyDescent="0.2">
      <c r="C1" s="73" t="s">
        <v>81</v>
      </c>
    </row>
    <row r="2" spans="1:1024" ht="47.85" customHeight="1" x14ac:dyDescent="0.2">
      <c r="B2" s="117" t="s">
        <v>1</v>
      </c>
      <c r="C2" s="117"/>
    </row>
    <row r="3" spans="1:1024" ht="43.5" customHeight="1" x14ac:dyDescent="0.2">
      <c r="A3" s="118" t="s">
        <v>111</v>
      </c>
      <c r="B3" s="118"/>
      <c r="C3" s="118"/>
    </row>
    <row r="4" spans="1:1024" ht="20.25" customHeight="1" x14ac:dyDescent="0.2">
      <c r="A4" s="119" t="s">
        <v>82</v>
      </c>
      <c r="B4" s="119"/>
      <c r="C4" s="119"/>
    </row>
    <row r="5" spans="1:1024" s="58" customFormat="1" ht="14.25" x14ac:dyDescent="0.2"/>
    <row r="6" spans="1:1024" s="58" customFormat="1" ht="14.25" x14ac:dyDescent="0.2"/>
    <row r="7" spans="1:1024" ht="16.149999999999999" customHeight="1" x14ac:dyDescent="0.2">
      <c r="A7" s="114" t="s">
        <v>83</v>
      </c>
      <c r="B7" s="114"/>
      <c r="C7" s="114"/>
    </row>
    <row r="8" spans="1:1024" ht="16.149999999999999" customHeight="1" x14ac:dyDescent="0.2">
      <c r="A8" s="74"/>
      <c r="B8" s="74"/>
      <c r="C8" s="74"/>
    </row>
    <row r="9" spans="1:1024" s="72" customFormat="1" ht="14.25" customHeight="1" x14ac:dyDescent="0.2">
      <c r="A9" s="75" t="s">
        <v>84</v>
      </c>
      <c r="B9" s="114" t="s">
        <v>85</v>
      </c>
      <c r="C9" s="114"/>
      <c r="AMI9" s="58"/>
      <c r="AMJ9" s="58"/>
    </row>
    <row r="10" spans="1:1024" s="72" customFormat="1" ht="41.65" customHeight="1" x14ac:dyDescent="0.2">
      <c r="A10" s="76" t="s">
        <v>86</v>
      </c>
      <c r="B10" s="116" t="s">
        <v>87</v>
      </c>
      <c r="C10" s="116"/>
      <c r="AMI10" s="58"/>
      <c r="AMJ10" s="58"/>
    </row>
    <row r="11" spans="1:1024" s="72" customFormat="1" x14ac:dyDescent="0.2">
      <c r="AMI11" s="58"/>
      <c r="AMJ11" s="58"/>
    </row>
    <row r="12" spans="1:1024" s="72" customFormat="1" ht="17.25" customHeight="1" x14ac:dyDescent="0.2">
      <c r="A12" s="114" t="s">
        <v>88</v>
      </c>
      <c r="B12" s="114"/>
      <c r="C12" s="114"/>
      <c r="AMI12" s="58"/>
      <c r="AMJ12" s="58"/>
    </row>
    <row r="13" spans="1:1024" s="72" customFormat="1" x14ac:dyDescent="0.2">
      <c r="AMI13" s="58"/>
      <c r="AMJ13" s="58"/>
    </row>
    <row r="14" spans="1:1024" s="72" customFormat="1" ht="49.5" x14ac:dyDescent="0.2">
      <c r="A14" s="72" t="s">
        <v>89</v>
      </c>
      <c r="B14" s="76" t="s">
        <v>86</v>
      </c>
      <c r="C14" s="77" t="s">
        <v>90</v>
      </c>
      <c r="AMI14" s="58"/>
      <c r="AMJ14" s="58"/>
    </row>
    <row r="15" spans="1:1024" s="72" customFormat="1" x14ac:dyDescent="0.2">
      <c r="A15" s="72" t="s">
        <v>91</v>
      </c>
      <c r="B15" s="76" t="s">
        <v>92</v>
      </c>
      <c r="C15" s="77" t="s">
        <v>93</v>
      </c>
      <c r="AMI15" s="58"/>
      <c r="AMJ15" s="58"/>
    </row>
    <row r="16" spans="1:1024" s="72" customFormat="1" ht="82.5" x14ac:dyDescent="0.2">
      <c r="A16" s="72" t="s">
        <v>94</v>
      </c>
      <c r="B16" s="76" t="s">
        <v>95</v>
      </c>
      <c r="AMI16" s="58"/>
      <c r="AMJ16" s="58"/>
    </row>
    <row r="17" spans="1:1024" s="72" customFormat="1" ht="49.5" x14ac:dyDescent="0.2">
      <c r="A17" s="72" t="s">
        <v>96</v>
      </c>
      <c r="B17" s="76" t="s">
        <v>97</v>
      </c>
      <c r="AMI17" s="58"/>
      <c r="AMJ17" s="58"/>
    </row>
    <row r="18" spans="1:1024" s="72" customFormat="1" x14ac:dyDescent="0.2">
      <c r="A18" s="72" t="s">
        <v>98</v>
      </c>
      <c r="B18" s="76" t="s">
        <v>99</v>
      </c>
      <c r="AMI18" s="58"/>
      <c r="AMJ18" s="58"/>
    </row>
    <row r="19" spans="1:1024" s="72" customFormat="1" ht="49.5" x14ac:dyDescent="0.2">
      <c r="A19" s="72" t="s">
        <v>100</v>
      </c>
      <c r="B19" s="76" t="s">
        <v>82</v>
      </c>
      <c r="C19" s="78"/>
      <c r="AMI19" s="58"/>
      <c r="AMJ19" s="58"/>
    </row>
    <row r="20" spans="1:1024" s="72" customFormat="1" ht="21.2" customHeight="1" x14ac:dyDescent="0.2">
      <c r="A20" s="115" t="s">
        <v>101</v>
      </c>
      <c r="B20" s="115"/>
      <c r="C20" s="78"/>
      <c r="AMI20" s="58"/>
      <c r="AMJ20" s="58"/>
    </row>
    <row r="21" spans="1:1024" s="72" customFormat="1" ht="20.45" customHeight="1" x14ac:dyDescent="0.2">
      <c r="A21" s="115" t="s">
        <v>102</v>
      </c>
      <c r="B21" s="115"/>
      <c r="AMI21" s="58"/>
      <c r="AMJ21" s="58"/>
    </row>
    <row r="22" spans="1:1024" s="72" customFormat="1" ht="21.2" customHeight="1" x14ac:dyDescent="0.2">
      <c r="A22" s="111" t="s">
        <v>103</v>
      </c>
      <c r="B22" s="111"/>
      <c r="C22" s="80">
        <v>-1955000</v>
      </c>
      <c r="AMI22" s="58"/>
      <c r="AMJ22" s="58"/>
    </row>
    <row r="23" spans="1:1024" ht="18.600000000000001" customHeight="1" x14ac:dyDescent="0.2">
      <c r="B23" s="76"/>
      <c r="C23" s="79"/>
      <c r="AMC23" s="72"/>
      <c r="AMD23" s="72"/>
      <c r="AME23" s="72"/>
    </row>
    <row r="24" spans="1:1024" s="81" customFormat="1" ht="15" customHeight="1" x14ac:dyDescent="0.2">
      <c r="A24" s="54" t="s">
        <v>84</v>
      </c>
      <c r="B24" s="112" t="s">
        <v>85</v>
      </c>
      <c r="C24" s="112"/>
      <c r="AMI24" s="58"/>
      <c r="AMJ24" s="58"/>
    </row>
    <row r="25" spans="1:1024" s="81" customFormat="1" ht="15" customHeight="1" x14ac:dyDescent="0.2">
      <c r="A25" s="12"/>
      <c r="B25" s="113" t="s">
        <v>104</v>
      </c>
      <c r="C25" s="113"/>
      <c r="AMI25" s="58"/>
      <c r="AMJ25" s="58"/>
    </row>
    <row r="26" spans="1:1024" s="72" customFormat="1" ht="14.25" customHeight="1" x14ac:dyDescent="0.2">
      <c r="A26" s="114" t="s">
        <v>88</v>
      </c>
      <c r="B26" s="114"/>
      <c r="C26" s="114"/>
      <c r="AMI26" s="58"/>
      <c r="AMJ26" s="58"/>
    </row>
    <row r="27" spans="1:1024" s="83" customFormat="1" ht="68.25" customHeight="1" x14ac:dyDescent="0.2">
      <c r="A27" s="82" t="s">
        <v>89</v>
      </c>
      <c r="B27" s="76">
        <v>1220</v>
      </c>
      <c r="C27" s="77" t="s">
        <v>105</v>
      </c>
      <c r="AMI27" s="58"/>
      <c r="AMJ27" s="58"/>
    </row>
    <row r="28" spans="1:1024" s="83" customFormat="1" ht="32.25" customHeight="1" x14ac:dyDescent="0.2">
      <c r="A28" s="82" t="s">
        <v>91</v>
      </c>
      <c r="B28" s="76">
        <v>31002</v>
      </c>
      <c r="C28" s="77" t="s">
        <v>93</v>
      </c>
      <c r="AMI28" s="58"/>
      <c r="AMJ28" s="58"/>
    </row>
    <row r="29" spans="1:1024" s="83" customFormat="1" x14ac:dyDescent="0.2">
      <c r="A29" s="72" t="s">
        <v>94</v>
      </c>
      <c r="B29" s="76" t="s">
        <v>27</v>
      </c>
      <c r="C29" s="84"/>
      <c r="AMI29" s="58"/>
      <c r="AMJ29" s="58"/>
    </row>
    <row r="30" spans="1:1024" s="83" customFormat="1" ht="33" x14ac:dyDescent="0.2">
      <c r="A30" s="72" t="s">
        <v>96</v>
      </c>
      <c r="B30" s="76" t="s">
        <v>28</v>
      </c>
      <c r="C30" s="85"/>
      <c r="AMI30" s="58"/>
      <c r="AMJ30" s="58"/>
    </row>
    <row r="31" spans="1:1024" s="83" customFormat="1" ht="33" x14ac:dyDescent="0.2">
      <c r="A31" s="72" t="s">
        <v>98</v>
      </c>
      <c r="B31" s="76" t="s">
        <v>29</v>
      </c>
      <c r="C31" s="85"/>
      <c r="AMI31" s="58"/>
      <c r="AMJ31" s="58"/>
    </row>
    <row r="32" spans="1:1024" s="83" customFormat="1" ht="49.5" x14ac:dyDescent="0.2">
      <c r="A32" s="72" t="s">
        <v>106</v>
      </c>
      <c r="B32" s="76" t="s">
        <v>10</v>
      </c>
      <c r="C32" s="85"/>
      <c r="AMI32" s="58"/>
      <c r="AMJ32" s="58"/>
    </row>
    <row r="33" spans="1:1024" s="83" customFormat="1" ht="17.25" customHeight="1" x14ac:dyDescent="0.2">
      <c r="A33" s="115" t="s">
        <v>101</v>
      </c>
      <c r="B33" s="115"/>
      <c r="C33" s="85"/>
      <c r="AMI33" s="58"/>
      <c r="AMJ33" s="58"/>
    </row>
    <row r="34" spans="1:1024" s="72" customFormat="1" ht="20.45" customHeight="1" x14ac:dyDescent="0.2">
      <c r="A34" s="115" t="s">
        <v>102</v>
      </c>
      <c r="B34" s="115"/>
      <c r="AMI34" s="58"/>
      <c r="AMJ34" s="58"/>
    </row>
    <row r="35" spans="1:1024" s="83" customFormat="1" ht="17.25" customHeight="1" x14ac:dyDescent="0.2">
      <c r="A35" s="111" t="s">
        <v>103</v>
      </c>
      <c r="B35" s="111"/>
      <c r="C35" s="86">
        <v>1955000</v>
      </c>
      <c r="AMI35" s="58"/>
      <c r="AMJ35" s="58"/>
    </row>
    <row r="36" spans="1:1024" s="72" customFormat="1" x14ac:dyDescent="0.2">
      <c r="AMH36" s="58"/>
      <c r="AMI36" s="58"/>
      <c r="AMJ36" s="58"/>
    </row>
    <row r="37" spans="1:1024" s="72" customFormat="1" x14ac:dyDescent="0.2">
      <c r="AMH37" s="58"/>
      <c r="AMI37" s="58"/>
      <c r="AMJ37" s="58"/>
    </row>
  </sheetData>
  <mergeCells count="16">
    <mergeCell ref="B2:C2"/>
    <mergeCell ref="A3:C3"/>
    <mergeCell ref="A4:C4"/>
    <mergeCell ref="A7:C7"/>
    <mergeCell ref="B9:C9"/>
    <mergeCell ref="B10:C10"/>
    <mergeCell ref="A12:C12"/>
    <mergeCell ref="A20:B20"/>
    <mergeCell ref="A21:B21"/>
    <mergeCell ref="A22:B22"/>
    <mergeCell ref="A35:B35"/>
    <mergeCell ref="B24:C24"/>
    <mergeCell ref="B25:C25"/>
    <mergeCell ref="A26:C26"/>
    <mergeCell ref="A33:B33"/>
    <mergeCell ref="A34:B34"/>
  </mergeCells>
  <pageMargins left="0.7" right="0.7" top="0.75" bottom="0.75" header="0.51180555555555496" footer="0.51180555555555496"/>
  <pageSetup paperSize="9" scale="95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613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Lilit Harutyunyan</dc:creator>
  <cp:keywords>https /mul-mtc.gov.am/tasks/docs/attachment.php?id=193553&amp;fn=Voroshum+2019-3-NEW.xlsx&amp;out=1&amp;token=</cp:keywords>
  <dc:description/>
  <cp:lastModifiedBy>Lilit Harutyunyan</cp:lastModifiedBy>
  <cp:revision>106</cp:revision>
  <cp:lastPrinted>2021-11-04T11:27:42Z</cp:lastPrinted>
  <dcterms:created xsi:type="dcterms:W3CDTF">2019-03-14T07:25:24Z</dcterms:created>
  <dcterms:modified xsi:type="dcterms:W3CDTF">2021-12-16T10:46:24Z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