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shxatanqayin\2022 yntacik\Որոշման նախագծեր\Կամազ -եկամուտ ծախսով\ոչ գաղտնի\"/>
    </mc:Choice>
  </mc:AlternateContent>
  <bookViews>
    <workbookView xWindow="0" yWindow="0" windowWidth="20730" windowHeight="11760" activeTab="7"/>
  </bookViews>
  <sheets>
    <sheet name="1" sheetId="31" r:id="rId1"/>
    <sheet name="2" sheetId="32" r:id="rId2"/>
    <sheet name="3" sheetId="24" r:id="rId3"/>
    <sheet name="4" sheetId="26" r:id="rId4"/>
    <sheet name="5" sheetId="33" r:id="rId5"/>
    <sheet name="6" sheetId="22" r:id="rId6"/>
    <sheet name="7" sheetId="28" r:id="rId7"/>
    <sheet name="8" sheetId="29" r:id="rId8"/>
    <sheet name="Sheet1" sheetId="4" state="hidden" r:id="rId9"/>
  </sheets>
  <definedNames>
    <definedName name="_Hlk341707516" localSheetId="0">'1'!$B$11</definedName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 localSheetId="4">#REF!</definedName>
    <definedName name="_tab10" localSheetId="5">#REF!</definedName>
    <definedName name="_tab10" localSheetId="6">#REF!</definedName>
    <definedName name="_tab10" localSheetId="7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 localSheetId="4">#REF!</definedName>
    <definedName name="_tab11" localSheetId="5">#REF!</definedName>
    <definedName name="_tab11" localSheetId="6">#REF!</definedName>
    <definedName name="_tab11" localSheetId="7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 localSheetId="4">#REF!</definedName>
    <definedName name="_tab12" localSheetId="5">#REF!</definedName>
    <definedName name="_tab12" localSheetId="6">#REF!</definedName>
    <definedName name="_tab12" localSheetId="7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 localSheetId="4">#REF!</definedName>
    <definedName name="_tab13" localSheetId="5">#REF!</definedName>
    <definedName name="_tab13" localSheetId="6">#REF!</definedName>
    <definedName name="_tab13" localSheetId="7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 localSheetId="4">#REF!</definedName>
    <definedName name="_tab14" localSheetId="5">#REF!</definedName>
    <definedName name="_tab14" localSheetId="6">#REF!</definedName>
    <definedName name="_tab14" localSheetId="7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 localSheetId="4">#REF!</definedName>
    <definedName name="_tab15" localSheetId="5">#REF!</definedName>
    <definedName name="_tab15" localSheetId="6">#REF!</definedName>
    <definedName name="_tab15" localSheetId="7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 localSheetId="4">#REF!</definedName>
    <definedName name="_tab16" localSheetId="5">#REF!</definedName>
    <definedName name="_tab16" localSheetId="6">#REF!</definedName>
    <definedName name="_tab16" localSheetId="7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 localSheetId="4">#REF!</definedName>
    <definedName name="_tab17" localSheetId="5">#REF!</definedName>
    <definedName name="_tab17" localSheetId="6">#REF!</definedName>
    <definedName name="_tab17" localSheetId="7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 localSheetId="4">#REF!</definedName>
    <definedName name="_tab18" localSheetId="5">#REF!</definedName>
    <definedName name="_tab18" localSheetId="6">#REF!</definedName>
    <definedName name="_tab18" localSheetId="7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 localSheetId="4">#REF!</definedName>
    <definedName name="_tab19" localSheetId="5">#REF!</definedName>
    <definedName name="_tab19" localSheetId="6">#REF!</definedName>
    <definedName name="_tab19" localSheetId="7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 localSheetId="4">#REF!</definedName>
    <definedName name="_tab20" localSheetId="5">#REF!</definedName>
    <definedName name="_tab20" localSheetId="6">#REF!</definedName>
    <definedName name="_tab20" localSheetId="7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 localSheetId="4">#REF!</definedName>
    <definedName name="_tab21" localSheetId="5">#REF!</definedName>
    <definedName name="_tab21" localSheetId="6">#REF!</definedName>
    <definedName name="_tab21" localSheetId="7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 localSheetId="4">#REF!</definedName>
    <definedName name="_tab22" localSheetId="5">#REF!</definedName>
    <definedName name="_tab22" localSheetId="6">#REF!</definedName>
    <definedName name="_tab22" localSheetId="7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 localSheetId="4">#REF!</definedName>
    <definedName name="_tab23" localSheetId="5">#REF!</definedName>
    <definedName name="_tab23" localSheetId="6">#REF!</definedName>
    <definedName name="_tab23" localSheetId="7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 localSheetId="4">#REF!</definedName>
    <definedName name="_tab24" localSheetId="5">#REF!</definedName>
    <definedName name="_tab24" localSheetId="6">#REF!</definedName>
    <definedName name="_tab24" localSheetId="7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 localSheetId="4">#REF!</definedName>
    <definedName name="_tab5" localSheetId="5">#REF!</definedName>
    <definedName name="_tab5" localSheetId="6">#REF!</definedName>
    <definedName name="_tab5" localSheetId="7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 localSheetId="4">#REF!</definedName>
    <definedName name="_tab6" localSheetId="5">#REF!</definedName>
    <definedName name="_tab6" localSheetId="6">#REF!</definedName>
    <definedName name="_tab6" localSheetId="7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 localSheetId="4">#REF!</definedName>
    <definedName name="_tab7" localSheetId="5">#REF!</definedName>
    <definedName name="_tab7" localSheetId="6">#REF!</definedName>
    <definedName name="_tab7" localSheetId="7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 localSheetId="4">#REF!</definedName>
    <definedName name="_tab8" localSheetId="5">#REF!</definedName>
    <definedName name="_tab8" localSheetId="6">#REF!</definedName>
    <definedName name="_tab8" localSheetId="7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 localSheetId="4">#REF!</definedName>
    <definedName name="_tab9" localSheetId="5">#REF!</definedName>
    <definedName name="_tab9" localSheetId="6">#REF!</definedName>
    <definedName name="_tab9" localSheetId="7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 localSheetId="6">#REF!</definedName>
    <definedName name="åû" localSheetId="7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 localSheetId="6">#REF!</definedName>
    <definedName name="mas" localSheetId="7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 localSheetId="6">#REF!</definedName>
    <definedName name="mass" localSheetId="7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 localSheetId="7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5">#REF!,#REF!,#REF!,#REF!,#REF!</definedName>
    <definedName name="par_qual" localSheetId="6">#REF!,#REF!,#REF!,#REF!,#REF!</definedName>
    <definedName name="par_qual" localSheetId="7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5">#REF!,#REF!,#REF!,#REF!</definedName>
    <definedName name="par_time" localSheetId="6">#REF!,#REF!,#REF!,#REF!</definedName>
    <definedName name="par_time" localSheetId="7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 localSheetId="4">#REF!</definedName>
    <definedName name="par2.12s" localSheetId="5">#REF!</definedName>
    <definedName name="par2.12s" localSheetId="6">#REF!</definedName>
    <definedName name="par2.12s" localSheetId="7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 localSheetId="7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5">#REF!,#REF!</definedName>
    <definedName name="par2.5s" localSheetId="6">#REF!,#REF!</definedName>
    <definedName name="par2.5s" localSheetId="7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5">#REF!,#REF!,#REF!,#REF!</definedName>
    <definedName name="par2.6s" localSheetId="6">#REF!,#REF!,#REF!,#REF!</definedName>
    <definedName name="par2.6s" localSheetId="7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5">#REF!,#REF!</definedName>
    <definedName name="par2.7s" localSheetId="6">#REF!,#REF!</definedName>
    <definedName name="par2.7s" localSheetId="7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 localSheetId="7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5">#REF!,#REF!</definedName>
    <definedName name="par4.10s" localSheetId="6">#REF!,#REF!</definedName>
    <definedName name="par4.10s" localSheetId="7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5">#REF!,#REF!,#REF!,#REF!,#REF!</definedName>
    <definedName name="par4.11d" localSheetId="6">#REF!,#REF!,#REF!,#REF!,#REF!</definedName>
    <definedName name="par4.11d" localSheetId="7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 localSheetId="4">#REF!</definedName>
    <definedName name="par4.12d" localSheetId="5">#REF!</definedName>
    <definedName name="par4.12d" localSheetId="6">#REF!</definedName>
    <definedName name="par4.12d" localSheetId="7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 localSheetId="4">#REF!</definedName>
    <definedName name="par4.13s" localSheetId="5">#REF!</definedName>
    <definedName name="par4.13s" localSheetId="6">#REF!</definedName>
    <definedName name="par4.13s" localSheetId="7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 localSheetId="6">#REF!,#REF!,#REF!,#REF!,#REF!,#REF!</definedName>
    <definedName name="par4.14" localSheetId="7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5">#REF!,#REF!,#REF!</definedName>
    <definedName name="par4.15" localSheetId="6">#REF!,#REF!,#REF!</definedName>
    <definedName name="par4.15" localSheetId="7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5">#REF!,#REF!,#REF!</definedName>
    <definedName name="par4.16" localSheetId="6">#REF!,#REF!,#REF!</definedName>
    <definedName name="par4.16" localSheetId="7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5">#REF!,#REF!,#REF!,#REF!</definedName>
    <definedName name="par4.17" localSheetId="6">#REF!,#REF!,#REF!,#REF!</definedName>
    <definedName name="par4.17" localSheetId="7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5">#REF!,#REF!</definedName>
    <definedName name="par4.18d" localSheetId="6">#REF!,#REF!</definedName>
    <definedName name="par4.18d" localSheetId="7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 localSheetId="4">#REF!</definedName>
    <definedName name="par4.19s" localSheetId="5">#REF!</definedName>
    <definedName name="par4.19s" localSheetId="6">#REF!</definedName>
    <definedName name="par4.19s" localSheetId="7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 localSheetId="4">#REF!</definedName>
    <definedName name="par4.20f" localSheetId="5">#REF!</definedName>
    <definedName name="par4.20f" localSheetId="6">#REF!</definedName>
    <definedName name="par4.20f" localSheetId="7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 localSheetId="4">#REF!</definedName>
    <definedName name="par4.21f" localSheetId="5">#REF!</definedName>
    <definedName name="par4.21f" localSheetId="6">#REF!</definedName>
    <definedName name="par4.21f" localSheetId="7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 localSheetId="4">#REF!</definedName>
    <definedName name="par4.22" localSheetId="5">#REF!</definedName>
    <definedName name="par4.22" localSheetId="6">#REF!</definedName>
    <definedName name="par4.22" localSheetId="7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 localSheetId="4">#REF!</definedName>
    <definedName name="par4.4" localSheetId="5">#REF!</definedName>
    <definedName name="par4.4" localSheetId="6">#REF!</definedName>
    <definedName name="par4.4" localSheetId="7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 localSheetId="4">#REF!</definedName>
    <definedName name="par4.5" localSheetId="5">#REF!</definedName>
    <definedName name="par4.5" localSheetId="6">#REF!</definedName>
    <definedName name="par4.5" localSheetId="7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 localSheetId="4">#REF!</definedName>
    <definedName name="par4.6s" localSheetId="5">#REF!</definedName>
    <definedName name="par4.6s" localSheetId="6">#REF!</definedName>
    <definedName name="par4.6s" localSheetId="7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 localSheetId="4">#REF!</definedName>
    <definedName name="par4.7s" localSheetId="5">#REF!</definedName>
    <definedName name="par4.7s" localSheetId="6">#REF!</definedName>
    <definedName name="par4.7s" localSheetId="7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5">#REF!,#REF!,#REF!,#REF!,#REF!</definedName>
    <definedName name="par4.8" localSheetId="6">#REF!,#REF!,#REF!,#REF!,#REF!</definedName>
    <definedName name="par4.8" localSheetId="7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5">#REF!,#REF!,#REF!,#REF!,#REF!,#REF!</definedName>
    <definedName name="par4.9" localSheetId="6">#REF!,#REF!,#REF!,#REF!,#REF!,#REF!</definedName>
    <definedName name="par4.9" localSheetId="7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5">#REF!,#REF!</definedName>
    <definedName name="par5.1" localSheetId="6">#REF!,#REF!</definedName>
    <definedName name="par5.1" localSheetId="7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5">#REF!,#REF!,#REF!,#REF!,#REF!,#REF!</definedName>
    <definedName name="par5.3" localSheetId="6">#REF!,#REF!,#REF!,#REF!,#REF!,#REF!</definedName>
    <definedName name="par5.3" localSheetId="7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5">#REF!,#REF!,#REF!,#REF!,#REF!</definedName>
    <definedName name="par5.4" localSheetId="6">#REF!,#REF!,#REF!,#REF!,#REF!</definedName>
    <definedName name="par5.4" localSheetId="7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 localSheetId="4">#REF!</definedName>
    <definedName name="par5.5" localSheetId="5">#REF!</definedName>
    <definedName name="par5.5" localSheetId="6">#REF!</definedName>
    <definedName name="par5.5" localSheetId="7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5">#REF!,#REF!</definedName>
    <definedName name="par5.6" localSheetId="6">#REF!,#REF!</definedName>
    <definedName name="par5.6" localSheetId="7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6">'7'!$A$1:$G$21</definedName>
    <definedName name="_xlnm.Print_Titles" localSheetId="3">'4'!$7:$9</definedName>
    <definedName name="_xlnm.Print_Titles" localSheetId="5">'6'!$10:$12</definedName>
    <definedName name="_xlnm.Print_Titles" localSheetId="6">'7'!$7:$9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 localSheetId="7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 localSheetId="6">#REF!</definedName>
    <definedName name="x" localSheetId="7">#REF!</definedName>
    <definedName name="x">#REF!</definedName>
    <definedName name="դդ" localSheetId="0">#REF!</definedName>
    <definedName name="դդ" localSheetId="1">#REF!</definedName>
    <definedName name="դդ" localSheetId="4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32" l="1"/>
  <c r="E12" i="32" s="1"/>
  <c r="D14" i="32"/>
  <c r="C14" i="32"/>
  <c r="B14" i="32"/>
  <c r="B12" i="32" s="1"/>
  <c r="D11" i="33"/>
  <c r="D9" i="33" s="1"/>
  <c r="E11" i="33"/>
  <c r="E9" i="33" s="1"/>
  <c r="F11" i="33"/>
  <c r="F9" i="33" s="1"/>
  <c r="G11" i="33"/>
  <c r="G9" i="33" s="1"/>
  <c r="C12" i="32"/>
  <c r="D12" i="32"/>
  <c r="B10" i="31"/>
  <c r="B9" i="31" l="1"/>
  <c r="B11" i="31"/>
  <c r="I29" i="22" l="1"/>
  <c r="I28" i="22" s="1"/>
  <c r="I27" i="22" s="1"/>
  <c r="I26" i="22" s="1"/>
  <c r="I24" i="22" s="1"/>
  <c r="I22" i="22" s="1"/>
  <c r="I21" i="22" s="1"/>
  <c r="I20" i="22" s="1"/>
  <c r="I18" i="22" s="1"/>
  <c r="I16" i="22" s="1"/>
  <c r="I14" i="22" s="1"/>
  <c r="I13" i="22" s="1"/>
  <c r="H29" i="22"/>
  <c r="H28" i="22" s="1"/>
  <c r="H27" i="22" s="1"/>
  <c r="H26" i="22" s="1"/>
  <c r="H24" i="22" s="1"/>
  <c r="H22" i="22" s="1"/>
  <c r="H21" i="22" s="1"/>
  <c r="H20" i="22" s="1"/>
  <c r="H18" i="22" s="1"/>
  <c r="H16" i="22" s="1"/>
  <c r="H14" i="22" s="1"/>
  <c r="H13" i="22" s="1"/>
  <c r="G29" i="22"/>
  <c r="G28" i="22" s="1"/>
  <c r="G27" i="22" s="1"/>
  <c r="G26" i="22" s="1"/>
  <c r="G24" i="22" s="1"/>
  <c r="G22" i="22" s="1"/>
  <c r="G21" i="22" s="1"/>
  <c r="G20" i="22" s="1"/>
  <c r="G18" i="22" s="1"/>
  <c r="G16" i="22" s="1"/>
  <c r="G14" i="22" s="1"/>
  <c r="G13" i="22" s="1"/>
  <c r="E16" i="28" l="1"/>
  <c r="E14" i="28" s="1"/>
  <c r="E12" i="28" s="1"/>
  <c r="E10" i="28" s="1"/>
  <c r="E21" i="24"/>
  <c r="E15" i="24" s="1"/>
  <c r="E13" i="24" s="1"/>
  <c r="E12" i="24" s="1"/>
  <c r="D16" i="28"/>
  <c r="D14" i="28" s="1"/>
  <c r="D12" i="28" s="1"/>
  <c r="D10" i="28" s="1"/>
  <c r="F21" i="24"/>
  <c r="F15" i="24" s="1"/>
  <c r="F13" i="24" s="1"/>
  <c r="F12" i="24" s="1"/>
  <c r="C21" i="29"/>
  <c r="D21" i="24"/>
  <c r="D15" i="24" s="1"/>
  <c r="D13" i="24" s="1"/>
  <c r="D12" i="24" s="1"/>
  <c r="E21" i="29"/>
  <c r="F16" i="28"/>
  <c r="F14" i="28" s="1"/>
  <c r="F12" i="28" s="1"/>
  <c r="F10" i="28" s="1"/>
  <c r="D21" i="29"/>
  <c r="J29" i="22" l="1"/>
  <c r="J28" i="22" s="1"/>
  <c r="J27" i="22" l="1"/>
  <c r="J26" i="22" s="1"/>
  <c r="J24" i="22" s="1"/>
  <c r="J22" i="22" s="1"/>
  <c r="F21" i="29" l="1"/>
  <c r="G16" i="28"/>
  <c r="G14" i="28" s="1"/>
  <c r="G12" i="28" s="1"/>
  <c r="G10" i="28" s="1"/>
  <c r="G21" i="24"/>
  <c r="G15" i="24" s="1"/>
  <c r="G13" i="24" s="1"/>
  <c r="G12" i="24" s="1"/>
  <c r="E14" i="26"/>
  <c r="J21" i="22"/>
  <c r="J20" i="22" s="1"/>
  <c r="J18" i="22" s="1"/>
  <c r="J16" i="22" s="1"/>
  <c r="J14" i="22" s="1"/>
  <c r="J13" i="22" s="1"/>
  <c r="D14" i="26" l="1"/>
  <c r="D12" i="26" s="1"/>
  <c r="D10" i="26" s="1"/>
  <c r="E12" i="26"/>
  <c r="E10" i="26" s="1"/>
</calcChain>
</file>

<file path=xl/sharedStrings.xml><?xml version="1.0" encoding="utf-8"?>
<sst xmlns="http://schemas.openxmlformats.org/spreadsheetml/2006/main" count="185" uniqueCount="115">
  <si>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</si>
  <si>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</si>
  <si>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</si>
  <si>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</si>
  <si>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</si>
  <si>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</si>
  <si>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</si>
  <si>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</si>
  <si>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</si>
  <si>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</si>
  <si>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</si>
  <si>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</si>
  <si>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</si>
  <si>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</si>
  <si>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</si>
  <si>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</si>
  <si>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</si>
  <si>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</si>
  <si>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</si>
  <si>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</si>
  <si>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</si>
  <si>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</si>
  <si>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</si>
  <si>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</si>
  <si>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</si>
  <si>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</si>
  <si>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</si>
  <si>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</si>
  <si>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</si>
  <si>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</si>
  <si>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</si>
  <si>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</si>
  <si>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</si>
  <si>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</si>
  <si>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</si>
  <si>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</si>
  <si>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</si>
  <si>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</si>
  <si>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</si>
  <si>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</si>
  <si>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</si>
  <si>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</si>
  <si>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</si>
  <si>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</si>
  <si>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</si>
  <si>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</si>
  <si>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</si>
  <si>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</si>
  <si>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</si>
  <si>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</si>
  <si>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</si>
  <si>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 xml:space="preserve"> Ցուցանիշների փոփոխությունը (ավելացումները նշված են դրական նշանով)</t>
  </si>
  <si>
    <t xml:space="preserve"> ԸՆԴԱՄԵՆԸ ԾԱԽՍԵՐ
այդ թվում՝</t>
  </si>
  <si>
    <t>այդ թվում`</t>
  </si>
  <si>
    <t>Ցուցանիշների փոփոխությունը (ավելացումները նշված են դրական նշանով)</t>
  </si>
  <si>
    <t>այդ թվում՝</t>
  </si>
  <si>
    <t>Հավելված  N 3</t>
  </si>
  <si>
    <t>(հազ.դրամ)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</si>
  <si>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</si>
  <si>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</si>
  <si>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</si>
  <si>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</si>
  <si>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 xml:space="preserve"> - Շենքերի և շինությունների շինարարություն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</si>
  <si>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</si>
  <si>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</si>
  <si>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</si>
  <si>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</si>
  <si>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</si>
  <si>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</si>
  <si>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</si>
  <si>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</si>
  <si>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</si>
  <si>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</si>
  <si>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</si>
  <si>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</si>
  <si>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ՊԱՇՏՊԱՆՈՒԹՅԱՆ ՆԱԽԱՐԱՐՈՒԹՅՈՒՆ</t>
  </si>
  <si>
    <t>ՀՀ պաշտպանության նախարարության շենքային պայմաններ բարելավում</t>
  </si>
  <si>
    <t>այդ թվում` ըստ կատարողների</t>
  </si>
  <si>
    <t>ՀՀ  պաշտպանության  նախարարություն</t>
  </si>
  <si>
    <t xml:space="preserve"> Պետական մարմինների կողմից օգտագործվող ոչ ֆինանսական ակտիվների հետ գործառնություններ</t>
  </si>
  <si>
    <t xml:space="preserve"> Ցուցանիշների փոփոխությունը
(ավելացումները նշված են դրական նշանով)</t>
  </si>
  <si>
    <t>Հավելված N 5</t>
  </si>
  <si>
    <t>Առաջին եռամսյակ</t>
  </si>
  <si>
    <t xml:space="preserve">Առաջին կիսամյակ </t>
  </si>
  <si>
    <t>Ինն ամիս</t>
  </si>
  <si>
    <t>Տարի</t>
  </si>
  <si>
    <t>ՀԱՅԱՍՏԱՆԻ ՀԱՆՐԱՊԵՏՈՒԹՅԱՆ ԿԱՌԱՎԱՐՈՒԹՅԱՆ 2021 ԹՎԱԿԱՆԻ ԴԵԿՏԵՄԲԵՐԻ 23-Ի N 2121-Ն ՈՐՈՇՄԱՆ N 3 և 4 ՀԱՎԵԼՎԱԾՆԵՐՈՒՄ  ԿԱՏԱՐՎՈՂ ՓՈՓՈԽՈՒԹՅՈՒՆՆԵՐԸ</t>
  </si>
  <si>
    <t xml:space="preserve">ՀՀ կառավարության 2022 թվականի </t>
  </si>
  <si>
    <t>«ՀԱՅԱՍՏԱՆԻ ՀԱՆՐԱՊԵՏՈՒԹՅԱՆ 2022 ԹՎԱԿԱՆԻ ՊԵՏԱԿԱՆ ԲՅՈՒՋԵԻ ՄԱՍԻՆ» ՀԱՅԱՍՏԱՆԻ ՀԱՆՐԱՊԵՏՈՒԹՅԱՆ ՕՐԵՆՔԻ N 1 
ՀԱՎԵԼՎԱԾԻ N 3 ԱՂՅՈՒՍԱԿՈՒՄ  ԿԱՏԱՐՎՈՂ ՓՈՓՈԽՈՒԹՅՈՒՆՆԵՐԸ</t>
  </si>
  <si>
    <t xml:space="preserve">ՀՀ կառավարության  2022 թվականի </t>
  </si>
  <si>
    <t xml:space="preserve">ՀԱՅԱՍՏԱՆԻ ՀԱՆՐԱՊԵՏՈՒԹՅԱՆ ԿԱՌԱՎԱՐՈՒԹՅԱՆ 2021 ԹՎԱԿԱՆԻ ԴԵԿՏԵՄԲԵՐԻ 23-Ի N 2121-Ն ՈՐՈՇՄԱՆ N 5 ՀԱՎԵԼՎԱԾԻ N 2 ԱՂՅՈՒՍԱԿՈՒՄ ԿԱՏԱՐՎՈՂ ՓՈՓՈԽՈՒԹՅՈՒՆՆԵՐԸ </t>
  </si>
  <si>
    <t xml:space="preserve">ՀԱՅԱՍՏԱՆԻ ՀԱՆՐԱՊԵՏՈՒԹՅԱՆ ԿԱՌԱՎԱՐՈՒԹՅԱՆ 2021 ԹՎԱԿԱՆԻ ԴԵԿՏԵՄԲԵՐԻ 23-Ի N 2121-Ն ՈՐՈՇՄԱՆ N 9 ՀԱՎԵԼՎԱԾԻ N 9.15 ԵՎ N 9.1 ՀԱՎԵԼՎԱԾԻ N 9.1.15 ԱՂՅՈՒՍԱԿՆԵՐՈՒՄ ԿԱՏԱՐՎՈՂ ՓՈՓՈԽՈՒԹՅՈՒՆՆԵՐ </t>
  </si>
  <si>
    <t>Հավելված N 1</t>
  </si>
  <si>
    <t xml:space="preserve">ՀՀ կառավարության  2021 թվականի </t>
  </si>
  <si>
    <t>հազար դրամ</t>
  </si>
  <si>
    <t xml:space="preserve"> Ցուցանիշների փոփոխությունը
(ավելացումները նշված են
դրական նշանով) 
</t>
  </si>
  <si>
    <t>Եկամուտների գծով</t>
  </si>
  <si>
    <t>Ծախսերի գծով</t>
  </si>
  <si>
    <t>Դեֆիցիտը (պակասուրդը)</t>
  </si>
  <si>
    <t>«ՀԱՅԱՍՏԱՆԻ ՀԱՆՐԱՊԵՏՈՒԹՅԱՆ 2022 ԹՎԱԿԱՆԻ ՊԵՏԱԿԱՆ
ԲՅՈՒՋԵԻ ՄԱՍԻՆ» ՀԱՅԱՍՏԱՆԻ ՀԱՆՐԱՊԵՏՈՒԹՅԱՆ ՕՐԵՆՔԻ
2-ՐԴ ՀՈԴՎԱԾԻ ԱՂՅՈՒՍԱԿՈՒՄ ԿԱՏԱՐՎՈՂ ՓՈՓՈԽՈՒԹՅՈՒՆԸ</t>
  </si>
  <si>
    <t>Հավելված N 2</t>
  </si>
  <si>
    <t>Պետական բյուջեի եկամուտները</t>
  </si>
  <si>
    <t xml:space="preserve">«ՀԱՅԱՍՏԱՆԻ ՀԱՆՐԱՊԵՏՈՒԹՅԱՆ 2022 ԹՎԱԿԱՆԻ ՊԵՏԱԿԱՆ ԲՅՈՒՋԵԻ
ՄԱՍԻՆ» ՀԱՅԱՍՏԱՆԻ ՀԱՆՐԱՊԵՏՈՒԹՅԱՆ ՕՐԵՆՔԻ 6-ՐԴ ՀՈԴՎԱԾԻ
ԱՂՅՈՒՍԱԿՈՒՄ ԵՎ ՀԱՅԱՍՏԱՆԻ ՀԱՆՐԱՊԵՏՈՒԹՅԱՆ ԿԱՌԱՎԱՐՈՒԹՅԱՆ
2021 ԹՎԱԿԱՆԻ ԴԵԿՏԵՄԲԵՐԻ 23-Ի N 2121-Ն ՈՐՈՇՄԱՆ N 2 ՀԱՎԵԼՎԱԾՈՒՄ
ԿԱՏԱՐՎՈՂ ՓՈՓՈԽՈՒԹՅՈՒՆԸ 
</t>
  </si>
  <si>
    <t>Այլ եկամուտներ</t>
  </si>
  <si>
    <t>Եկամտատեսակը</t>
  </si>
  <si>
    <t xml:space="preserve">Գանձման համար
պատասխանատու պետական
կառավարման մարմինը
(մարմինները) </t>
  </si>
  <si>
    <t>Այլ եկամուտներ, ընդամենը</t>
  </si>
  <si>
    <t>Օրենքով և այլ իրավական ակտերով սահմանված պետական բյուջե մուտքագրվող այլ եկամուտներ</t>
  </si>
  <si>
    <t>ՀՀ պետական կառավարման մարմիններ</t>
  </si>
  <si>
    <t>ՀԱՅԱՍՏԱՆԻ ՀԱՆՐԱՊԵՏՈՒԹՅԱՆ ԿԱՌԱՎԱՐՈՒԹՅԱՆ 2021 ԹՎԱԿԱՆԻ ԴԵԿՏԵՄԲԵՐԻ 23-Ի N 2121-Ն ՈՐՈՇՄԱՆ N 6 ՀԱՎԵԼՎԱԾՈՒՄ ԿԱՏԱՐՎՈՂ ՓՈՓՈԽՈՒԹՅՈՒՆԸ</t>
  </si>
  <si>
    <t>Հավելված  N 4</t>
  </si>
  <si>
    <t>Հավելված  N 6</t>
  </si>
  <si>
    <t>Հավելված N 7</t>
  </si>
  <si>
    <t>Հավելված N 8</t>
  </si>
  <si>
    <t>«ՀԱՅԱՍՏԱՆԻ  ՀԱՆՐԱՊԵՏՈՒԹՅԱՆ  2022 ԹՎԱԿԱՆԻ  ՊԵՏԱԿԱՆ ԲՅՈՒՋԵԻ ՄԱՍԻՆ» ՀԱՅԱՍՏԱՆԻ ՀԱՆՐԱՊԵՏՈՒԹՅԱՆ  ՕՐԵՆՔԻ N 1 ՀԱՎԵԼՎԱԾԻ N 2 ԱՂՅՈՒՍԱԿՈՒՄ ԵՎ ՀԱՅԱՍՏԱՆԻ ՀԱՆՐԱՊԵՏՈՒԹՅԱՆ ԿԱՌԱՎԱՐՈՒԹՅԱՆ 2021 ԹՎԱԿԱՆԻ ԴԵԿՏԵՄԲԵՐԻ 23-Ի  N 2121-Ն ՈՐՈՇՄԱՆ N 5 ՀԱՎԵԼՎԱԾԻ N 1 ԱՂՅՈՒՍԱԿՈՒՄ ԿԱՏԱՐՎՈՂ 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</si>
</sst>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</numFmts>
  <fonts count="36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sz val="11"/>
      <color theme="1"/>
      <name val="GHEA Grapalat"/>
      <family val="2"/>
    </font>
    <font>
      <sz val="12"/>
      <name val="GHEA Grapalat"/>
      <family val="3"/>
    </font>
    <font>
      <sz val="9"/>
      <name val="GHEA Grapalat"/>
      <family val="2"/>
    </font>
    <font>
      <b/>
      <sz val="11"/>
      <color theme="1"/>
      <name val="GHEA Grapalat"/>
      <family val="3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8"/>
      <color theme="1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2"/>
      <color indexed="9"/>
      <name val="GHEA Grapalat"/>
      <family val="3"/>
    </font>
    <font>
      <sz val="1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4">
    <xf numFmtId="0" fontId="0" fillId="0" borderId="0"/>
    <xf numFmtId="0" fontId="6" fillId="0" borderId="0" applyNumberFormat="0" applyFill="0" applyBorder="0" applyAlignment="0" applyProtection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0" fillId="0" borderId="0"/>
    <xf numFmtId="0" fontId="11" fillId="0" borderId="0"/>
    <xf numFmtId="0" fontId="12" fillId="0" borderId="0">
      <alignment horizontal="left" vertical="top" wrapText="1"/>
    </xf>
    <xf numFmtId="9" fontId="6" fillId="0" borderId="0" applyFont="0" applyFill="0" applyBorder="0" applyAlignment="0" applyProtection="0"/>
    <xf numFmtId="167" fontId="12" fillId="0" borderId="0" applyFill="0" applyBorder="0" applyProtection="0">
      <alignment horizontal="right" vertical="top"/>
    </xf>
    <xf numFmtId="0" fontId="16" fillId="0" borderId="0"/>
    <xf numFmtId="166" fontId="1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0" fontId="18" fillId="0" borderId="0"/>
    <xf numFmtId="0" fontId="10" fillId="0" borderId="0"/>
    <xf numFmtId="0" fontId="11" fillId="0" borderId="0"/>
    <xf numFmtId="0" fontId="3" fillId="0" borderId="0"/>
    <xf numFmtId="43" fontId="11" fillId="0" borderId="0" applyFont="0" applyFill="0" applyBorder="0" applyAlignment="0" applyProtection="0"/>
    <xf numFmtId="0" fontId="11" fillId="0" borderId="0"/>
    <xf numFmtId="0" fontId="35" fillId="0" borderId="0"/>
    <xf numFmtId="0" fontId="6" fillId="0" borderId="0"/>
  </cellStyleXfs>
  <cellXfs count="202">
    <xf numFmtId="0" fontId="0" fillId="0" borderId="0" xfId="0"/>
    <xf numFmtId="0" fontId="9" fillId="0" borderId="0" xfId="28" applyFont="1" applyAlignment="1">
      <alignment horizontal="center" vertical="center" wrapText="1"/>
    </xf>
    <xf numFmtId="0" fontId="4" fillId="2" borderId="0" xfId="3" applyFont="1" applyFill="1" applyAlignment="1">
      <alignment horizontal="center" vertical="center" wrapText="1"/>
    </xf>
    <xf numFmtId="165" fontId="4" fillId="2" borderId="0" xfId="7" applyNumberFormat="1" applyFont="1" applyFill="1" applyAlignment="1">
      <alignment horizontal="center" vertical="center" wrapText="1"/>
    </xf>
    <xf numFmtId="0" fontId="7" fillId="0" borderId="0" xfId="4" applyFont="1"/>
    <xf numFmtId="37" fontId="8" fillId="0" borderId="6" xfId="10" applyNumberFormat="1" applyFont="1" applyFill="1" applyBorder="1" applyAlignment="1">
      <alignment horizontal="center" vertical="center" wrapText="1"/>
    </xf>
    <xf numFmtId="0" fontId="13" fillId="2" borderId="0" xfId="19" applyFont="1" applyFill="1">
      <alignment horizontal="left" vertical="top" wrapText="1"/>
    </xf>
    <xf numFmtId="0" fontId="13" fillId="2" borderId="0" xfId="19" applyFont="1" applyFill="1" applyAlignment="1">
      <alignment horizontal="left" vertical="top" wrapText="1"/>
    </xf>
    <xf numFmtId="0" fontId="9" fillId="0" borderId="0" xfId="4" applyFont="1"/>
    <xf numFmtId="0" fontId="15" fillId="0" borderId="0" xfId="4" applyFont="1"/>
    <xf numFmtId="0" fontId="15" fillId="0" borderId="0" xfId="4" applyFont="1" applyBorder="1"/>
    <xf numFmtId="0" fontId="15" fillId="0" borderId="0" xfId="4" applyFont="1" applyFill="1" applyAlignment="1"/>
    <xf numFmtId="0" fontId="9" fillId="0" borderId="0" xfId="4" applyFont="1" applyFill="1"/>
    <xf numFmtId="0" fontId="7" fillId="0" borderId="0" xfId="4" applyFont="1" applyAlignment="1">
      <alignment vertical="center"/>
    </xf>
    <xf numFmtId="0" fontId="15" fillId="2" borderId="1" xfId="4" applyFont="1" applyFill="1" applyBorder="1" applyAlignment="1">
      <alignment vertical="center" wrapText="1"/>
    </xf>
    <xf numFmtId="0" fontId="15" fillId="2" borderId="1" xfId="4" applyFont="1" applyFill="1" applyBorder="1" applyAlignment="1">
      <alignment horizontal="left" vertical="center" wrapText="1"/>
    </xf>
    <xf numFmtId="0" fontId="20" fillId="2" borderId="1" xfId="4" applyFont="1" applyFill="1" applyBorder="1" applyAlignment="1">
      <alignment vertical="center" wrapText="1"/>
    </xf>
    <xf numFmtId="0" fontId="19" fillId="2" borderId="1" xfId="19" applyFont="1" applyFill="1" applyBorder="1">
      <alignment horizontal="left" vertical="top" wrapText="1"/>
    </xf>
    <xf numFmtId="0" fontId="8" fillId="2" borderId="1" xfId="4" applyFont="1" applyFill="1" applyBorder="1" applyAlignment="1">
      <alignment vertical="center" wrapText="1"/>
    </xf>
    <xf numFmtId="0" fontId="8" fillId="0" borderId="1" xfId="4" applyFont="1" applyBorder="1" applyAlignment="1">
      <alignment horizontal="center" vertical="center" wrapText="1"/>
    </xf>
    <xf numFmtId="0" fontId="8" fillId="0" borderId="1" xfId="4" applyFont="1" applyBorder="1" applyAlignment="1">
      <alignment vertical="center" wrapText="1"/>
    </xf>
    <xf numFmtId="0" fontId="15" fillId="0" borderId="0" xfId="4" applyFont="1" applyAlignment="1">
      <alignment horizontal="justify"/>
    </xf>
    <xf numFmtId="0" fontId="15" fillId="2" borderId="11" xfId="4" applyFont="1" applyFill="1" applyBorder="1" applyAlignment="1">
      <alignment horizontal="left" vertical="center" wrapText="1"/>
    </xf>
    <xf numFmtId="0" fontId="15" fillId="2" borderId="9" xfId="4" applyFont="1" applyFill="1" applyBorder="1" applyAlignment="1">
      <alignment vertical="top" wrapText="1"/>
    </xf>
    <xf numFmtId="0" fontId="8" fillId="0" borderId="1" xfId="8" applyFont="1" applyBorder="1" applyAlignment="1">
      <alignment vertical="center" wrapText="1"/>
    </xf>
    <xf numFmtId="0" fontId="15" fillId="2" borderId="10" xfId="4" applyFont="1" applyFill="1" applyBorder="1" applyAlignment="1">
      <alignment horizontal="left" vertical="top" wrapText="1"/>
    </xf>
    <xf numFmtId="0" fontId="15" fillId="2" borderId="7" xfId="4" applyFont="1" applyFill="1" applyBorder="1" applyAlignment="1">
      <alignment vertical="center" wrapText="1"/>
    </xf>
    <xf numFmtId="0" fontId="15" fillId="2" borderId="2" xfId="4" applyFont="1" applyFill="1" applyBorder="1" applyAlignment="1">
      <alignment vertical="top" wrapText="1"/>
    </xf>
    <xf numFmtId="0" fontId="15" fillId="2" borderId="8" xfId="4" applyFont="1" applyFill="1" applyBorder="1" applyAlignment="1">
      <alignment vertical="top" wrapText="1"/>
    </xf>
    <xf numFmtId="0" fontId="15" fillId="2" borderId="7" xfId="4" applyFont="1" applyFill="1" applyBorder="1" applyAlignment="1">
      <alignment horizontal="left" vertical="top"/>
    </xf>
    <xf numFmtId="0" fontId="15" fillId="2" borderId="2" xfId="4" applyFont="1" applyFill="1" applyBorder="1" applyAlignment="1">
      <alignment horizontal="left" vertical="top"/>
    </xf>
    <xf numFmtId="0" fontId="15" fillId="0" borderId="5" xfId="4" applyFont="1" applyBorder="1"/>
    <xf numFmtId="0" fontId="15" fillId="0" borderId="4" xfId="4" applyFont="1" applyBorder="1"/>
    <xf numFmtId="0" fontId="9" fillId="0" borderId="0" xfId="4" applyFont="1" applyFill="1" applyAlignment="1">
      <alignment horizontal="right"/>
    </xf>
    <xf numFmtId="0" fontId="7" fillId="2" borderId="0" xfId="4" applyFont="1" applyFill="1" applyAlignment="1">
      <alignment horizontal="right" vertical="center"/>
    </xf>
    <xf numFmtId="0" fontId="9" fillId="2" borderId="0" xfId="4" applyFont="1" applyFill="1"/>
    <xf numFmtId="0" fontId="22" fillId="2" borderId="0" xfId="19" applyFont="1" applyFill="1" applyAlignment="1">
      <alignment horizontal="right" vertical="top"/>
    </xf>
    <xf numFmtId="0" fontId="19" fillId="2" borderId="1" xfId="19" applyFont="1" applyFill="1" applyBorder="1" applyAlignment="1">
      <alignment horizontal="center" vertical="center" wrapText="1"/>
    </xf>
    <xf numFmtId="0" fontId="19" fillId="2" borderId="1" xfId="19" applyFont="1" applyFill="1" applyBorder="1" applyAlignment="1">
      <alignment horizontal="center" vertical="top" wrapText="1"/>
    </xf>
    <xf numFmtId="0" fontId="4" fillId="0" borderId="1" xfId="4" applyFont="1" applyBorder="1" applyAlignment="1">
      <alignment horizontal="left" vertical="center" wrapText="1"/>
    </xf>
    <xf numFmtId="165" fontId="4" fillId="2" borderId="1" xfId="7" applyNumberFormat="1" applyFont="1" applyFill="1" applyBorder="1" applyAlignment="1">
      <alignment horizontal="right" vertical="top" wrapText="1"/>
    </xf>
    <xf numFmtId="0" fontId="19" fillId="2" borderId="12" xfId="19" applyFont="1" applyFill="1" applyBorder="1" applyAlignment="1">
      <alignment horizontal="left" vertical="top" wrapText="1"/>
    </xf>
    <xf numFmtId="0" fontId="23" fillId="2" borderId="12" xfId="4" applyFont="1" applyFill="1" applyBorder="1" applyAlignment="1">
      <alignment vertical="center" wrapText="1"/>
    </xf>
    <xf numFmtId="165" fontId="4" fillId="2" borderId="12" xfId="7" applyNumberFormat="1" applyFont="1" applyFill="1" applyBorder="1" applyAlignment="1">
      <alignment horizontal="right" vertical="top" wrapText="1"/>
    </xf>
    <xf numFmtId="0" fontId="19" fillId="2" borderId="1" xfId="19" applyFont="1" applyFill="1" applyBorder="1" applyAlignment="1">
      <alignment horizontal="left" vertical="top" wrapText="1"/>
    </xf>
    <xf numFmtId="165" fontId="19" fillId="2" borderId="1" xfId="7" applyNumberFormat="1" applyFont="1" applyFill="1" applyBorder="1" applyAlignment="1">
      <alignment horizontal="right" vertical="top" wrapText="1"/>
    </xf>
    <xf numFmtId="0" fontId="23" fillId="2" borderId="1" xfId="4" applyFont="1" applyFill="1" applyBorder="1" applyAlignment="1">
      <alignment vertical="center" wrapText="1"/>
    </xf>
    <xf numFmtId="167" fontId="4" fillId="2" borderId="1" xfId="21" applyNumberFormat="1" applyFont="1" applyFill="1" applyBorder="1" applyAlignment="1">
      <alignment horizontal="right" vertical="top"/>
    </xf>
    <xf numFmtId="165" fontId="19" fillId="2" borderId="1" xfId="21" applyNumberFormat="1" applyFont="1" applyFill="1" applyBorder="1" applyAlignment="1">
      <alignment vertical="top"/>
    </xf>
    <xf numFmtId="165" fontId="19" fillId="2" borderId="1" xfId="10" applyNumberFormat="1" applyFont="1" applyFill="1" applyBorder="1" applyAlignment="1">
      <alignment horizontal="right" vertical="top" wrapText="1"/>
    </xf>
    <xf numFmtId="0" fontId="20" fillId="2" borderId="14" xfId="4" applyFont="1" applyFill="1" applyBorder="1" applyAlignment="1">
      <alignment vertical="center" wrapText="1"/>
    </xf>
    <xf numFmtId="165" fontId="21" fillId="2" borderId="6" xfId="10" applyNumberFormat="1" applyFont="1" applyFill="1" applyBorder="1" applyAlignment="1">
      <alignment horizontal="right" vertical="top" wrapText="1"/>
    </xf>
    <xf numFmtId="165" fontId="21" fillId="2" borderId="1" xfId="10" applyNumberFormat="1" applyFont="1" applyFill="1" applyBorder="1" applyAlignment="1">
      <alignment horizontal="right" vertical="top" wrapText="1"/>
    </xf>
    <xf numFmtId="165" fontId="24" fillId="0" borderId="0" xfId="16" applyNumberFormat="1" applyFont="1" applyFill="1" applyBorder="1" applyAlignment="1">
      <alignment horizontal="right" vertical="center"/>
    </xf>
    <xf numFmtId="0" fontId="24" fillId="2" borderId="0" xfId="4" applyFont="1" applyFill="1" applyBorder="1" applyAlignment="1">
      <alignment horizontal="right"/>
    </xf>
    <xf numFmtId="0" fontId="24" fillId="0" borderId="0" xfId="4" applyFont="1" applyAlignment="1">
      <alignment horizontal="right"/>
    </xf>
    <xf numFmtId="0" fontId="25" fillId="0" borderId="0" xfId="4" applyFont="1" applyFill="1" applyAlignment="1">
      <alignment horizontal="center" wrapText="1"/>
    </xf>
    <xf numFmtId="0" fontId="26" fillId="0" borderId="0" xfId="4" applyFont="1" applyFill="1" applyAlignment="1">
      <alignment horizontal="right"/>
    </xf>
    <xf numFmtId="0" fontId="15" fillId="0" borderId="1" xfId="4" applyFont="1" applyBorder="1" applyAlignment="1">
      <alignment vertical="center"/>
    </xf>
    <xf numFmtId="0" fontId="23" fillId="0" borderId="1" xfId="4" applyFont="1" applyBorder="1" applyAlignment="1">
      <alignment horizontal="center" vertical="center" wrapText="1"/>
    </xf>
    <xf numFmtId="165" fontId="23" fillId="0" borderId="1" xfId="7" applyNumberFormat="1" applyFont="1" applyBorder="1" applyAlignment="1">
      <alignment horizontal="right" vertical="center" wrapText="1"/>
    </xf>
    <xf numFmtId="0" fontId="23" fillId="0" borderId="1" xfId="4" applyFont="1" applyBorder="1" applyAlignment="1">
      <alignment vertical="center"/>
    </xf>
    <xf numFmtId="165" fontId="23" fillId="0" borderId="1" xfId="7" applyNumberFormat="1" applyFont="1" applyBorder="1" applyAlignment="1">
      <alignment horizontal="right" vertical="center" indent="1"/>
    </xf>
    <xf numFmtId="0" fontId="15" fillId="0" borderId="1" xfId="4" applyFont="1" applyBorder="1" applyAlignment="1"/>
    <xf numFmtId="0" fontId="15" fillId="2" borderId="1" xfId="4" applyFont="1" applyFill="1" applyBorder="1" applyAlignment="1">
      <alignment vertical="center"/>
    </xf>
    <xf numFmtId="165" fontId="15" fillId="0" borderId="1" xfId="7" applyNumberFormat="1" applyFont="1" applyBorder="1" applyAlignment="1">
      <alignment horizontal="right"/>
    </xf>
    <xf numFmtId="0" fontId="15" fillId="2" borderId="1" xfId="4" applyFont="1" applyFill="1" applyBorder="1"/>
    <xf numFmtId="0" fontId="15" fillId="2" borderId="1" xfId="4" applyFont="1" applyFill="1" applyBorder="1" applyAlignment="1">
      <alignment wrapText="1"/>
    </xf>
    <xf numFmtId="0" fontId="15" fillId="0" borderId="1" xfId="4" applyFont="1" applyBorder="1" applyAlignment="1">
      <alignment wrapText="1"/>
    </xf>
    <xf numFmtId="0" fontId="21" fillId="0" borderId="0" xfId="8" applyFont="1" applyAlignment="1">
      <alignment vertical="center" wrapText="1"/>
    </xf>
    <xf numFmtId="164" fontId="24" fillId="0" borderId="0" xfId="8" applyNumberFormat="1" applyFont="1" applyFill="1" applyAlignment="1">
      <alignment horizontal="right" vertical="center" wrapText="1"/>
    </xf>
    <xf numFmtId="0" fontId="25" fillId="0" borderId="0" xfId="8" applyFont="1" applyFill="1" applyAlignment="1">
      <alignment wrapText="1"/>
    </xf>
    <xf numFmtId="49" fontId="27" fillId="0" borderId="0" xfId="8" applyNumberFormat="1" applyFont="1" applyFill="1" applyAlignment="1">
      <alignment horizontal="center" vertical="center" wrapText="1"/>
    </xf>
    <xf numFmtId="0" fontId="4" fillId="0" borderId="0" xfId="8" applyNumberFormat="1" applyFont="1" applyFill="1" applyAlignment="1">
      <alignment horizontal="center" vertical="center" wrapText="1"/>
    </xf>
    <xf numFmtId="164" fontId="27" fillId="0" borderId="0" xfId="8" applyNumberFormat="1" applyFont="1" applyFill="1" applyAlignment="1">
      <alignment horizontal="center" vertical="center" wrapText="1"/>
    </xf>
    <xf numFmtId="0" fontId="24" fillId="0" borderId="0" xfId="8" applyFont="1" applyAlignment="1">
      <alignment horizontal="center" vertical="center" wrapText="1"/>
    </xf>
    <xf numFmtId="49" fontId="28" fillId="0" borderId="13" xfId="8" applyNumberFormat="1" applyFont="1" applyFill="1" applyBorder="1" applyAlignment="1">
      <alignment horizontal="center" vertical="center" wrapText="1"/>
    </xf>
    <xf numFmtId="49" fontId="28" fillId="0" borderId="2" xfId="8" applyNumberFormat="1" applyFont="1" applyFill="1" applyBorder="1" applyAlignment="1">
      <alignment horizontal="center" vertical="center" wrapText="1"/>
    </xf>
    <xf numFmtId="49" fontId="28" fillId="0" borderId="1" xfId="8" applyNumberFormat="1" applyFont="1" applyFill="1" applyBorder="1" applyAlignment="1">
      <alignment horizontal="center" vertical="center" textRotation="90" wrapText="1"/>
    </xf>
    <xf numFmtId="164" fontId="28" fillId="0" borderId="1" xfId="0" applyNumberFormat="1" applyFont="1" applyFill="1" applyBorder="1" applyAlignment="1">
      <alignment horizontal="center" vertical="center" wrapText="1"/>
    </xf>
    <xf numFmtId="49" fontId="29" fillId="0" borderId="1" xfId="8" applyNumberFormat="1" applyFont="1" applyFill="1" applyBorder="1" applyAlignment="1">
      <alignment horizontal="center" vertical="center" textRotation="90" wrapText="1"/>
    </xf>
    <xf numFmtId="0" fontId="29" fillId="0" borderId="1" xfId="8" applyNumberFormat="1" applyFont="1" applyFill="1" applyBorder="1" applyAlignment="1">
      <alignment horizontal="center" vertical="center" wrapText="1"/>
    </xf>
    <xf numFmtId="165" fontId="29" fillId="0" borderId="15" xfId="9" applyNumberFormat="1" applyFont="1" applyFill="1" applyBorder="1" applyAlignment="1">
      <alignment horizontal="center" vertical="center" wrapText="1"/>
    </xf>
    <xf numFmtId="0" fontId="21" fillId="0" borderId="0" xfId="8" applyFont="1" applyAlignment="1">
      <alignment horizontal="center" vertical="center" wrapText="1"/>
    </xf>
    <xf numFmtId="164" fontId="29" fillId="0" borderId="15" xfId="8" applyNumberFormat="1" applyFont="1" applyFill="1" applyBorder="1" applyAlignment="1">
      <alignment horizontal="center" vertical="center" wrapText="1"/>
    </xf>
    <xf numFmtId="0" fontId="21" fillId="0" borderId="1" xfId="8" applyFont="1" applyBorder="1" applyAlignment="1">
      <alignment horizontal="center" vertical="center" wrapText="1"/>
    </xf>
    <xf numFmtId="0" fontId="30" fillId="0" borderId="1" xfId="8" applyFont="1" applyBorder="1" applyAlignment="1">
      <alignment horizontal="center" vertical="center" wrapText="1"/>
    </xf>
    <xf numFmtId="165" fontId="9" fillId="0" borderId="1" xfId="9" applyNumberFormat="1" applyFont="1" applyBorder="1" applyAlignment="1">
      <alignment horizontal="center" vertical="center" wrapText="1"/>
    </xf>
    <xf numFmtId="165" fontId="21" fillId="0" borderId="1" xfId="9" applyNumberFormat="1" applyFont="1" applyBorder="1" applyAlignment="1">
      <alignment horizontal="center" vertical="center" wrapText="1"/>
    </xf>
    <xf numFmtId="164" fontId="21" fillId="0" borderId="1" xfId="8" applyNumberFormat="1" applyFont="1" applyBorder="1" applyAlignment="1">
      <alignment horizontal="center" vertical="center" wrapText="1"/>
    </xf>
    <xf numFmtId="0" fontId="21" fillId="0" borderId="1" xfId="8" applyFont="1" applyBorder="1" applyAlignment="1">
      <alignment horizontal="left" vertical="center" wrapText="1"/>
    </xf>
    <xf numFmtId="165" fontId="21" fillId="0" borderId="1" xfId="9" applyNumberFormat="1" applyFont="1" applyFill="1" applyBorder="1" applyAlignment="1">
      <alignment horizontal="center" vertical="center" wrapText="1"/>
    </xf>
    <xf numFmtId="0" fontId="31" fillId="0" borderId="0" xfId="8" applyFont="1" applyAlignment="1">
      <alignment vertical="center" wrapText="1"/>
    </xf>
    <xf numFmtId="164" fontId="21" fillId="0" borderId="0" xfId="8" applyNumberFormat="1" applyFont="1" applyAlignment="1">
      <alignment vertical="center" wrapText="1"/>
    </xf>
    <xf numFmtId="164" fontId="24" fillId="0" borderId="0" xfId="8" applyNumberFormat="1" applyFont="1" applyFill="1" applyBorder="1" applyAlignment="1">
      <alignment horizontal="right" vertical="center" wrapText="1"/>
    </xf>
    <xf numFmtId="165" fontId="21" fillId="0" borderId="1" xfId="9" applyNumberFormat="1" applyFont="1" applyBorder="1" applyAlignment="1">
      <alignment horizontal="right" vertical="center" wrapText="1"/>
    </xf>
    <xf numFmtId="165" fontId="29" fillId="0" borderId="1" xfId="9" applyNumberFormat="1" applyFont="1" applyFill="1" applyBorder="1" applyAlignment="1">
      <alignment horizontal="right" vertical="center" wrapText="1"/>
    </xf>
    <xf numFmtId="0" fontId="32" fillId="0" borderId="1" xfId="8" applyFont="1" applyBorder="1" applyAlignment="1">
      <alignment horizontal="center" vertical="center" wrapText="1"/>
    </xf>
    <xf numFmtId="0" fontId="32" fillId="0" borderId="1" xfId="8" applyFont="1" applyBorder="1" applyAlignment="1">
      <alignment horizontal="left" vertical="center" wrapText="1"/>
    </xf>
    <xf numFmtId="0" fontId="33" fillId="0" borderId="0" xfId="8" applyFont="1" applyAlignment="1">
      <alignment vertical="center" wrapText="1"/>
    </xf>
    <xf numFmtId="0" fontId="23" fillId="2" borderId="1" xfId="4" applyFont="1" applyFill="1" applyBorder="1" applyAlignment="1">
      <alignment vertical="top" wrapText="1"/>
    </xf>
    <xf numFmtId="0" fontId="4" fillId="0" borderId="0" xfId="4" applyFont="1" applyFill="1" applyBorder="1" applyAlignment="1">
      <alignment vertical="top"/>
    </xf>
    <xf numFmtId="0" fontId="15" fillId="2" borderId="21" xfId="4" applyFont="1" applyFill="1" applyBorder="1" applyAlignment="1">
      <alignment horizontal="left" vertical="center" wrapText="1"/>
    </xf>
    <xf numFmtId="0" fontId="8" fillId="2" borderId="22" xfId="4" applyFont="1" applyFill="1" applyBorder="1" applyAlignment="1">
      <alignment horizontal="left" vertical="top" wrapText="1"/>
    </xf>
    <xf numFmtId="0" fontId="8" fillId="2" borderId="15" xfId="4" applyFont="1" applyFill="1" applyBorder="1" applyAlignment="1">
      <alignment horizontal="left" vertical="center" wrapText="1"/>
    </xf>
    <xf numFmtId="164" fontId="15" fillId="0" borderId="3" xfId="10" applyNumberFormat="1" applyFont="1" applyBorder="1" applyAlignment="1">
      <alignment horizontal="right"/>
    </xf>
    <xf numFmtId="0" fontId="7" fillId="0" borderId="0" xfId="4" applyFont="1" applyAlignment="1">
      <alignment horizontal="right" vertical="center"/>
    </xf>
    <xf numFmtId="0" fontId="15" fillId="2" borderId="8" xfId="4" applyFont="1" applyFill="1" applyBorder="1" applyAlignment="1">
      <alignment horizontal="center" vertical="center" wrapText="1"/>
    </xf>
    <xf numFmtId="0" fontId="9" fillId="0" borderId="0" xfId="4" applyFont="1" applyFill="1" applyAlignment="1">
      <alignment horizontal="right"/>
    </xf>
    <xf numFmtId="0" fontId="14" fillId="2" borderId="0" xfId="19" applyFont="1" applyFill="1" applyBorder="1" applyAlignment="1">
      <alignment horizontal="center" vertical="top" wrapText="1"/>
    </xf>
    <xf numFmtId="0" fontId="23" fillId="2" borderId="0" xfId="4" applyFont="1" applyFill="1" applyBorder="1" applyAlignment="1">
      <alignment vertical="top" wrapText="1"/>
    </xf>
    <xf numFmtId="0" fontId="8" fillId="0" borderId="0" xfId="4" applyFont="1" applyBorder="1" applyAlignment="1">
      <alignment vertical="center" wrapText="1"/>
    </xf>
    <xf numFmtId="0" fontId="8" fillId="2" borderId="19" xfId="4" applyFont="1" applyFill="1" applyBorder="1" applyAlignment="1">
      <alignment horizontal="center" vertical="center" wrapText="1"/>
    </xf>
    <xf numFmtId="0" fontId="9" fillId="0" borderId="0" xfId="28" applyFont="1"/>
    <xf numFmtId="0" fontId="9" fillId="0" borderId="0" xfId="29" applyFont="1" applyAlignment="1">
      <alignment horizontal="right" vertical="center"/>
    </xf>
    <xf numFmtId="0" fontId="9" fillId="0" borderId="0" xfId="29" applyFont="1" applyAlignment="1">
      <alignment horizontal="right"/>
    </xf>
    <xf numFmtId="0" fontId="9" fillId="0" borderId="0" xfId="29" applyFont="1" applyAlignment="1"/>
    <xf numFmtId="0" fontId="9" fillId="0" borderId="0" xfId="28" applyFont="1" applyAlignment="1">
      <alignment horizontal="right"/>
    </xf>
    <xf numFmtId="2" fontId="9" fillId="0" borderId="1" xfId="28" applyNumberFormat="1" applyFont="1" applyBorder="1" applyAlignment="1">
      <alignment wrapText="1"/>
    </xf>
    <xf numFmtId="2" fontId="9" fillId="0" borderId="1" xfId="28" applyNumberFormat="1" applyFont="1" applyBorder="1" applyAlignment="1">
      <alignment horizontal="center" wrapText="1"/>
    </xf>
    <xf numFmtId="0" fontId="15" fillId="0" borderId="1" xfId="28" applyFont="1" applyBorder="1"/>
    <xf numFmtId="164" fontId="9" fillId="0" borderId="1" xfId="28" applyNumberFormat="1" applyFont="1" applyBorder="1" applyAlignment="1">
      <alignment horizontal="center" wrapText="1"/>
    </xf>
    <xf numFmtId="0" fontId="9" fillId="0" borderId="1" xfId="28" applyFont="1" applyBorder="1"/>
    <xf numFmtId="2" fontId="9" fillId="0" borderId="1" xfId="28" applyNumberFormat="1" applyFont="1" applyBorder="1" applyAlignment="1">
      <alignment horizontal="center" vertical="center" wrapText="1"/>
    </xf>
    <xf numFmtId="0" fontId="9" fillId="0" borderId="1" xfId="28" applyFont="1" applyBorder="1" applyAlignment="1">
      <alignment horizontal="center" vertical="center"/>
    </xf>
    <xf numFmtId="0" fontId="9" fillId="0" borderId="1" xfId="28" applyFont="1" applyBorder="1" applyAlignment="1">
      <alignment wrapText="1"/>
    </xf>
    <xf numFmtId="0" fontId="9" fillId="0" borderId="0" xfId="29" applyFont="1" applyAlignment="1">
      <alignment horizontal="right"/>
    </xf>
    <xf numFmtId="0" fontId="9" fillId="0" borderId="0" xfId="28" applyFont="1" applyAlignment="1">
      <alignment horizontal="center"/>
    </xf>
    <xf numFmtId="168" fontId="21" fillId="0" borderId="1" xfId="1" applyNumberFormat="1" applyFont="1" applyFill="1" applyBorder="1" applyAlignment="1">
      <alignment horizontal="center" vertical="center" wrapText="1"/>
    </xf>
    <xf numFmtId="164" fontId="21" fillId="0" borderId="1" xfId="30" applyNumberFormat="1" applyFont="1" applyBorder="1" applyAlignment="1">
      <alignment horizontal="center" vertical="center" wrapText="1"/>
    </xf>
    <xf numFmtId="0" fontId="21" fillId="0" borderId="13" xfId="33" applyFont="1" applyFill="1" applyBorder="1" applyAlignment="1">
      <alignment vertical="center"/>
    </xf>
    <xf numFmtId="0" fontId="21" fillId="0" borderId="1" xfId="32" applyNumberFormat="1" applyFont="1" applyFill="1" applyBorder="1" applyAlignment="1">
      <alignment vertical="center" wrapText="1"/>
    </xf>
    <xf numFmtId="0" fontId="21" fillId="0" borderId="1" xfId="33" applyFont="1" applyFill="1" applyBorder="1" applyAlignment="1">
      <alignment horizontal="center" vertical="center" wrapText="1"/>
    </xf>
    <xf numFmtId="0" fontId="21" fillId="0" borderId="1" xfId="33" applyFont="1" applyFill="1" applyBorder="1" applyAlignment="1">
      <alignment vertical="center" wrapText="1"/>
    </xf>
    <xf numFmtId="168" fontId="21" fillId="0" borderId="1" xfId="32" applyNumberFormat="1" applyFont="1" applyFill="1" applyBorder="1" applyAlignment="1">
      <alignment vertical="center" wrapText="1"/>
    </xf>
    <xf numFmtId="165" fontId="21" fillId="0" borderId="1" xfId="30" applyNumberFormat="1" applyFont="1" applyFill="1" applyBorder="1" applyAlignment="1">
      <alignment horizontal="right" vertical="center" wrapText="1"/>
    </xf>
    <xf numFmtId="0" fontId="9" fillId="0" borderId="1" xfId="28" applyFont="1" applyBorder="1" applyAlignment="1">
      <alignment horizontal="center" vertical="center" wrapText="1"/>
    </xf>
    <xf numFmtId="49" fontId="21" fillId="0" borderId="1" xfId="33" applyNumberFormat="1" applyFont="1" applyFill="1" applyBorder="1" applyAlignment="1">
      <alignment horizontal="center" vertical="center" wrapText="1"/>
    </xf>
    <xf numFmtId="0" fontId="9" fillId="0" borderId="0" xfId="28" applyFont="1" applyAlignment="1">
      <alignment horizontal="center" wrapText="1"/>
    </xf>
    <xf numFmtId="2" fontId="9" fillId="0" borderId="1" xfId="28" applyNumberFormat="1" applyFont="1" applyBorder="1" applyAlignment="1">
      <alignment horizontal="center" wrapText="1"/>
    </xf>
    <xf numFmtId="2" fontId="9" fillId="0" borderId="13" xfId="28" applyNumberFormat="1" applyFont="1" applyBorder="1" applyAlignment="1">
      <alignment horizontal="center" wrapText="1"/>
    </xf>
    <xf numFmtId="2" fontId="9" fillId="0" borderId="18" xfId="28" applyNumberFormat="1" applyFont="1" applyBorder="1" applyAlignment="1">
      <alignment horizontal="center" wrapText="1"/>
    </xf>
    <xf numFmtId="2" fontId="9" fillId="0" borderId="2" xfId="28" applyNumberFormat="1" applyFont="1" applyBorder="1" applyAlignment="1">
      <alignment horizontal="center" wrapText="1"/>
    </xf>
    <xf numFmtId="165" fontId="15" fillId="0" borderId="1" xfId="7" applyNumberFormat="1" applyFont="1" applyBorder="1" applyAlignment="1">
      <alignment horizontal="right" vertical="center"/>
    </xf>
    <xf numFmtId="0" fontId="15" fillId="0" borderId="1" xfId="4" applyFont="1" applyBorder="1" applyAlignment="1">
      <alignment horizontal="center"/>
    </xf>
    <xf numFmtId="0" fontId="15" fillId="0" borderId="1" xfId="4" applyFont="1" applyBorder="1" applyAlignment="1">
      <alignment horizontal="center" vertical="top"/>
    </xf>
    <xf numFmtId="0" fontId="15" fillId="2" borderId="1" xfId="4" applyFont="1" applyFill="1" applyBorder="1" applyAlignment="1">
      <alignment horizontal="center" vertical="center"/>
    </xf>
    <xf numFmtId="0" fontId="9" fillId="0" borderId="0" xfId="4" applyFont="1" applyFill="1" applyAlignment="1">
      <alignment horizontal="center" vertical="center" wrapText="1"/>
    </xf>
    <xf numFmtId="0" fontId="15" fillId="0" borderId="1" xfId="4" applyFont="1" applyBorder="1" applyAlignment="1">
      <alignment horizontal="center" vertical="center"/>
    </xf>
    <xf numFmtId="0" fontId="15" fillId="0" borderId="1" xfId="4" applyFont="1" applyBorder="1" applyAlignment="1">
      <alignment horizontal="center" vertical="center" wrapText="1"/>
    </xf>
    <xf numFmtId="168" fontId="24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3" xfId="4" applyFont="1" applyFill="1" applyBorder="1" applyAlignment="1">
      <alignment horizontal="center" vertical="center" wrapText="1"/>
    </xf>
    <xf numFmtId="0" fontId="15" fillId="0" borderId="18" xfId="4" applyFont="1" applyFill="1" applyBorder="1" applyAlignment="1">
      <alignment horizontal="center" vertical="center" wrapText="1"/>
    </xf>
    <xf numFmtId="0" fontId="15" fillId="0" borderId="2" xfId="4" applyFont="1" applyFill="1" applyBorder="1" applyAlignment="1">
      <alignment horizontal="center" vertical="center" wrapText="1"/>
    </xf>
    <xf numFmtId="168" fontId="15" fillId="0" borderId="1" xfId="0" applyNumberFormat="1" applyFont="1" applyBorder="1" applyAlignment="1">
      <alignment horizontal="center" vertical="center" wrapText="1"/>
    </xf>
    <xf numFmtId="0" fontId="9" fillId="0" borderId="0" xfId="8" applyFont="1" applyFill="1" applyAlignment="1">
      <alignment horizontal="center" vertical="center" wrapText="1"/>
    </xf>
    <xf numFmtId="164" fontId="24" fillId="0" borderId="17" xfId="8" applyNumberFormat="1" applyFont="1" applyFill="1" applyBorder="1" applyAlignment="1">
      <alignment horizontal="right" vertical="center" wrapText="1"/>
    </xf>
    <xf numFmtId="49" fontId="28" fillId="0" borderId="13" xfId="8" applyNumberFormat="1" applyFont="1" applyFill="1" applyBorder="1" applyAlignment="1">
      <alignment horizontal="center" vertical="center" wrapText="1"/>
    </xf>
    <xf numFmtId="49" fontId="28" fillId="0" borderId="2" xfId="8" applyNumberFormat="1" applyFont="1" applyFill="1" applyBorder="1" applyAlignment="1">
      <alignment horizontal="center" vertical="center" wrapText="1"/>
    </xf>
    <xf numFmtId="0" fontId="28" fillId="0" borderId="14" xfId="8" applyNumberFormat="1" applyFont="1" applyFill="1" applyBorder="1" applyAlignment="1">
      <alignment horizontal="center" vertical="center" wrapText="1"/>
    </xf>
    <xf numFmtId="0" fontId="28" fillId="0" borderId="16" xfId="8" applyNumberFormat="1" applyFont="1" applyFill="1" applyBorder="1" applyAlignment="1">
      <alignment horizontal="center" vertical="center" wrapText="1"/>
    </xf>
    <xf numFmtId="0" fontId="28" fillId="0" borderId="15" xfId="8" applyNumberFormat="1" applyFont="1" applyFill="1" applyBorder="1" applyAlignment="1">
      <alignment horizontal="center" vertical="center" wrapText="1"/>
    </xf>
    <xf numFmtId="164" fontId="24" fillId="0" borderId="13" xfId="0" applyNumberFormat="1" applyFont="1" applyFill="1" applyBorder="1" applyAlignment="1">
      <alignment horizontal="center" vertical="center" wrapText="1"/>
    </xf>
    <xf numFmtId="164" fontId="24" fillId="0" borderId="18" xfId="0" applyNumberFormat="1" applyFont="1" applyFill="1" applyBorder="1" applyAlignment="1">
      <alignment horizontal="center" vertical="center" wrapText="1"/>
    </xf>
    <xf numFmtId="164" fontId="24" fillId="0" borderId="2" xfId="0" applyNumberFormat="1" applyFont="1" applyFill="1" applyBorder="1" applyAlignment="1">
      <alignment horizontal="center" vertical="center" wrapText="1"/>
    </xf>
    <xf numFmtId="164" fontId="28" fillId="0" borderId="14" xfId="0" applyNumberFormat="1" applyFont="1" applyFill="1" applyBorder="1" applyAlignment="1">
      <alignment horizontal="center" vertical="center" wrapText="1"/>
    </xf>
    <xf numFmtId="164" fontId="28" fillId="0" borderId="15" xfId="0" applyNumberFormat="1" applyFont="1" applyFill="1" applyBorder="1" applyAlignment="1">
      <alignment horizontal="center" vertical="center" wrapText="1"/>
    </xf>
    <xf numFmtId="164" fontId="28" fillId="0" borderId="19" xfId="0" applyNumberFormat="1" applyFont="1" applyFill="1" applyBorder="1" applyAlignment="1">
      <alignment horizontal="center" vertical="center" wrapText="1"/>
    </xf>
    <xf numFmtId="164" fontId="28" fillId="0" borderId="17" xfId="0" applyNumberFormat="1" applyFont="1" applyFill="1" applyBorder="1" applyAlignment="1">
      <alignment horizontal="center" vertical="center" wrapText="1"/>
    </xf>
    <xf numFmtId="164" fontId="28" fillId="0" borderId="20" xfId="0" applyNumberFormat="1" applyFont="1" applyFill="1" applyBorder="1" applyAlignment="1">
      <alignment horizontal="center" vertical="center" wrapText="1"/>
    </xf>
    <xf numFmtId="0" fontId="21" fillId="0" borderId="13" xfId="33" applyFont="1" applyFill="1" applyBorder="1" applyAlignment="1">
      <alignment horizontal="left" vertical="center"/>
    </xf>
    <xf numFmtId="0" fontId="21" fillId="0" borderId="2" xfId="33" applyFont="1" applyFill="1" applyBorder="1" applyAlignment="1">
      <alignment horizontal="left" vertical="center"/>
    </xf>
    <xf numFmtId="2" fontId="9" fillId="0" borderId="13" xfId="28" applyNumberFormat="1" applyFont="1" applyBorder="1" applyAlignment="1">
      <alignment horizontal="center" vertical="center" wrapText="1"/>
    </xf>
    <xf numFmtId="2" fontId="9" fillId="0" borderId="18" xfId="28" applyNumberFormat="1" applyFont="1" applyBorder="1" applyAlignment="1">
      <alignment horizontal="center" vertical="center" wrapText="1"/>
    </xf>
    <xf numFmtId="2" fontId="9" fillId="0" borderId="2" xfId="28" applyNumberFormat="1" applyFont="1" applyBorder="1" applyAlignment="1">
      <alignment horizontal="center" vertical="center" wrapText="1"/>
    </xf>
    <xf numFmtId="0" fontId="9" fillId="0" borderId="0" xfId="29" applyFont="1" applyAlignment="1">
      <alignment horizontal="right"/>
    </xf>
    <xf numFmtId="0" fontId="34" fillId="0" borderId="1" xfId="28" applyFont="1" applyFill="1" applyBorder="1" applyAlignment="1">
      <alignment horizontal="center" vertical="center"/>
    </xf>
    <xf numFmtId="168" fontId="21" fillId="0" borderId="1" xfId="32" applyNumberFormat="1" applyFont="1" applyFill="1" applyBorder="1" applyAlignment="1">
      <alignment horizontal="center" vertical="center" wrapText="1"/>
    </xf>
    <xf numFmtId="168" fontId="21" fillId="0" borderId="1" xfId="1" applyNumberFormat="1" applyFont="1" applyFill="1" applyBorder="1" applyAlignment="1">
      <alignment horizontal="center" vertical="center" wrapText="1"/>
    </xf>
    <xf numFmtId="0" fontId="19" fillId="2" borderId="1" xfId="19" applyFont="1" applyFill="1" applyBorder="1" applyAlignment="1">
      <alignment horizontal="center" vertical="center" wrapText="1"/>
    </xf>
    <xf numFmtId="0" fontId="15" fillId="0" borderId="0" xfId="4" applyFont="1" applyFill="1" applyAlignment="1">
      <alignment horizontal="right"/>
    </xf>
    <xf numFmtId="0" fontId="9" fillId="0" borderId="0" xfId="4" applyFont="1" applyFill="1" applyAlignment="1">
      <alignment horizontal="right"/>
    </xf>
    <xf numFmtId="0" fontId="14" fillId="2" borderId="0" xfId="19" applyFont="1" applyFill="1" applyBorder="1" applyAlignment="1">
      <alignment horizontal="center" vertical="top" wrapText="1"/>
    </xf>
    <xf numFmtId="0" fontId="19" fillId="2" borderId="13" xfId="19" applyFont="1" applyFill="1" applyBorder="1" applyAlignment="1">
      <alignment horizontal="center" vertical="center" wrapText="1"/>
    </xf>
    <xf numFmtId="0" fontId="19" fillId="2" borderId="18" xfId="19" applyFont="1" applyFill="1" applyBorder="1" applyAlignment="1">
      <alignment horizontal="center" vertical="center" wrapText="1"/>
    </xf>
    <xf numFmtId="0" fontId="19" fillId="2" borderId="2" xfId="19" applyFont="1" applyFill="1" applyBorder="1" applyAlignment="1">
      <alignment horizontal="center" vertical="center" wrapText="1"/>
    </xf>
    <xf numFmtId="49" fontId="29" fillId="0" borderId="1" xfId="8" applyNumberFormat="1" applyFont="1" applyFill="1" applyBorder="1" applyAlignment="1">
      <alignment horizontal="center" vertical="center" wrapText="1"/>
    </xf>
    <xf numFmtId="0" fontId="29" fillId="0" borderId="1" xfId="8" applyNumberFormat="1" applyFont="1" applyFill="1" applyBorder="1" applyAlignment="1">
      <alignment horizontal="center" vertical="center" wrapText="1"/>
    </xf>
    <xf numFmtId="49" fontId="28" fillId="0" borderId="1" xfId="8" applyNumberFormat="1" applyFont="1" applyFill="1" applyBorder="1" applyAlignment="1">
      <alignment horizontal="center" vertical="center" textRotation="90" wrapText="1"/>
    </xf>
    <xf numFmtId="0" fontId="24" fillId="0" borderId="13" xfId="0" applyNumberFormat="1" applyFont="1" applyFill="1" applyBorder="1" applyAlignment="1">
      <alignment horizontal="center" vertical="center" wrapText="1"/>
    </xf>
    <xf numFmtId="0" fontId="24" fillId="0" borderId="18" xfId="0" applyNumberFormat="1" applyFont="1" applyFill="1" applyBorder="1" applyAlignment="1">
      <alignment horizontal="center" vertical="center" wrapText="1"/>
    </xf>
    <xf numFmtId="0" fontId="24" fillId="0" borderId="2" xfId="0" applyNumberFormat="1" applyFont="1" applyFill="1" applyBorder="1" applyAlignment="1">
      <alignment horizontal="center" vertical="center" wrapText="1"/>
    </xf>
    <xf numFmtId="164" fontId="24" fillId="0" borderId="0" xfId="8" applyNumberFormat="1" applyFont="1" applyFill="1" applyAlignment="1">
      <alignment horizontal="right" vertical="center" wrapText="1"/>
    </xf>
    <xf numFmtId="164" fontId="27" fillId="0" borderId="0" xfId="8" applyNumberFormat="1" applyFont="1" applyFill="1" applyAlignment="1">
      <alignment horizontal="right" vertical="center" wrapText="1"/>
    </xf>
    <xf numFmtId="0" fontId="17" fillId="0" borderId="0" xfId="8" applyNumberFormat="1" applyFont="1" applyFill="1" applyAlignment="1">
      <alignment horizontal="center" vertical="center" wrapText="1"/>
    </xf>
    <xf numFmtId="0" fontId="15" fillId="2" borderId="23" xfId="4" applyFont="1" applyFill="1" applyBorder="1" applyAlignment="1">
      <alignment horizontal="center" vertical="center" wrapText="1"/>
    </xf>
    <xf numFmtId="0" fontId="15" fillId="2" borderId="24" xfId="4" applyFont="1" applyFill="1" applyBorder="1" applyAlignment="1">
      <alignment horizontal="center" vertical="center" wrapText="1"/>
    </xf>
    <xf numFmtId="0" fontId="15" fillId="2" borderId="25" xfId="4" applyFont="1" applyFill="1" applyBorder="1" applyAlignment="1">
      <alignment horizontal="center" vertical="center" wrapText="1"/>
    </xf>
    <xf numFmtId="0" fontId="7" fillId="0" borderId="0" xfId="4" applyFont="1" applyAlignment="1">
      <alignment horizontal="right"/>
    </xf>
    <xf numFmtId="0" fontId="9" fillId="0" borderId="0" xfId="4" applyFont="1" applyAlignment="1">
      <alignment horizontal="center" vertical="center" wrapText="1"/>
    </xf>
    <xf numFmtId="0" fontId="25" fillId="0" borderId="0" xfId="4" applyFont="1" applyAlignment="1">
      <alignment horizontal="center" vertical="center" wrapText="1"/>
    </xf>
  </cellXfs>
  <cellStyles count="34">
    <cellStyle name="_artabyuje" xfId="11"/>
    <cellStyle name="Comma" xfId="7" builtinId="3"/>
    <cellStyle name="Comma 11" xfId="30"/>
    <cellStyle name="Comma 15" xfId="25"/>
    <cellStyle name="Comma 2" xfId="9"/>
    <cellStyle name="Comma 2 2" xfId="12"/>
    <cellStyle name="Comma 3" xfId="10"/>
    <cellStyle name="Comma 4" xfId="13"/>
    <cellStyle name="Comma 5" xfId="14"/>
    <cellStyle name="Comma 6" xfId="15"/>
    <cellStyle name="Comma 7" xfId="6"/>
    <cellStyle name="Comma 8" xfId="23"/>
    <cellStyle name="Comma_General 17.02.04" xfId="16"/>
    <cellStyle name="Normal" xfId="0" builtinId="0"/>
    <cellStyle name="Normal 15 2 2" xfId="28"/>
    <cellStyle name="Normal 2" xfId="8"/>
    <cellStyle name="Normal 2 2" xfId="31"/>
    <cellStyle name="Normal 3" xfId="17"/>
    <cellStyle name="Normal 4" xfId="18"/>
    <cellStyle name="Normal 5" xfId="2"/>
    <cellStyle name="Normal 5 2" xfId="4"/>
    <cellStyle name="Normal 5 2 9" xfId="29"/>
    <cellStyle name="Normal 6" xfId="22"/>
    <cellStyle name="Normal 6 2" xfId="24"/>
    <cellStyle name="Normal 7" xfId="26"/>
    <cellStyle name="Normal 7 2" xfId="27"/>
    <cellStyle name="Normal 8" xfId="19"/>
    <cellStyle name="Normal 9 3_հավ1-3" xfId="5"/>
    <cellStyle name="Normal_01-05 2" xfId="32"/>
    <cellStyle name="Normal_2017 PLAN VERJNAKAN.23.12.16" xfId="3"/>
    <cellStyle name="Normal_General 2" xfId="33"/>
    <cellStyle name="Percent 2" xfId="20"/>
    <cellStyle name="RowLevel_1" xfId="1" builtinId="1" iLevel="0"/>
    <cellStyle name="SN_241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B21" sqref="B21"/>
    </sheetView>
  </sheetViews>
  <sheetFormatPr defaultRowHeight="17.25" x14ac:dyDescent="0.3"/>
  <cols>
    <col min="1" max="1" width="54.28515625" style="113" customWidth="1"/>
    <col min="2" max="2" width="35.140625" style="113" customWidth="1"/>
    <col min="3" max="16384" width="9.140625" style="113"/>
  </cols>
  <sheetData>
    <row r="1" spans="1:3" x14ac:dyDescent="0.3">
      <c r="B1" s="114" t="s">
        <v>92</v>
      </c>
    </row>
    <row r="2" spans="1:3" x14ac:dyDescent="0.3">
      <c r="B2" s="115" t="s">
        <v>89</v>
      </c>
      <c r="C2" s="116"/>
    </row>
    <row r="3" spans="1:3" ht="21.75" customHeight="1" x14ac:dyDescent="0.3">
      <c r="B3" s="115" t="s">
        <v>4</v>
      </c>
      <c r="C3" s="116"/>
    </row>
    <row r="4" spans="1:3" ht="21.75" customHeight="1" x14ac:dyDescent="0.3">
      <c r="B4" s="115"/>
      <c r="C4" s="116"/>
    </row>
    <row r="5" spans="1:3" ht="17.25" customHeight="1" x14ac:dyDescent="0.3">
      <c r="A5" s="1" t="s">
        <v>99</v>
      </c>
      <c r="B5" s="1"/>
    </row>
    <row r="6" spans="1:3" ht="45.75" customHeight="1" x14ac:dyDescent="0.3">
      <c r="A6" s="1"/>
      <c r="B6" s="1"/>
    </row>
    <row r="7" spans="1:3" x14ac:dyDescent="0.3">
      <c r="B7" s="117" t="s">
        <v>94</v>
      </c>
    </row>
    <row r="8" spans="1:3" ht="86.25" x14ac:dyDescent="0.3">
      <c r="A8" s="118"/>
      <c r="B8" s="119" t="s">
        <v>95</v>
      </c>
    </row>
    <row r="9" spans="1:3" ht="34.5" customHeight="1" x14ac:dyDescent="0.3">
      <c r="A9" s="120" t="s">
        <v>96</v>
      </c>
      <c r="B9" s="121">
        <f>+'2'!E14</f>
        <v>10243811</v>
      </c>
    </row>
    <row r="10" spans="1:3" x14ac:dyDescent="0.3">
      <c r="A10" s="120" t="s">
        <v>97</v>
      </c>
      <c r="B10" s="121">
        <f>+'6'!J30</f>
        <v>10243811</v>
      </c>
    </row>
    <row r="11" spans="1:3" x14ac:dyDescent="0.3">
      <c r="A11" s="120" t="s">
        <v>98</v>
      </c>
      <c r="B11" s="121">
        <f>+B10-B9</f>
        <v>0</v>
      </c>
    </row>
  </sheetData>
  <mergeCells count="1">
    <mergeCell ref="A5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view="pageBreakPreview" zoomScale="115" zoomScaleSheetLayoutView="115" workbookViewId="0">
      <selection activeCell="A6" sqref="A6:E8"/>
    </sheetView>
  </sheetViews>
  <sheetFormatPr defaultRowHeight="17.25" x14ac:dyDescent="0.3"/>
  <cols>
    <col min="1" max="1" width="32.85546875" style="113" customWidth="1"/>
    <col min="2" max="5" width="14.85546875" style="113" customWidth="1"/>
    <col min="6" max="16384" width="9.140625" style="113"/>
  </cols>
  <sheetData>
    <row r="1" spans="1:6" x14ac:dyDescent="0.3">
      <c r="E1" s="114" t="s">
        <v>100</v>
      </c>
    </row>
    <row r="2" spans="1:6" x14ac:dyDescent="0.3">
      <c r="E2" s="115" t="s">
        <v>89</v>
      </c>
      <c r="F2" s="116"/>
    </row>
    <row r="3" spans="1:6" x14ac:dyDescent="0.3">
      <c r="E3" s="115" t="s">
        <v>4</v>
      </c>
      <c r="F3" s="116"/>
    </row>
    <row r="4" spans="1:6" x14ac:dyDescent="0.3">
      <c r="E4" s="115"/>
      <c r="F4" s="116"/>
    </row>
    <row r="5" spans="1:6" x14ac:dyDescent="0.3">
      <c r="E5" s="126"/>
      <c r="F5" s="116"/>
    </row>
    <row r="6" spans="1:6" ht="17.25" customHeight="1" x14ac:dyDescent="0.3">
      <c r="A6" s="138" t="s">
        <v>102</v>
      </c>
      <c r="B6" s="138"/>
      <c r="C6" s="138"/>
      <c r="D6" s="138"/>
      <c r="E6" s="138"/>
    </row>
    <row r="7" spans="1:6" ht="32.25" customHeight="1" x14ac:dyDescent="0.3">
      <c r="A7" s="138"/>
      <c r="B7" s="138"/>
      <c r="C7" s="138"/>
      <c r="D7" s="138"/>
      <c r="E7" s="138"/>
    </row>
    <row r="8" spans="1:6" ht="60.75" customHeight="1" x14ac:dyDescent="0.3">
      <c r="A8" s="138"/>
      <c r="B8" s="138"/>
      <c r="C8" s="138"/>
      <c r="D8" s="138"/>
      <c r="E8" s="138"/>
    </row>
    <row r="9" spans="1:6" x14ac:dyDescent="0.3">
      <c r="E9" s="117" t="s">
        <v>94</v>
      </c>
    </row>
    <row r="10" spans="1:6" ht="36.75" customHeight="1" x14ac:dyDescent="0.3">
      <c r="A10" s="139" t="s">
        <v>101</v>
      </c>
      <c r="B10" s="140" t="s">
        <v>54</v>
      </c>
      <c r="C10" s="141"/>
      <c r="D10" s="141"/>
      <c r="E10" s="142"/>
    </row>
    <row r="11" spans="1:6" ht="36" customHeight="1" x14ac:dyDescent="0.3">
      <c r="A11" s="139"/>
      <c r="B11" s="123" t="s">
        <v>82</v>
      </c>
      <c r="C11" s="123" t="s">
        <v>83</v>
      </c>
      <c r="D11" s="123" t="s">
        <v>84</v>
      </c>
      <c r="E11" s="124" t="s">
        <v>85</v>
      </c>
    </row>
    <row r="12" spans="1:6" x14ac:dyDescent="0.3">
      <c r="A12" s="122" t="s">
        <v>48</v>
      </c>
      <c r="B12" s="121">
        <f>+B14</f>
        <v>5121905.5</v>
      </c>
      <c r="C12" s="121">
        <f>+C14</f>
        <v>5121905.5</v>
      </c>
      <c r="D12" s="121">
        <f>+D14</f>
        <v>10243811</v>
      </c>
      <c r="E12" s="121">
        <f>+E14</f>
        <v>10243811</v>
      </c>
    </row>
    <row r="13" spans="1:6" x14ac:dyDescent="0.3">
      <c r="A13" s="122" t="s">
        <v>55</v>
      </c>
      <c r="B13" s="122"/>
      <c r="C13" s="122"/>
      <c r="D13" s="122"/>
      <c r="E13" s="122"/>
    </row>
    <row r="14" spans="1:6" ht="23.25" customHeight="1" x14ac:dyDescent="0.3">
      <c r="A14" s="125" t="s">
        <v>103</v>
      </c>
      <c r="B14" s="121">
        <f>+'5'!D13</f>
        <v>5121905.5</v>
      </c>
      <c r="C14" s="121">
        <f>+'5'!E13</f>
        <v>5121905.5</v>
      </c>
      <c r="D14" s="121">
        <f>+'5'!F13</f>
        <v>10243811</v>
      </c>
      <c r="E14" s="121">
        <f>+'5'!G13</f>
        <v>10243811</v>
      </c>
    </row>
  </sheetData>
  <mergeCells count="3">
    <mergeCell ref="A6:E8"/>
    <mergeCell ref="A10:A11"/>
    <mergeCell ref="B10:E10"/>
  </mergeCells>
  <pageMargins left="0.7" right="0.7" top="0.75" bottom="0.75" header="0.3" footer="0.3"/>
  <pageSetup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26"/>
  <sheetViews>
    <sheetView workbookViewId="0">
      <selection activeCell="C13" sqref="C13"/>
    </sheetView>
  </sheetViews>
  <sheetFormatPr defaultColWidth="9.140625" defaultRowHeight="17.25" x14ac:dyDescent="0.3"/>
  <cols>
    <col min="1" max="1" width="9.140625" style="8" customWidth="1"/>
    <col min="2" max="2" width="14.140625" style="8" customWidth="1"/>
    <col min="3" max="3" width="57" style="8" customWidth="1"/>
    <col min="4" max="7" width="16.28515625" style="8" customWidth="1"/>
    <col min="8" max="16384" width="9.140625" style="8"/>
  </cols>
  <sheetData>
    <row r="1" spans="1:69" ht="20.25" customHeight="1" x14ac:dyDescent="0.3">
      <c r="G1" s="53" t="s">
        <v>56</v>
      </c>
      <c r="H1" s="33"/>
    </row>
    <row r="2" spans="1:69" s="9" customFormat="1" x14ac:dyDescent="0.3">
      <c r="G2" s="54" t="s">
        <v>87</v>
      </c>
      <c r="H2" s="33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</row>
    <row r="3" spans="1:69" s="9" customFormat="1" ht="19.5" customHeight="1" x14ac:dyDescent="0.3">
      <c r="G3" s="55" t="s">
        <v>36</v>
      </c>
      <c r="H3" s="33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69" ht="17.25" hidden="1" customHeight="1" x14ac:dyDescent="0.3">
      <c r="G4" s="33"/>
      <c r="H4" s="33"/>
    </row>
    <row r="5" spans="1:69" ht="15.75" hidden="1" customHeight="1" x14ac:dyDescent="0.3">
      <c r="G5" s="33"/>
      <c r="H5" s="33"/>
    </row>
    <row r="6" spans="1:69" ht="15.75" customHeight="1" x14ac:dyDescent="0.3">
      <c r="G6" s="33"/>
      <c r="H6" s="33"/>
    </row>
    <row r="7" spans="1:69" ht="74.25" customHeight="1" x14ac:dyDescent="0.3">
      <c r="A7" s="147" t="s">
        <v>114</v>
      </c>
      <c r="B7" s="147"/>
      <c r="C7" s="147"/>
      <c r="D7" s="147"/>
      <c r="E7" s="147"/>
      <c r="F7" s="147"/>
      <c r="G7" s="147"/>
      <c r="H7" s="33"/>
    </row>
    <row r="8" spans="1:69" ht="22.5" customHeight="1" x14ac:dyDescent="0.3">
      <c r="B8" s="56"/>
      <c r="C8" s="56"/>
      <c r="D8" s="56"/>
      <c r="E8" s="56"/>
      <c r="F8" s="56"/>
      <c r="G8" s="57" t="s">
        <v>57</v>
      </c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</row>
    <row r="9" spans="1:69" ht="36.75" customHeight="1" x14ac:dyDescent="0.3">
      <c r="A9" s="148" t="s">
        <v>50</v>
      </c>
      <c r="B9" s="148"/>
      <c r="C9" s="149" t="s">
        <v>49</v>
      </c>
      <c r="D9" s="152" t="s">
        <v>54</v>
      </c>
      <c r="E9" s="153"/>
      <c r="F9" s="153"/>
      <c r="G9" s="154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</row>
    <row r="10" spans="1:69" s="4" customFormat="1" ht="12.75" customHeight="1" x14ac:dyDescent="0.3">
      <c r="A10" s="148"/>
      <c r="B10" s="148"/>
      <c r="C10" s="149"/>
      <c r="D10" s="150" t="s">
        <v>82</v>
      </c>
      <c r="E10" s="150" t="s">
        <v>83</v>
      </c>
      <c r="F10" s="150" t="s">
        <v>84</v>
      </c>
      <c r="G10" s="150" t="s">
        <v>85</v>
      </c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</row>
    <row r="11" spans="1:69" s="4" customFormat="1" ht="23.45" customHeight="1" x14ac:dyDescent="0.3">
      <c r="A11" s="58" t="s">
        <v>3</v>
      </c>
      <c r="B11" s="58" t="s">
        <v>2</v>
      </c>
      <c r="C11" s="149"/>
      <c r="D11" s="155"/>
      <c r="E11" s="155"/>
      <c r="F11" s="151"/>
      <c r="G11" s="151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</row>
    <row r="12" spans="1:69" s="4" customFormat="1" x14ac:dyDescent="0.3">
      <c r="A12" s="58"/>
      <c r="B12" s="58"/>
      <c r="C12" s="59" t="s">
        <v>48</v>
      </c>
      <c r="D12" s="60">
        <f>D13</f>
        <v>5121905.5</v>
      </c>
      <c r="E12" s="60">
        <f>E13</f>
        <v>5121905.5</v>
      </c>
      <c r="F12" s="60">
        <f>F13</f>
        <v>10243811</v>
      </c>
      <c r="G12" s="60">
        <f>G13</f>
        <v>10243811</v>
      </c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</row>
    <row r="13" spans="1:69" s="4" customFormat="1" x14ac:dyDescent="0.3">
      <c r="A13" s="144" t="s">
        <v>47</v>
      </c>
      <c r="B13" s="144"/>
      <c r="C13" s="61" t="s">
        <v>0</v>
      </c>
      <c r="D13" s="62">
        <f>+D15</f>
        <v>5121905.5</v>
      </c>
      <c r="E13" s="62">
        <f>+E15</f>
        <v>5121905.5</v>
      </c>
      <c r="F13" s="62">
        <f>+F15</f>
        <v>10243811</v>
      </c>
      <c r="G13" s="62">
        <f>+G15</f>
        <v>10243811</v>
      </c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</row>
    <row r="14" spans="1:69" s="4" customFormat="1" ht="20.25" customHeight="1" x14ac:dyDescent="0.3">
      <c r="A14" s="58"/>
      <c r="B14" s="63"/>
      <c r="C14" s="64" t="s">
        <v>46</v>
      </c>
      <c r="D14" s="65"/>
      <c r="E14" s="65"/>
      <c r="F14" s="65"/>
      <c r="G14" s="65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</row>
    <row r="15" spans="1:69" s="4" customFormat="1" x14ac:dyDescent="0.3">
      <c r="A15" s="145">
        <v>1169</v>
      </c>
      <c r="B15" s="63"/>
      <c r="C15" s="14" t="s">
        <v>45</v>
      </c>
      <c r="D15" s="143">
        <f>D21</f>
        <v>5121905.5</v>
      </c>
      <c r="E15" s="143">
        <f>E21</f>
        <v>5121905.5</v>
      </c>
      <c r="F15" s="143">
        <f>F21</f>
        <v>10243811</v>
      </c>
      <c r="G15" s="143">
        <f>G21</f>
        <v>10243811</v>
      </c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</row>
    <row r="16" spans="1:69" s="4" customFormat="1" ht="19.899999999999999" customHeight="1" x14ac:dyDescent="0.3">
      <c r="A16" s="145"/>
      <c r="B16" s="144"/>
      <c r="C16" s="14" t="s">
        <v>44</v>
      </c>
      <c r="D16" s="143"/>
      <c r="E16" s="143"/>
      <c r="F16" s="143"/>
      <c r="G16" s="14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</row>
    <row r="17" spans="1:69" s="4" customFormat="1" ht="49.5" customHeight="1" x14ac:dyDescent="0.3">
      <c r="A17" s="145"/>
      <c r="B17" s="144"/>
      <c r="C17" s="15" t="s">
        <v>43</v>
      </c>
      <c r="D17" s="143"/>
      <c r="E17" s="143"/>
      <c r="F17" s="143"/>
      <c r="G17" s="14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</row>
    <row r="18" spans="1:69" s="4" customFormat="1" x14ac:dyDescent="0.3">
      <c r="A18" s="145"/>
      <c r="B18" s="144"/>
      <c r="C18" s="66" t="s">
        <v>42</v>
      </c>
      <c r="D18" s="143"/>
      <c r="E18" s="143"/>
      <c r="F18" s="143"/>
      <c r="G18" s="14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</row>
    <row r="19" spans="1:69" s="4" customFormat="1" ht="31.5" customHeight="1" x14ac:dyDescent="0.3">
      <c r="A19" s="145"/>
      <c r="B19" s="144"/>
      <c r="C19" s="67" t="s">
        <v>41</v>
      </c>
      <c r="D19" s="143"/>
      <c r="E19" s="143"/>
      <c r="F19" s="143"/>
      <c r="G19" s="14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</row>
    <row r="20" spans="1:69" s="4" customFormat="1" ht="18" customHeight="1" x14ac:dyDescent="0.3">
      <c r="A20" s="146" t="s">
        <v>40</v>
      </c>
      <c r="B20" s="146"/>
      <c r="C20" s="146"/>
      <c r="D20" s="65"/>
      <c r="E20" s="65"/>
      <c r="F20" s="65"/>
      <c r="G20" s="65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</row>
    <row r="21" spans="1:69" s="13" customFormat="1" ht="15.75" customHeight="1" x14ac:dyDescent="0.25">
      <c r="A21" s="144"/>
      <c r="B21" s="145">
        <v>31001</v>
      </c>
      <c r="C21" s="14" t="s">
        <v>39</v>
      </c>
      <c r="D21" s="143">
        <f>+'6'!G22</f>
        <v>5121905.5</v>
      </c>
      <c r="E21" s="143">
        <f>+'6'!H22</f>
        <v>5121905.5</v>
      </c>
      <c r="F21" s="143">
        <f>+'6'!I22</f>
        <v>10243811</v>
      </c>
      <c r="G21" s="143">
        <f>+'6'!J22</f>
        <v>10243811</v>
      </c>
    </row>
    <row r="22" spans="1:69" s="4" customFormat="1" ht="38.25" customHeight="1" x14ac:dyDescent="0.3">
      <c r="A22" s="144"/>
      <c r="B22" s="145"/>
      <c r="C22" s="67" t="s">
        <v>63</v>
      </c>
      <c r="D22" s="143"/>
      <c r="E22" s="143"/>
      <c r="F22" s="143"/>
      <c r="G22" s="143"/>
    </row>
    <row r="23" spans="1:69" s="4" customFormat="1" ht="18.75" customHeight="1" x14ac:dyDescent="0.3">
      <c r="A23" s="144"/>
      <c r="B23" s="145"/>
      <c r="C23" s="67" t="s">
        <v>38</v>
      </c>
      <c r="D23" s="143"/>
      <c r="E23" s="143"/>
      <c r="F23" s="143"/>
      <c r="G23" s="143"/>
    </row>
    <row r="24" spans="1:69" s="4" customFormat="1" ht="49.5" customHeight="1" x14ac:dyDescent="0.25">
      <c r="A24" s="144"/>
      <c r="B24" s="145"/>
      <c r="C24" s="14" t="s">
        <v>64</v>
      </c>
      <c r="D24" s="143"/>
      <c r="E24" s="143"/>
      <c r="F24" s="143"/>
      <c r="G24" s="143"/>
    </row>
    <row r="25" spans="1:69" s="4" customFormat="1" ht="18" customHeight="1" x14ac:dyDescent="0.3">
      <c r="A25" s="144"/>
      <c r="B25" s="145"/>
      <c r="C25" s="67" t="s">
        <v>37</v>
      </c>
      <c r="D25" s="143"/>
      <c r="E25" s="143"/>
      <c r="F25" s="143"/>
      <c r="G25" s="143"/>
    </row>
    <row r="26" spans="1:69" s="4" customFormat="1" ht="30.75" customHeight="1" x14ac:dyDescent="0.3">
      <c r="A26" s="144"/>
      <c r="B26" s="145"/>
      <c r="C26" s="68" t="s">
        <v>65</v>
      </c>
      <c r="D26" s="143"/>
      <c r="E26" s="143"/>
      <c r="F26" s="143"/>
      <c r="G26" s="143"/>
    </row>
  </sheetData>
  <mergeCells count="22">
    <mergeCell ref="A21:A26"/>
    <mergeCell ref="B21:B26"/>
    <mergeCell ref="G21:G26"/>
    <mergeCell ref="A20:C20"/>
    <mergeCell ref="A7:G7"/>
    <mergeCell ref="A9:B10"/>
    <mergeCell ref="C9:C11"/>
    <mergeCell ref="G10:G11"/>
    <mergeCell ref="A13:B13"/>
    <mergeCell ref="A15:A19"/>
    <mergeCell ref="G15:G19"/>
    <mergeCell ref="B16:B19"/>
    <mergeCell ref="D9:G9"/>
    <mergeCell ref="D10:D11"/>
    <mergeCell ref="E10:E11"/>
    <mergeCell ref="F10:F11"/>
    <mergeCell ref="D15:D19"/>
    <mergeCell ref="D21:D26"/>
    <mergeCell ref="F15:F19"/>
    <mergeCell ref="F21:F26"/>
    <mergeCell ref="E15:E19"/>
    <mergeCell ref="E21:E26"/>
  </mergeCells>
  <pageMargins left="0.53" right="0" top="0.18" bottom="0.19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H2" sqref="H2"/>
    </sheetView>
  </sheetViews>
  <sheetFormatPr defaultColWidth="9.140625" defaultRowHeight="17.25" x14ac:dyDescent="0.25"/>
  <cols>
    <col min="1" max="1" width="7.42578125" style="83" customWidth="1"/>
    <col min="2" max="2" width="8.7109375" style="83" customWidth="1"/>
    <col min="3" max="3" width="53.28515625" style="69" customWidth="1"/>
    <col min="4" max="4" width="18.42578125" style="93" customWidth="1"/>
    <col min="5" max="5" width="18.140625" style="93" customWidth="1"/>
    <col min="6" max="6" width="18.42578125" style="93" customWidth="1"/>
    <col min="7" max="8" width="15.5703125" style="93" customWidth="1"/>
    <col min="9" max="9" width="9.5703125" style="69" customWidth="1"/>
    <col min="10" max="10" width="9.85546875" style="69" bestFit="1" customWidth="1"/>
    <col min="11" max="16384" width="9.140625" style="69"/>
  </cols>
  <sheetData>
    <row r="1" spans="1:10" ht="17.25" customHeight="1" x14ac:dyDescent="0.3">
      <c r="A1" s="8"/>
      <c r="B1" s="53"/>
      <c r="C1" s="8"/>
      <c r="D1" s="53"/>
      <c r="E1" s="8"/>
      <c r="F1" s="53"/>
      <c r="G1" s="8"/>
      <c r="H1" s="53" t="s">
        <v>110</v>
      </c>
    </row>
    <row r="2" spans="1:10" ht="17.25" customHeight="1" x14ac:dyDescent="0.3">
      <c r="A2" s="9"/>
      <c r="B2" s="54"/>
      <c r="C2" s="9"/>
      <c r="D2" s="54"/>
      <c r="E2" s="9"/>
      <c r="F2" s="54"/>
      <c r="G2" s="9"/>
      <c r="H2" s="54" t="s">
        <v>87</v>
      </c>
    </row>
    <row r="3" spans="1:10" ht="17.25" customHeight="1" x14ac:dyDescent="0.3">
      <c r="A3" s="9"/>
      <c r="B3" s="55"/>
      <c r="C3" s="9"/>
      <c r="D3" s="55"/>
      <c r="E3" s="9"/>
      <c r="F3" s="55"/>
      <c r="G3" s="9"/>
      <c r="H3" s="55" t="s">
        <v>36</v>
      </c>
    </row>
    <row r="4" spans="1:10" x14ac:dyDescent="0.25">
      <c r="A4" s="70"/>
      <c r="B4" s="70"/>
      <c r="C4" s="70"/>
      <c r="D4" s="70"/>
      <c r="E4" s="70"/>
      <c r="F4" s="70"/>
      <c r="G4" s="70"/>
      <c r="H4" s="70"/>
    </row>
    <row r="5" spans="1:10" ht="45.75" customHeight="1" x14ac:dyDescent="0.3">
      <c r="A5" s="156" t="s">
        <v>88</v>
      </c>
      <c r="B5" s="156"/>
      <c r="C5" s="156"/>
      <c r="D5" s="156"/>
      <c r="E5" s="156"/>
      <c r="F5" s="156"/>
      <c r="G5" s="156"/>
      <c r="H5" s="156"/>
      <c r="I5" s="71"/>
      <c r="J5" s="71"/>
    </row>
    <row r="6" spans="1:10" x14ac:dyDescent="0.25">
      <c r="A6" s="72"/>
      <c r="B6" s="72"/>
      <c r="C6" s="73"/>
      <c r="D6" s="74"/>
      <c r="E6" s="74"/>
      <c r="F6" s="74"/>
      <c r="G6" s="157" t="s">
        <v>57</v>
      </c>
      <c r="H6" s="157"/>
    </row>
    <row r="7" spans="1:10" s="75" customFormat="1" ht="31.5" customHeight="1" x14ac:dyDescent="0.25">
      <c r="A7" s="158" t="s">
        <v>66</v>
      </c>
      <c r="B7" s="159"/>
      <c r="C7" s="160" t="s">
        <v>67</v>
      </c>
      <c r="D7" s="163" t="s">
        <v>80</v>
      </c>
      <c r="E7" s="164"/>
      <c r="F7" s="164"/>
      <c r="G7" s="164"/>
      <c r="H7" s="165"/>
    </row>
    <row r="8" spans="1:10" s="75" customFormat="1" ht="31.5" customHeight="1" x14ac:dyDescent="0.25">
      <c r="A8" s="76"/>
      <c r="B8" s="77"/>
      <c r="C8" s="161"/>
      <c r="D8" s="166" t="s">
        <v>68</v>
      </c>
      <c r="E8" s="168" t="s">
        <v>55</v>
      </c>
      <c r="F8" s="169"/>
      <c r="G8" s="169"/>
      <c r="H8" s="170"/>
    </row>
    <row r="9" spans="1:10" s="75" customFormat="1" ht="96" customHeight="1" x14ac:dyDescent="0.25">
      <c r="A9" s="78" t="s">
        <v>3</v>
      </c>
      <c r="B9" s="78" t="s">
        <v>2</v>
      </c>
      <c r="C9" s="162"/>
      <c r="D9" s="167"/>
      <c r="E9" s="79" t="s">
        <v>69</v>
      </c>
      <c r="F9" s="79" t="s">
        <v>70</v>
      </c>
      <c r="G9" s="79" t="s">
        <v>71</v>
      </c>
      <c r="H9" s="79" t="s">
        <v>72</v>
      </c>
    </row>
    <row r="10" spans="1:10" s="83" customFormat="1" ht="30.75" customHeight="1" x14ac:dyDescent="0.25">
      <c r="A10" s="80"/>
      <c r="B10" s="80"/>
      <c r="C10" s="81" t="s">
        <v>73</v>
      </c>
      <c r="D10" s="82">
        <f>+D12</f>
        <v>10243811</v>
      </c>
      <c r="E10" s="82">
        <f>+E12</f>
        <v>10243811</v>
      </c>
      <c r="F10" s="82"/>
      <c r="G10" s="82"/>
      <c r="H10" s="82"/>
    </row>
    <row r="11" spans="1:10" x14ac:dyDescent="0.25">
      <c r="A11" s="80"/>
      <c r="B11" s="80"/>
      <c r="C11" s="81" t="s">
        <v>74</v>
      </c>
      <c r="D11" s="82"/>
      <c r="E11" s="82"/>
      <c r="F11" s="84"/>
      <c r="G11" s="84"/>
      <c r="H11" s="84"/>
    </row>
    <row r="12" spans="1:10" s="83" customFormat="1" ht="34.5" x14ac:dyDescent="0.25">
      <c r="A12" s="85"/>
      <c r="B12" s="86"/>
      <c r="C12" s="86" t="s">
        <v>75</v>
      </c>
      <c r="D12" s="87">
        <f>+D14</f>
        <v>10243811</v>
      </c>
      <c r="E12" s="87">
        <f>+E14</f>
        <v>10243811</v>
      </c>
      <c r="F12" s="87"/>
      <c r="G12" s="87"/>
      <c r="H12" s="87"/>
    </row>
    <row r="13" spans="1:10" s="83" customFormat="1" x14ac:dyDescent="0.25">
      <c r="A13" s="85"/>
      <c r="B13" s="85"/>
      <c r="C13" s="85" t="s">
        <v>53</v>
      </c>
      <c r="D13" s="88"/>
      <c r="E13" s="88"/>
      <c r="F13" s="89"/>
      <c r="G13" s="89"/>
      <c r="H13" s="89"/>
    </row>
    <row r="14" spans="1:10" s="92" customFormat="1" ht="42" customHeight="1" x14ac:dyDescent="0.25">
      <c r="A14" s="85">
        <v>1169</v>
      </c>
      <c r="B14" s="85">
        <v>31001</v>
      </c>
      <c r="C14" s="90" t="s">
        <v>76</v>
      </c>
      <c r="D14" s="88">
        <f>SUM(E14:H14)</f>
        <v>10243811</v>
      </c>
      <c r="E14" s="91">
        <f>+'6'!J22</f>
        <v>10243811</v>
      </c>
      <c r="F14" s="89"/>
      <c r="G14" s="89"/>
      <c r="H14" s="89"/>
    </row>
  </sheetData>
  <mergeCells count="7">
    <mergeCell ref="A5:H5"/>
    <mergeCell ref="G6:H6"/>
    <mergeCell ref="A7:B7"/>
    <mergeCell ref="C7:C9"/>
    <mergeCell ref="D7:H7"/>
    <mergeCell ref="D8:D9"/>
    <mergeCell ref="E8:H8"/>
  </mergeCells>
  <printOptions horizontalCentered="1"/>
  <pageMargins left="0.17" right="0.17" top="0.28999999999999998" bottom="0.68" header="0.17" footer="0.34"/>
  <pageSetup paperSize="9" scale="90" firstPageNumber="236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view="pageBreakPreview" zoomScaleSheetLayoutView="100" workbookViewId="0">
      <selection activeCell="D13" sqref="D13:G13"/>
    </sheetView>
  </sheetViews>
  <sheetFormatPr defaultRowHeight="17.25" x14ac:dyDescent="0.3"/>
  <cols>
    <col min="1" max="1" width="10" style="113" customWidth="1"/>
    <col min="2" max="2" width="34" style="113" customWidth="1"/>
    <col min="3" max="3" width="29.28515625" style="113" customWidth="1"/>
    <col min="4" max="7" width="15.5703125" style="113" customWidth="1"/>
    <col min="8" max="16384" width="9.140625" style="113"/>
  </cols>
  <sheetData>
    <row r="1" spans="1:7" x14ac:dyDescent="0.3">
      <c r="C1" s="115"/>
      <c r="D1" s="115"/>
      <c r="E1" s="115"/>
      <c r="F1" s="115"/>
      <c r="G1" s="114" t="s">
        <v>81</v>
      </c>
    </row>
    <row r="2" spans="1:7" x14ac:dyDescent="0.3">
      <c r="C2" s="176" t="s">
        <v>93</v>
      </c>
      <c r="D2" s="176"/>
      <c r="E2" s="176"/>
      <c r="F2" s="176"/>
      <c r="G2" s="176"/>
    </row>
    <row r="3" spans="1:7" x14ac:dyDescent="0.3">
      <c r="C3" s="176" t="s">
        <v>4</v>
      </c>
      <c r="D3" s="176"/>
      <c r="E3" s="176"/>
      <c r="F3" s="176"/>
      <c r="G3" s="176"/>
    </row>
    <row r="4" spans="1:7" x14ac:dyDescent="0.3">
      <c r="C4" s="115"/>
      <c r="D4" s="115"/>
      <c r="E4" s="115"/>
      <c r="F4" s="115"/>
      <c r="G4" s="115"/>
    </row>
    <row r="5" spans="1:7" ht="39" customHeight="1" x14ac:dyDescent="0.3">
      <c r="A5" s="1" t="s">
        <v>109</v>
      </c>
      <c r="B5" s="1"/>
      <c r="C5" s="1"/>
      <c r="D5" s="1"/>
      <c r="E5" s="1"/>
      <c r="F5" s="1"/>
      <c r="G5" s="1"/>
    </row>
    <row r="6" spans="1:7" x14ac:dyDescent="0.3">
      <c r="G6" s="127" t="s">
        <v>94</v>
      </c>
    </row>
    <row r="7" spans="1:7" ht="39" customHeight="1" x14ac:dyDescent="0.3">
      <c r="A7" s="177"/>
      <c r="B7" s="178" t="s">
        <v>104</v>
      </c>
      <c r="C7" s="179" t="s">
        <v>105</v>
      </c>
      <c r="D7" s="173" t="s">
        <v>54</v>
      </c>
      <c r="E7" s="174"/>
      <c r="F7" s="174"/>
      <c r="G7" s="175"/>
    </row>
    <row r="8" spans="1:7" ht="57" customHeight="1" x14ac:dyDescent="0.3">
      <c r="A8" s="177"/>
      <c r="B8" s="178"/>
      <c r="C8" s="179"/>
      <c r="D8" s="123" t="s">
        <v>82</v>
      </c>
      <c r="E8" s="123" t="s">
        <v>83</v>
      </c>
      <c r="F8" s="123" t="s">
        <v>84</v>
      </c>
      <c r="G8" s="124" t="s">
        <v>85</v>
      </c>
    </row>
    <row r="9" spans="1:7" x14ac:dyDescent="0.3">
      <c r="A9" s="171" t="s">
        <v>106</v>
      </c>
      <c r="B9" s="172"/>
      <c r="C9" s="128"/>
      <c r="D9" s="129">
        <f>D11</f>
        <v>5121905.5</v>
      </c>
      <c r="E9" s="129">
        <f>E11</f>
        <v>5121905.5</v>
      </c>
      <c r="F9" s="129">
        <f>F11</f>
        <v>10243811</v>
      </c>
      <c r="G9" s="129">
        <f>G11</f>
        <v>10243811</v>
      </c>
    </row>
    <row r="10" spans="1:7" x14ac:dyDescent="0.3">
      <c r="A10" s="130"/>
      <c r="B10" s="131" t="s">
        <v>53</v>
      </c>
      <c r="C10" s="128"/>
      <c r="D10" s="129"/>
      <c r="E10" s="129"/>
      <c r="F10" s="129"/>
      <c r="G10" s="129"/>
    </row>
    <row r="11" spans="1:7" ht="73.5" customHeight="1" x14ac:dyDescent="0.3">
      <c r="A11" s="132">
        <v>6</v>
      </c>
      <c r="B11" s="133" t="s">
        <v>107</v>
      </c>
      <c r="C11" s="128"/>
      <c r="D11" s="129">
        <f>D13</f>
        <v>5121905.5</v>
      </c>
      <c r="E11" s="129">
        <f>E13</f>
        <v>5121905.5</v>
      </c>
      <c r="F11" s="129">
        <f>F13</f>
        <v>10243811</v>
      </c>
      <c r="G11" s="129">
        <f>G13</f>
        <v>10243811</v>
      </c>
    </row>
    <row r="12" spans="1:7" x14ac:dyDescent="0.3">
      <c r="A12" s="132"/>
      <c r="B12" s="134" t="s">
        <v>53</v>
      </c>
      <c r="C12" s="128"/>
      <c r="D12" s="128"/>
      <c r="E12" s="128"/>
      <c r="F12" s="128"/>
      <c r="G12" s="135"/>
    </row>
    <row r="13" spans="1:7" ht="51" customHeight="1" x14ac:dyDescent="0.3">
      <c r="A13" s="137">
        <v>6.7</v>
      </c>
      <c r="B13" s="133" t="s">
        <v>103</v>
      </c>
      <c r="C13" s="136" t="s">
        <v>108</v>
      </c>
      <c r="D13" s="129">
        <v>5121905.5</v>
      </c>
      <c r="E13" s="129">
        <v>5121905.5</v>
      </c>
      <c r="F13" s="129">
        <v>10243811</v>
      </c>
      <c r="G13" s="129">
        <v>10243811</v>
      </c>
    </row>
  </sheetData>
  <mergeCells count="8">
    <mergeCell ref="A9:B9"/>
    <mergeCell ref="D7:G7"/>
    <mergeCell ref="C2:G2"/>
    <mergeCell ref="C3:G3"/>
    <mergeCell ref="A5:G5"/>
    <mergeCell ref="A7:A8"/>
    <mergeCell ref="B7:B8"/>
    <mergeCell ref="C7:C8"/>
  </mergeCells>
  <pageMargins left="0.7" right="0.7" top="0.75" bottom="0.75" header="0.3" footer="0.3"/>
  <pageSetup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zoomScale="115" zoomScaleNormal="115" workbookViewId="0">
      <selection activeCell="G30" sqref="G30:J30"/>
    </sheetView>
  </sheetViews>
  <sheetFormatPr defaultColWidth="9.140625" defaultRowHeight="17.25" x14ac:dyDescent="0.25"/>
  <cols>
    <col min="1" max="1" width="8" style="6" customWidth="1"/>
    <col min="2" max="2" width="7.140625" style="6" customWidth="1"/>
    <col min="3" max="3" width="6.28515625" style="6" customWidth="1"/>
    <col min="4" max="4" width="9.5703125" style="6" customWidth="1"/>
    <col min="5" max="5" width="12.140625" style="6" customWidth="1"/>
    <col min="6" max="6" width="45.42578125" style="7" customWidth="1"/>
    <col min="7" max="10" width="15.5703125" style="7" customWidth="1"/>
    <col min="11" max="16384" width="9.140625" style="6"/>
  </cols>
  <sheetData>
    <row r="1" spans="1:10" s="8" customFormat="1" ht="24" customHeight="1" x14ac:dyDescent="0.3">
      <c r="D1" s="12"/>
      <c r="E1" s="12"/>
      <c r="J1" s="34" t="s">
        <v>111</v>
      </c>
    </row>
    <row r="2" spans="1:10" s="9" customFormat="1" ht="16.5" x14ac:dyDescent="0.3">
      <c r="E2" s="11"/>
      <c r="F2" s="181" t="s">
        <v>87</v>
      </c>
      <c r="G2" s="181"/>
      <c r="H2" s="181"/>
      <c r="I2" s="181"/>
      <c r="J2" s="181"/>
    </row>
    <row r="3" spans="1:10" s="9" customFormat="1" ht="15.75" customHeight="1" x14ac:dyDescent="0.3">
      <c r="E3" s="11"/>
      <c r="F3" s="181" t="s">
        <v>36</v>
      </c>
      <c r="G3" s="181"/>
      <c r="H3" s="181"/>
      <c r="I3" s="181"/>
      <c r="J3" s="181"/>
    </row>
    <row r="4" spans="1:10" s="8" customFormat="1" hidden="1" x14ac:dyDescent="0.3">
      <c r="D4" s="182"/>
      <c r="E4" s="182"/>
      <c r="F4" s="182"/>
      <c r="G4" s="108"/>
      <c r="H4" s="108"/>
      <c r="I4" s="108"/>
      <c r="J4" s="35"/>
    </row>
    <row r="5" spans="1:10" s="8" customFormat="1" ht="15.75" hidden="1" customHeight="1" x14ac:dyDescent="0.3">
      <c r="D5" s="182"/>
      <c r="E5" s="182"/>
      <c r="F5" s="182"/>
      <c r="G5" s="108"/>
      <c r="H5" s="108"/>
      <c r="I5" s="108"/>
      <c r="J5" s="35"/>
    </row>
    <row r="6" spans="1:10" s="8" customFormat="1" ht="15.75" customHeight="1" x14ac:dyDescent="0.3">
      <c r="D6" s="33"/>
      <c r="E6" s="33"/>
      <c r="F6" s="33"/>
      <c r="G6" s="108"/>
      <c r="H6" s="108"/>
      <c r="I6" s="108"/>
      <c r="J6" s="35"/>
    </row>
    <row r="7" spans="1:10" s="8" customFormat="1" ht="38.25" customHeight="1" x14ac:dyDescent="0.3">
      <c r="A7" s="147" t="s">
        <v>86</v>
      </c>
      <c r="B7" s="147"/>
      <c r="C7" s="147"/>
      <c r="D7" s="147"/>
      <c r="E7" s="147"/>
      <c r="F7" s="147"/>
      <c r="G7" s="147"/>
      <c r="H7" s="147"/>
      <c r="I7" s="147"/>
      <c r="J7" s="147"/>
    </row>
    <row r="8" spans="1:10" ht="16.5" customHeight="1" x14ac:dyDescent="0.25">
      <c r="J8" s="36" t="s">
        <v>57</v>
      </c>
    </row>
    <row r="9" spans="1:10" ht="12" hidden="1" customHeight="1" x14ac:dyDescent="0.25">
      <c r="A9" s="183"/>
      <c r="B9" s="183"/>
      <c r="C9" s="183"/>
      <c r="D9" s="183"/>
      <c r="E9" s="183"/>
      <c r="F9" s="183"/>
      <c r="G9" s="109"/>
      <c r="H9" s="109"/>
      <c r="I9" s="109"/>
    </row>
    <row r="10" spans="1:10" ht="50.25" customHeight="1" x14ac:dyDescent="0.25">
      <c r="A10" s="180" t="s">
        <v>35</v>
      </c>
      <c r="B10" s="180"/>
      <c r="C10" s="180"/>
      <c r="D10" s="180" t="s">
        <v>34</v>
      </c>
      <c r="E10" s="180"/>
      <c r="F10" s="180" t="s">
        <v>33</v>
      </c>
      <c r="G10" s="184" t="s">
        <v>54</v>
      </c>
      <c r="H10" s="185"/>
      <c r="I10" s="185"/>
      <c r="J10" s="186"/>
    </row>
    <row r="11" spans="1:10" ht="12" customHeight="1" x14ac:dyDescent="0.25">
      <c r="A11" s="180"/>
      <c r="B11" s="180"/>
      <c r="C11" s="180"/>
      <c r="D11" s="180"/>
      <c r="E11" s="180"/>
      <c r="F11" s="180"/>
      <c r="G11" s="150" t="s">
        <v>82</v>
      </c>
      <c r="H11" s="150" t="s">
        <v>83</v>
      </c>
      <c r="I11" s="150" t="s">
        <v>84</v>
      </c>
      <c r="J11" s="150" t="s">
        <v>85</v>
      </c>
    </row>
    <row r="12" spans="1:10" ht="32.25" customHeight="1" x14ac:dyDescent="0.25">
      <c r="A12" s="37" t="s">
        <v>32</v>
      </c>
      <c r="B12" s="37" t="s">
        <v>31</v>
      </c>
      <c r="C12" s="37" t="s">
        <v>30</v>
      </c>
      <c r="D12" s="37" t="s">
        <v>3</v>
      </c>
      <c r="E12" s="37" t="s">
        <v>2</v>
      </c>
      <c r="F12" s="180"/>
      <c r="G12" s="155"/>
      <c r="H12" s="155"/>
      <c r="I12" s="151"/>
      <c r="J12" s="151"/>
    </row>
    <row r="13" spans="1:10" ht="33.75" thickBot="1" x14ac:dyDescent="0.3">
      <c r="A13" s="38"/>
      <c r="B13" s="38"/>
      <c r="C13" s="38"/>
      <c r="D13" s="38"/>
      <c r="E13" s="38"/>
      <c r="F13" s="39" t="s">
        <v>52</v>
      </c>
      <c r="G13" s="40">
        <f>G14</f>
        <v>5121905.5</v>
      </c>
      <c r="H13" s="40">
        <f>H14</f>
        <v>5121905.5</v>
      </c>
      <c r="I13" s="40">
        <f>I14</f>
        <v>10243811</v>
      </c>
      <c r="J13" s="40">
        <f>J14</f>
        <v>10243811</v>
      </c>
    </row>
    <row r="14" spans="1:10" x14ac:dyDescent="0.25">
      <c r="A14" s="41" t="s">
        <v>29</v>
      </c>
      <c r="B14" s="41"/>
      <c r="C14" s="41"/>
      <c r="D14" s="41"/>
      <c r="E14" s="41"/>
      <c r="F14" s="42" t="s">
        <v>28</v>
      </c>
      <c r="G14" s="43">
        <f>+G16</f>
        <v>5121905.5</v>
      </c>
      <c r="H14" s="43">
        <f>+H16</f>
        <v>5121905.5</v>
      </c>
      <c r="I14" s="43">
        <f>+I16</f>
        <v>10243811</v>
      </c>
      <c r="J14" s="43">
        <f>+J16</f>
        <v>10243811</v>
      </c>
    </row>
    <row r="15" spans="1:10" x14ac:dyDescent="0.25">
      <c r="A15" s="44"/>
      <c r="B15" s="44"/>
      <c r="C15" s="44"/>
      <c r="D15" s="44"/>
      <c r="E15" s="44"/>
      <c r="F15" s="16" t="s">
        <v>26</v>
      </c>
      <c r="G15" s="45"/>
      <c r="H15" s="45"/>
      <c r="I15" s="45"/>
      <c r="J15" s="45"/>
    </row>
    <row r="16" spans="1:10" ht="18" customHeight="1" x14ac:dyDescent="0.25">
      <c r="A16" s="44"/>
      <c r="B16" s="44" t="s">
        <v>27</v>
      </c>
      <c r="C16" s="44"/>
      <c r="D16" s="44"/>
      <c r="E16" s="44"/>
      <c r="F16" s="16" t="s">
        <v>1</v>
      </c>
      <c r="G16" s="45">
        <f>+G18</f>
        <v>5121905.5</v>
      </c>
      <c r="H16" s="45">
        <f>+H18</f>
        <v>5121905.5</v>
      </c>
      <c r="I16" s="45">
        <f>+I18</f>
        <v>10243811</v>
      </c>
      <c r="J16" s="45">
        <f>+J18</f>
        <v>10243811</v>
      </c>
    </row>
    <row r="17" spans="1:10" x14ac:dyDescent="0.25">
      <c r="A17" s="44"/>
      <c r="B17" s="44"/>
      <c r="C17" s="44"/>
      <c r="D17" s="44"/>
      <c r="E17" s="44"/>
      <c r="F17" s="16" t="s">
        <v>26</v>
      </c>
      <c r="G17" s="45"/>
      <c r="H17" s="45"/>
      <c r="I17" s="45"/>
      <c r="J17" s="45"/>
    </row>
    <row r="18" spans="1:10" ht="20.25" customHeight="1" x14ac:dyDescent="0.25">
      <c r="A18" s="44"/>
      <c r="B18" s="44"/>
      <c r="C18" s="44" t="s">
        <v>27</v>
      </c>
      <c r="D18" s="44"/>
      <c r="E18" s="44"/>
      <c r="F18" s="16" t="s">
        <v>1</v>
      </c>
      <c r="G18" s="45">
        <f>+G20</f>
        <v>5121905.5</v>
      </c>
      <c r="H18" s="45">
        <f>+H20</f>
        <v>5121905.5</v>
      </c>
      <c r="I18" s="45">
        <f>+I20</f>
        <v>10243811</v>
      </c>
      <c r="J18" s="45">
        <f>+J20</f>
        <v>10243811</v>
      </c>
    </row>
    <row r="19" spans="1:10" x14ac:dyDescent="0.25">
      <c r="A19" s="44"/>
      <c r="B19" s="44"/>
      <c r="C19" s="44"/>
      <c r="D19" s="44"/>
      <c r="E19" s="44"/>
      <c r="F19" s="16" t="s">
        <v>26</v>
      </c>
      <c r="G19" s="45"/>
      <c r="H19" s="45"/>
      <c r="I19" s="45"/>
      <c r="J19" s="45"/>
    </row>
    <row r="20" spans="1:10" ht="18" customHeight="1" x14ac:dyDescent="0.25">
      <c r="A20" s="44"/>
      <c r="B20" s="44"/>
      <c r="C20" s="44"/>
      <c r="D20" s="44"/>
      <c r="E20" s="16"/>
      <c r="F20" s="46" t="s">
        <v>22</v>
      </c>
      <c r="G20" s="47">
        <f t="shared" ref="G20" si="0">+G21</f>
        <v>5121905.5</v>
      </c>
      <c r="H20" s="47">
        <f t="shared" ref="H20:J20" si="1">+H21</f>
        <v>5121905.5</v>
      </c>
      <c r="I20" s="47">
        <f t="shared" si="1"/>
        <v>10243811</v>
      </c>
      <c r="J20" s="47">
        <f t="shared" si="1"/>
        <v>10243811</v>
      </c>
    </row>
    <row r="21" spans="1:10" x14ac:dyDescent="0.25">
      <c r="A21" s="44"/>
      <c r="B21" s="44"/>
      <c r="C21" s="44"/>
      <c r="D21" s="38" t="s">
        <v>25</v>
      </c>
      <c r="E21" s="44"/>
      <c r="F21" s="16" t="s">
        <v>45</v>
      </c>
      <c r="G21" s="48">
        <f>G22</f>
        <v>5121905.5</v>
      </c>
      <c r="H21" s="48">
        <f>H22</f>
        <v>5121905.5</v>
      </c>
      <c r="I21" s="48">
        <f>I22</f>
        <v>10243811</v>
      </c>
      <c r="J21" s="48">
        <f>J22</f>
        <v>10243811</v>
      </c>
    </row>
    <row r="22" spans="1:10" ht="33" x14ac:dyDescent="0.25">
      <c r="A22" s="17"/>
      <c r="B22" s="17"/>
      <c r="C22" s="17"/>
      <c r="D22" s="17"/>
      <c r="E22" s="16">
        <v>31001</v>
      </c>
      <c r="F22" s="16" t="s">
        <v>58</v>
      </c>
      <c r="G22" s="45">
        <f>+G24</f>
        <v>5121905.5</v>
      </c>
      <c r="H22" s="45">
        <f>+H24</f>
        <v>5121905.5</v>
      </c>
      <c r="I22" s="45">
        <f>+I24</f>
        <v>10243811</v>
      </c>
      <c r="J22" s="45">
        <f>+J24</f>
        <v>10243811</v>
      </c>
    </row>
    <row r="23" spans="1:10" x14ac:dyDescent="0.25">
      <c r="A23" s="17"/>
      <c r="B23" s="17"/>
      <c r="C23" s="17"/>
      <c r="D23" s="17"/>
      <c r="E23" s="16"/>
      <c r="F23" s="16" t="s">
        <v>23</v>
      </c>
      <c r="G23" s="45"/>
      <c r="H23" s="45"/>
      <c r="I23" s="45"/>
      <c r="J23" s="45"/>
    </row>
    <row r="24" spans="1:10" x14ac:dyDescent="0.25">
      <c r="A24" s="17"/>
      <c r="B24" s="17"/>
      <c r="C24" s="17"/>
      <c r="D24" s="17"/>
      <c r="E24" s="16"/>
      <c r="F24" s="16" t="s">
        <v>22</v>
      </c>
      <c r="G24" s="45">
        <f>+G26</f>
        <v>5121905.5</v>
      </c>
      <c r="H24" s="45">
        <f>+H26</f>
        <v>5121905.5</v>
      </c>
      <c r="I24" s="45">
        <f>+I26</f>
        <v>10243811</v>
      </c>
      <c r="J24" s="45">
        <f>+J26</f>
        <v>10243811</v>
      </c>
    </row>
    <row r="25" spans="1:10" ht="49.5" x14ac:dyDescent="0.25">
      <c r="A25" s="17"/>
      <c r="B25" s="17"/>
      <c r="C25" s="17"/>
      <c r="D25" s="17"/>
      <c r="E25" s="16"/>
      <c r="F25" s="16" t="s">
        <v>21</v>
      </c>
      <c r="G25" s="45"/>
      <c r="H25" s="45"/>
      <c r="I25" s="45"/>
      <c r="J25" s="45"/>
    </row>
    <row r="26" spans="1:10" x14ac:dyDescent="0.25">
      <c r="A26" s="17"/>
      <c r="B26" s="17"/>
      <c r="C26" s="17"/>
      <c r="D26" s="17"/>
      <c r="E26" s="16"/>
      <c r="F26" s="16" t="s">
        <v>24</v>
      </c>
      <c r="G26" s="45">
        <f t="shared" ref="G26:G27" si="2">+G27</f>
        <v>5121905.5</v>
      </c>
      <c r="H26" s="45">
        <f t="shared" ref="H26:J27" si="3">+H27</f>
        <v>5121905.5</v>
      </c>
      <c r="I26" s="45">
        <f t="shared" si="3"/>
        <v>10243811</v>
      </c>
      <c r="J26" s="45">
        <f t="shared" si="3"/>
        <v>10243811</v>
      </c>
    </row>
    <row r="27" spans="1:10" ht="33" x14ac:dyDescent="0.25">
      <c r="A27" s="17"/>
      <c r="B27" s="17"/>
      <c r="C27" s="17"/>
      <c r="D27" s="17"/>
      <c r="E27" s="16"/>
      <c r="F27" s="16" t="s">
        <v>59</v>
      </c>
      <c r="G27" s="49">
        <f t="shared" si="2"/>
        <v>5121905.5</v>
      </c>
      <c r="H27" s="49">
        <f t="shared" si="3"/>
        <v>5121905.5</v>
      </c>
      <c r="I27" s="49">
        <f t="shared" si="3"/>
        <v>10243811</v>
      </c>
      <c r="J27" s="49">
        <f t="shared" si="3"/>
        <v>10243811</v>
      </c>
    </row>
    <row r="28" spans="1:10" x14ac:dyDescent="0.25">
      <c r="A28" s="17"/>
      <c r="B28" s="17"/>
      <c r="C28" s="17"/>
      <c r="D28" s="17"/>
      <c r="E28" s="50"/>
      <c r="F28" s="50" t="s">
        <v>60</v>
      </c>
      <c r="G28" s="51">
        <f>G29</f>
        <v>5121905.5</v>
      </c>
      <c r="H28" s="51">
        <f>H29</f>
        <v>5121905.5</v>
      </c>
      <c r="I28" s="51">
        <f>I29</f>
        <v>10243811</v>
      </c>
      <c r="J28" s="51">
        <f>J29</f>
        <v>10243811</v>
      </c>
    </row>
    <row r="29" spans="1:10" x14ac:dyDescent="0.25">
      <c r="A29" s="17"/>
      <c r="B29" s="17"/>
      <c r="C29" s="17"/>
      <c r="D29" s="17"/>
      <c r="E29" s="50"/>
      <c r="F29" s="50" t="s">
        <v>61</v>
      </c>
      <c r="G29" s="51">
        <f>+G30</f>
        <v>5121905.5</v>
      </c>
      <c r="H29" s="51">
        <f>+H30</f>
        <v>5121905.5</v>
      </c>
      <c r="I29" s="51">
        <f>+I30</f>
        <v>10243811</v>
      </c>
      <c r="J29" s="51">
        <f>+J30</f>
        <v>10243811</v>
      </c>
    </row>
    <row r="30" spans="1:10" ht="18.75" customHeight="1" x14ac:dyDescent="0.25">
      <c r="A30" s="17"/>
      <c r="B30" s="17"/>
      <c r="C30" s="17"/>
      <c r="D30" s="17"/>
      <c r="E30" s="16"/>
      <c r="F30" s="16" t="s">
        <v>62</v>
      </c>
      <c r="G30" s="52">
        <v>5121905.5</v>
      </c>
      <c r="H30" s="52">
        <v>5121905.5</v>
      </c>
      <c r="I30" s="52">
        <v>10243811</v>
      </c>
      <c r="J30" s="52">
        <v>10243811</v>
      </c>
    </row>
  </sheetData>
  <mergeCells count="14">
    <mergeCell ref="A10:C11"/>
    <mergeCell ref="D10:E11"/>
    <mergeCell ref="F10:F12"/>
    <mergeCell ref="J11:J12"/>
    <mergeCell ref="F2:J2"/>
    <mergeCell ref="F3:J3"/>
    <mergeCell ref="D4:F4"/>
    <mergeCell ref="D5:F5"/>
    <mergeCell ref="A7:J7"/>
    <mergeCell ref="A9:F9"/>
    <mergeCell ref="G11:G12"/>
    <mergeCell ref="H11:H12"/>
    <mergeCell ref="I11:I12"/>
    <mergeCell ref="G10:J10"/>
  </mergeCells>
  <pageMargins left="0.41" right="0" top="0.37" bottom="0.25" header="0" footer="0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B1" zoomScaleSheetLayoutView="115" workbookViewId="0">
      <selection activeCell="L10" sqref="L10"/>
    </sheetView>
  </sheetViews>
  <sheetFormatPr defaultColWidth="9.140625" defaultRowHeight="17.25" x14ac:dyDescent="0.25"/>
  <cols>
    <col min="1" max="1" width="7.42578125" style="83" customWidth="1"/>
    <col min="2" max="2" width="8.7109375" style="83" customWidth="1"/>
    <col min="3" max="3" width="56" style="69" customWidth="1"/>
    <col min="4" max="6" width="16.28515625" style="69" customWidth="1"/>
    <col min="7" max="7" width="16.28515625" style="93" customWidth="1"/>
    <col min="8" max="16384" width="9.140625" style="69"/>
  </cols>
  <sheetData>
    <row r="1" spans="1:7" ht="17.25" customHeight="1" x14ac:dyDescent="0.25">
      <c r="A1" s="193" t="s">
        <v>112</v>
      </c>
      <c r="B1" s="193"/>
      <c r="C1" s="193"/>
      <c r="D1" s="193"/>
      <c r="E1" s="193"/>
      <c r="F1" s="193"/>
      <c r="G1" s="193"/>
    </row>
    <row r="2" spans="1:7" x14ac:dyDescent="0.25">
      <c r="A2" s="193" t="s">
        <v>89</v>
      </c>
      <c r="B2" s="193"/>
      <c r="C2" s="193"/>
      <c r="D2" s="193"/>
      <c r="E2" s="193"/>
      <c r="F2" s="193"/>
      <c r="G2" s="193"/>
    </row>
    <row r="3" spans="1:7" x14ac:dyDescent="0.25">
      <c r="A3" s="193" t="s">
        <v>4</v>
      </c>
      <c r="B3" s="193"/>
      <c r="C3" s="193"/>
      <c r="D3" s="193"/>
      <c r="E3" s="193"/>
      <c r="F3" s="193"/>
      <c r="G3" s="193"/>
    </row>
    <row r="4" spans="1:7" x14ac:dyDescent="0.25">
      <c r="A4" s="194"/>
      <c r="B4" s="194"/>
      <c r="C4" s="194"/>
      <c r="D4" s="194"/>
      <c r="E4" s="194"/>
      <c r="F4" s="194"/>
      <c r="G4" s="194"/>
    </row>
    <row r="5" spans="1:7" ht="54.75" customHeight="1" x14ac:dyDescent="0.25">
      <c r="A5" s="195" t="s">
        <v>90</v>
      </c>
      <c r="B5" s="195"/>
      <c r="C5" s="195"/>
      <c r="D5" s="195"/>
      <c r="E5" s="195"/>
      <c r="F5" s="195"/>
      <c r="G5" s="195"/>
    </row>
    <row r="6" spans="1:7" x14ac:dyDescent="0.25">
      <c r="A6" s="72"/>
      <c r="B6" s="72"/>
      <c r="C6" s="73"/>
      <c r="D6" s="73"/>
      <c r="E6" s="73"/>
      <c r="F6" s="73"/>
      <c r="G6" s="94" t="s">
        <v>57</v>
      </c>
    </row>
    <row r="7" spans="1:7" s="75" customFormat="1" ht="72.75" customHeight="1" x14ac:dyDescent="0.25">
      <c r="A7" s="187" t="s">
        <v>66</v>
      </c>
      <c r="B7" s="187"/>
      <c r="C7" s="188" t="s">
        <v>67</v>
      </c>
      <c r="D7" s="190" t="s">
        <v>54</v>
      </c>
      <c r="E7" s="191"/>
      <c r="F7" s="191"/>
      <c r="G7" s="192"/>
    </row>
    <row r="8" spans="1:7" s="75" customFormat="1" ht="26.25" customHeight="1" x14ac:dyDescent="0.25">
      <c r="A8" s="189" t="s">
        <v>3</v>
      </c>
      <c r="B8" s="189" t="s">
        <v>2</v>
      </c>
      <c r="C8" s="188"/>
      <c r="D8" s="150" t="s">
        <v>82</v>
      </c>
      <c r="E8" s="150" t="s">
        <v>83</v>
      </c>
      <c r="F8" s="150" t="s">
        <v>84</v>
      </c>
      <c r="G8" s="150" t="s">
        <v>85</v>
      </c>
    </row>
    <row r="9" spans="1:7" s="75" customFormat="1" ht="35.25" customHeight="1" x14ac:dyDescent="0.25">
      <c r="A9" s="189"/>
      <c r="B9" s="189"/>
      <c r="C9" s="188"/>
      <c r="D9" s="155"/>
      <c r="E9" s="155"/>
      <c r="F9" s="151"/>
      <c r="G9" s="151"/>
    </row>
    <row r="10" spans="1:7" s="83" customFormat="1" ht="30.75" customHeight="1" x14ac:dyDescent="0.25">
      <c r="A10" s="80"/>
      <c r="B10" s="80"/>
      <c r="C10" s="81" t="s">
        <v>73</v>
      </c>
      <c r="D10" s="95">
        <f>+D12</f>
        <v>5121905.5</v>
      </c>
      <c r="E10" s="95">
        <f>+E12</f>
        <v>5121905.5</v>
      </c>
      <c r="F10" s="95">
        <f>+F12</f>
        <v>10243811</v>
      </c>
      <c r="G10" s="95">
        <f>+G12</f>
        <v>10243811</v>
      </c>
    </row>
    <row r="11" spans="1:7" x14ac:dyDescent="0.25">
      <c r="A11" s="80"/>
      <c r="B11" s="80"/>
      <c r="C11" s="81" t="s">
        <v>74</v>
      </c>
      <c r="D11" s="96"/>
      <c r="E11" s="96"/>
      <c r="F11" s="96"/>
      <c r="G11" s="96"/>
    </row>
    <row r="12" spans="1:7" s="83" customFormat="1" ht="22.5" customHeight="1" x14ac:dyDescent="0.25">
      <c r="A12" s="85"/>
      <c r="B12" s="86"/>
      <c r="C12" s="86" t="s">
        <v>75</v>
      </c>
      <c r="D12" s="95">
        <f>+D14</f>
        <v>5121905.5</v>
      </c>
      <c r="E12" s="95">
        <f>+E14</f>
        <v>5121905.5</v>
      </c>
      <c r="F12" s="95">
        <f>+F14</f>
        <v>10243811</v>
      </c>
      <c r="G12" s="95">
        <f>+G14</f>
        <v>10243811</v>
      </c>
    </row>
    <row r="13" spans="1:7" s="83" customFormat="1" x14ac:dyDescent="0.25">
      <c r="A13" s="85"/>
      <c r="B13" s="85"/>
      <c r="C13" s="85" t="s">
        <v>53</v>
      </c>
      <c r="D13" s="95"/>
      <c r="E13" s="95"/>
      <c r="F13" s="95"/>
      <c r="G13" s="95"/>
    </row>
    <row r="14" spans="1:7" s="92" customFormat="1" ht="42" customHeight="1" x14ac:dyDescent="0.25">
      <c r="A14" s="85">
        <v>1169</v>
      </c>
      <c r="B14" s="85">
        <v>31001</v>
      </c>
      <c r="C14" s="90" t="s">
        <v>63</v>
      </c>
      <c r="D14" s="95">
        <f>D16</f>
        <v>5121905.5</v>
      </c>
      <c r="E14" s="95">
        <f>E16</f>
        <v>5121905.5</v>
      </c>
      <c r="F14" s="95">
        <f>F16</f>
        <v>10243811</v>
      </c>
      <c r="G14" s="95">
        <f>G16</f>
        <v>10243811</v>
      </c>
    </row>
    <row r="15" spans="1:7" s="92" customFormat="1" ht="33.75" customHeight="1" x14ac:dyDescent="0.25">
      <c r="A15" s="85"/>
      <c r="B15" s="85"/>
      <c r="C15" s="85" t="s">
        <v>77</v>
      </c>
      <c r="D15" s="95"/>
      <c r="E15" s="95"/>
      <c r="F15" s="95"/>
      <c r="G15" s="95"/>
    </row>
    <row r="16" spans="1:7" s="99" customFormat="1" ht="21" customHeight="1" x14ac:dyDescent="0.25">
      <c r="A16" s="97"/>
      <c r="B16" s="97"/>
      <c r="C16" s="98" t="s">
        <v>78</v>
      </c>
      <c r="D16" s="95">
        <f>+'6'!G22</f>
        <v>5121905.5</v>
      </c>
      <c r="E16" s="95">
        <f>+'6'!H22</f>
        <v>5121905.5</v>
      </c>
      <c r="F16" s="95">
        <f>+'6'!I22</f>
        <v>10243811</v>
      </c>
      <c r="G16" s="95">
        <f>+'6'!J22</f>
        <v>10243811</v>
      </c>
    </row>
  </sheetData>
  <mergeCells count="14">
    <mergeCell ref="A1:G1"/>
    <mergeCell ref="A2:G2"/>
    <mergeCell ref="A3:G3"/>
    <mergeCell ref="A4:G4"/>
    <mergeCell ref="A5:G5"/>
    <mergeCell ref="A7:B7"/>
    <mergeCell ref="C7:C9"/>
    <mergeCell ref="A8:A9"/>
    <mergeCell ref="B8:B9"/>
    <mergeCell ref="G8:G9"/>
    <mergeCell ref="D8:D9"/>
    <mergeCell ref="E8:E9"/>
    <mergeCell ref="F8:F9"/>
    <mergeCell ref="D7:G7"/>
  </mergeCells>
  <printOptions horizontalCentered="1"/>
  <pageMargins left="0.4" right="0.35433070866141703" top="0.69" bottom="0.39370078740157499" header="0.15748031496063" footer="0.15748031496063"/>
  <pageSetup paperSize="9" scale="95" firstPageNumber="1047" orientation="landscape" useFirstPageNumber="1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B15" sqref="B15"/>
    </sheetView>
  </sheetViews>
  <sheetFormatPr defaultColWidth="9.140625" defaultRowHeight="13.5" x14ac:dyDescent="0.25"/>
  <cols>
    <col min="1" max="1" width="28.140625" style="4" customWidth="1"/>
    <col min="2" max="2" width="57" style="4" customWidth="1"/>
    <col min="3" max="6" width="14.5703125" style="4" customWidth="1"/>
    <col min="7" max="7" width="9.140625" style="4"/>
    <col min="8" max="8" width="49.85546875" style="4" customWidth="1"/>
    <col min="9" max="16384" width="9.140625" style="4"/>
  </cols>
  <sheetData>
    <row r="1" spans="1:6" ht="23.25" customHeight="1" x14ac:dyDescent="0.25">
      <c r="F1" s="106" t="s">
        <v>113</v>
      </c>
    </row>
    <row r="2" spans="1:6" x14ac:dyDescent="0.25">
      <c r="B2" s="199" t="s">
        <v>89</v>
      </c>
      <c r="C2" s="199"/>
      <c r="D2" s="199"/>
      <c r="E2" s="199"/>
      <c r="F2" s="199"/>
    </row>
    <row r="3" spans="1:6" x14ac:dyDescent="0.25">
      <c r="B3" s="199" t="s">
        <v>4</v>
      </c>
      <c r="C3" s="199"/>
      <c r="D3" s="199"/>
      <c r="E3" s="199"/>
      <c r="F3" s="199"/>
    </row>
    <row r="4" spans="1:6" hidden="1" x14ac:dyDescent="0.25"/>
    <row r="6" spans="1:6" ht="56.25" customHeight="1" x14ac:dyDescent="0.25">
      <c r="A6" s="200" t="s">
        <v>91</v>
      </c>
      <c r="B6" s="200"/>
      <c r="C6" s="200"/>
      <c r="D6" s="200"/>
      <c r="E6" s="200"/>
      <c r="F6" s="200"/>
    </row>
    <row r="7" spans="1:6" ht="17.25" customHeight="1" x14ac:dyDescent="0.25">
      <c r="A7" s="201" t="s">
        <v>20</v>
      </c>
      <c r="B7" s="201"/>
      <c r="C7" s="201"/>
      <c r="D7" s="201"/>
      <c r="E7" s="201"/>
      <c r="F7" s="201"/>
    </row>
    <row r="9" spans="1:6" ht="19.5" customHeight="1" x14ac:dyDescent="0.3">
      <c r="A9" s="100" t="s">
        <v>19</v>
      </c>
      <c r="B9" s="100" t="s">
        <v>18</v>
      </c>
      <c r="C9" s="110"/>
      <c r="D9" s="110"/>
      <c r="E9" s="110"/>
      <c r="F9" s="9"/>
    </row>
    <row r="10" spans="1:6" ht="18" customHeight="1" x14ac:dyDescent="0.3">
      <c r="A10" s="19" t="s">
        <v>14</v>
      </c>
      <c r="B10" s="20" t="s">
        <v>17</v>
      </c>
      <c r="C10" s="111"/>
      <c r="D10" s="111"/>
      <c r="E10" s="111"/>
      <c r="F10" s="9"/>
    </row>
    <row r="11" spans="1:6" ht="16.5" x14ac:dyDescent="0.3">
      <c r="A11" s="21"/>
      <c r="B11" s="9"/>
      <c r="C11" s="9"/>
      <c r="D11" s="9"/>
      <c r="E11" s="9"/>
      <c r="F11" s="9"/>
    </row>
    <row r="12" spans="1:6" ht="23.25" customHeight="1" thickBot="1" x14ac:dyDescent="0.35">
      <c r="A12" s="101" t="s">
        <v>16</v>
      </c>
      <c r="B12" s="9"/>
      <c r="C12" s="9"/>
      <c r="D12" s="9"/>
      <c r="E12" s="9"/>
      <c r="F12" s="9"/>
    </row>
    <row r="13" spans="1:6" ht="65.25" customHeight="1" thickBot="1" x14ac:dyDescent="0.3">
      <c r="A13" s="102" t="s">
        <v>15</v>
      </c>
      <c r="B13" s="103" t="s">
        <v>14</v>
      </c>
      <c r="C13" s="196" t="s">
        <v>51</v>
      </c>
      <c r="D13" s="197"/>
      <c r="E13" s="197"/>
      <c r="F13" s="198"/>
    </row>
    <row r="14" spans="1:6" ht="36" customHeight="1" x14ac:dyDescent="0.25">
      <c r="A14" s="22" t="s">
        <v>13</v>
      </c>
      <c r="B14" s="104">
        <v>31001</v>
      </c>
      <c r="C14" s="112" t="s">
        <v>82</v>
      </c>
      <c r="D14" s="112" t="s">
        <v>83</v>
      </c>
      <c r="E14" s="112" t="s">
        <v>84</v>
      </c>
      <c r="F14" s="107" t="s">
        <v>85</v>
      </c>
    </row>
    <row r="15" spans="1:6" ht="34.5" customHeight="1" x14ac:dyDescent="0.25">
      <c r="A15" s="22" t="s">
        <v>12</v>
      </c>
      <c r="B15" s="15" t="s">
        <v>58</v>
      </c>
      <c r="C15" s="23"/>
      <c r="D15" s="23"/>
      <c r="E15" s="23"/>
      <c r="F15" s="23"/>
    </row>
    <row r="16" spans="1:6" ht="49.5" x14ac:dyDescent="0.25">
      <c r="A16" s="22" t="s">
        <v>11</v>
      </c>
      <c r="B16" s="24" t="s">
        <v>64</v>
      </c>
      <c r="C16" s="23"/>
      <c r="D16" s="23"/>
      <c r="E16" s="23"/>
      <c r="F16" s="23"/>
    </row>
    <row r="17" spans="1:6" ht="35.25" customHeight="1" x14ac:dyDescent="0.25">
      <c r="A17" s="22" t="s">
        <v>10</v>
      </c>
      <c r="B17" s="18" t="s">
        <v>79</v>
      </c>
      <c r="C17" s="23"/>
      <c r="D17" s="23"/>
      <c r="E17" s="23"/>
      <c r="F17" s="23"/>
    </row>
    <row r="18" spans="1:6" ht="39.75" customHeight="1" x14ac:dyDescent="0.25">
      <c r="A18" s="25" t="s">
        <v>9</v>
      </c>
      <c r="B18" s="18" t="s">
        <v>8</v>
      </c>
      <c r="C18" s="23"/>
      <c r="D18" s="23"/>
      <c r="E18" s="23"/>
      <c r="F18" s="23"/>
    </row>
    <row r="19" spans="1:6" ht="16.899999999999999" customHeight="1" x14ac:dyDescent="0.25">
      <c r="A19" s="26" t="s">
        <v>7</v>
      </c>
      <c r="B19" s="27"/>
      <c r="C19" s="28"/>
      <c r="D19" s="28"/>
      <c r="E19" s="28"/>
      <c r="F19" s="28"/>
    </row>
    <row r="20" spans="1:6" ht="15" customHeight="1" x14ac:dyDescent="0.25">
      <c r="A20" s="29"/>
      <c r="B20" s="30"/>
      <c r="C20" s="5" t="s">
        <v>6</v>
      </c>
      <c r="D20" s="5" t="s">
        <v>6</v>
      </c>
      <c r="E20" s="5" t="s">
        <v>6</v>
      </c>
      <c r="F20" s="5" t="s">
        <v>6</v>
      </c>
    </row>
    <row r="21" spans="1:6" ht="17.25" customHeight="1" thickBot="1" x14ac:dyDescent="0.35">
      <c r="A21" s="31" t="s">
        <v>5</v>
      </c>
      <c r="B21" s="32"/>
      <c r="C21" s="105">
        <f>+'6'!G22</f>
        <v>5121905.5</v>
      </c>
      <c r="D21" s="105">
        <f>+'6'!H22</f>
        <v>5121905.5</v>
      </c>
      <c r="E21" s="105">
        <f>+'6'!I22</f>
        <v>10243811</v>
      </c>
      <c r="F21" s="105">
        <f>+'6'!J22</f>
        <v>10243811</v>
      </c>
    </row>
    <row r="23" spans="1:6" ht="16.5" x14ac:dyDescent="0.3">
      <c r="A23" s="9"/>
      <c r="B23" s="9"/>
      <c r="C23" s="9"/>
      <c r="D23" s="9"/>
      <c r="E23" s="9"/>
      <c r="F23" s="9"/>
    </row>
  </sheetData>
  <mergeCells count="5">
    <mergeCell ref="C13:F13"/>
    <mergeCell ref="B2:F2"/>
    <mergeCell ref="B3:F3"/>
    <mergeCell ref="A6:F6"/>
    <mergeCell ref="A7:F7"/>
  </mergeCells>
  <pageMargins left="0.45" right="0.24" top="0.75" bottom="0.45" header="0.3" footer="0.3"/>
  <pageSetup paperSize="9" scale="9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2">
        <v>4239</v>
      </c>
      <c r="B1" s="3">
        <v>20939.599999999999</v>
      </c>
    </row>
    <row r="2" spans="1:2" ht="16.5" x14ac:dyDescent="0.25">
      <c r="A2" s="2">
        <v>4252</v>
      </c>
      <c r="B2" s="3">
        <v>4001.2</v>
      </c>
    </row>
    <row r="3" spans="1:2" ht="16.5" x14ac:dyDescent="0.25">
      <c r="A3" s="2">
        <v>4261</v>
      </c>
      <c r="B3" s="3">
        <v>24221.5</v>
      </c>
    </row>
    <row r="4" spans="1:2" ht="16.5" x14ac:dyDescent="0.25">
      <c r="A4" s="2">
        <v>4264</v>
      </c>
      <c r="B4" s="3">
        <v>658398.19999999995</v>
      </c>
    </row>
    <row r="5" spans="1:2" ht="16.5" x14ac:dyDescent="0.25">
      <c r="A5" s="2">
        <v>4267</v>
      </c>
      <c r="B5" s="3">
        <v>51113.2</v>
      </c>
    </row>
    <row r="6" spans="1:2" ht="16.5" x14ac:dyDescent="0.25">
      <c r="A6" s="2">
        <v>4269</v>
      </c>
      <c r="B6" s="3">
        <v>58135.199999999997</v>
      </c>
    </row>
    <row r="7" spans="1:2" ht="16.5" x14ac:dyDescent="0.25">
      <c r="A7" s="2">
        <v>5121</v>
      </c>
      <c r="B7" s="3">
        <v>34800</v>
      </c>
    </row>
    <row r="8" spans="1:2" ht="16.5" x14ac:dyDescent="0.25">
      <c r="A8" s="2">
        <v>5122</v>
      </c>
      <c r="B8" s="3">
        <v>30780.6</v>
      </c>
    </row>
    <row r="9" spans="1:2" ht="16.5" x14ac:dyDescent="0.25">
      <c r="A9" s="2">
        <v>5129</v>
      </c>
      <c r="B9" s="3">
        <v>165718.20000000001</v>
      </c>
    </row>
    <row r="10" spans="1:2" ht="16.5" x14ac:dyDescent="0.25">
      <c r="A10" s="2">
        <v>5132</v>
      </c>
      <c r="B10" s="3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5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Sheet1</vt:lpstr>
      <vt:lpstr>'1'!_Hlk341707516</vt:lpstr>
      <vt:lpstr>'7'!Print_Area</vt:lpstr>
      <vt:lpstr>'4'!Print_Titles</vt:lpstr>
      <vt:lpstr>'6'!Print_Titles</vt:lpstr>
      <vt:lpstr>'7'!Print_Titles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User</cp:lastModifiedBy>
  <cp:lastPrinted>2022-02-01T15:40:22Z</cp:lastPrinted>
  <dcterms:created xsi:type="dcterms:W3CDTF">2019-11-26T09:27:58Z</dcterms:created>
  <dcterms:modified xsi:type="dcterms:W3CDTF">2022-02-01T15:42:14Z</dcterms:modified>
</cp:coreProperties>
</file>