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Naxgic-Insarag\Naxgic-Insarag\"/>
    </mc:Choice>
  </mc:AlternateContent>
  <bookViews>
    <workbookView xWindow="120" yWindow="72" windowWidth="19092" windowHeight="8460"/>
  </bookViews>
  <sheets>
    <sheet name="1" sheetId="32" r:id="rId1"/>
    <sheet name="2" sheetId="33" r:id="rId2"/>
    <sheet name="3" sheetId="31" r:id="rId3"/>
    <sheet name="4" sheetId="27" r:id="rId4"/>
    <sheet name="5" sheetId="38" r:id="rId5"/>
    <sheet name="6" sheetId="39" r:id="rId6"/>
    <sheet name="7" sheetId="40" r:id="rId7"/>
  </sheets>
  <definedNames>
    <definedName name="_xlnm._FilterDatabase" localSheetId="1" hidden="1">'2'!#REF!</definedName>
    <definedName name="_xlnm._FilterDatabase" localSheetId="4" hidden="1">'5'!$A$1:$H$17</definedName>
    <definedName name="_xlnm._FilterDatabase" localSheetId="6" hidden="1">'7'!$G$1:$G$12</definedName>
    <definedName name="AgencyCode" localSheetId="0">#REF!</definedName>
    <definedName name="AgencyCode" localSheetId="4">#REF!</definedName>
    <definedName name="AgencyCode" localSheetId="5">#REF!</definedName>
    <definedName name="AgencyCode" localSheetId="6">#REF!</definedName>
    <definedName name="AgencyCode">#REF!</definedName>
    <definedName name="AgencyName" localSheetId="0">#REF!</definedName>
    <definedName name="AgencyName" localSheetId="4">#REF!</definedName>
    <definedName name="AgencyName" localSheetId="5">#REF!</definedName>
    <definedName name="AgencyName" localSheetId="6">#REF!</definedName>
    <definedName name="AgencyName">#REF!</definedName>
    <definedName name="alisa">#REF!</definedName>
    <definedName name="Functional1" localSheetId="0">#REF!</definedName>
    <definedName name="Functional1" localSheetId="4">#REF!</definedName>
    <definedName name="Functional1" localSheetId="5">#REF!</definedName>
    <definedName name="Functional1" localSheetId="6">#REF!</definedName>
    <definedName name="Functional1">#REF!</definedName>
    <definedName name="havelvac" localSheetId="4">#REF!</definedName>
    <definedName name="havelvac" localSheetId="5">#REF!</definedName>
    <definedName name="havelvac" localSheetId="6">#REF!</definedName>
    <definedName name="havelvac">#REF!</definedName>
    <definedName name="havelvac7">#REF!</definedName>
    <definedName name="PANature" localSheetId="0">#REF!</definedName>
    <definedName name="PANature" localSheetId="4">#REF!</definedName>
    <definedName name="PANature" localSheetId="5">#REF!</definedName>
    <definedName name="PANature" localSheetId="6">#REF!</definedName>
    <definedName name="PANature">#REF!</definedName>
    <definedName name="PAType" localSheetId="0">#REF!</definedName>
    <definedName name="PAType" localSheetId="4">#REF!</definedName>
    <definedName name="PAType" localSheetId="5">#REF!</definedName>
    <definedName name="PAType" localSheetId="6">#REF!</definedName>
    <definedName name="PAType">#REF!</definedName>
    <definedName name="Performance2" localSheetId="0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0">'1'!$A$4:$G$33</definedName>
    <definedName name="_xlnm.Print_Area" localSheetId="1">'2'!$A$1:$J$38</definedName>
    <definedName name="_xlnm.Print_Area" localSheetId="2">'3'!$A$1:$F$39</definedName>
    <definedName name="_xlnm.Print_Area" localSheetId="3">'4'!$A$1:$D$5</definedName>
    <definedName name="_xlnm.Print_Area" localSheetId="4">'5'!$A$1:$H$17</definedName>
    <definedName name="_xlnm.Print_Area" localSheetId="5">'6'!$A$4:$G$16</definedName>
    <definedName name="_xlnm.Print_Area" localSheetId="6">'7'!$A$1:$G$22</definedName>
    <definedName name="sheet1" localSheetId="6">#REF!</definedName>
    <definedName name="sheet1">#REF!</definedName>
    <definedName name="sheet4">#REF!</definedName>
    <definedName name="sheet7">#REF!</definedName>
    <definedName name="գնումներ" localSheetId="6">#REF!</definedName>
    <definedName name="գնումներ">#REF!</definedName>
    <definedName name="հավ5" localSheetId="6">#REF!</definedName>
    <definedName name="հավ5">#REF!</definedName>
  </definedNames>
  <calcPr calcId="162913"/>
</workbook>
</file>

<file path=xl/calcChain.xml><?xml version="1.0" encoding="utf-8"?>
<calcChain xmlns="http://schemas.openxmlformats.org/spreadsheetml/2006/main">
  <c r="H9" i="33" l="1"/>
  <c r="I9" i="33"/>
  <c r="J9" i="33"/>
  <c r="G9" i="33"/>
  <c r="I24" i="33"/>
  <c r="I23" i="33" s="1"/>
  <c r="I22" i="33" s="1"/>
  <c r="I20" i="33" s="1"/>
  <c r="I18" i="33" s="1"/>
  <c r="J24" i="33"/>
  <c r="J23" i="33" s="1"/>
  <c r="J22" i="33" s="1"/>
  <c r="J20" i="33" s="1"/>
  <c r="J18" i="33" s="1"/>
  <c r="H25" i="33"/>
  <c r="H24" i="33" s="1"/>
  <c r="H23" i="33" s="1"/>
  <c r="H22" i="33" s="1"/>
  <c r="H20" i="33" s="1"/>
  <c r="H18" i="33" s="1"/>
  <c r="I25" i="33"/>
  <c r="J25" i="33"/>
  <c r="G24" i="33"/>
  <c r="G25" i="33"/>
  <c r="H26" i="33"/>
  <c r="I26" i="33"/>
  <c r="J26" i="33"/>
  <c r="G26" i="33"/>
  <c r="H35" i="33"/>
  <c r="I35" i="33"/>
  <c r="J35" i="33"/>
  <c r="G35" i="33"/>
  <c r="E9" i="32"/>
  <c r="F9" i="32"/>
  <c r="G9" i="32"/>
  <c r="D9" i="32"/>
  <c r="E18" i="32"/>
  <c r="F18" i="32"/>
  <c r="G18" i="32"/>
  <c r="D18" i="32"/>
  <c r="G20" i="40"/>
  <c r="I34" i="33" l="1"/>
  <c r="I33" i="33" s="1"/>
  <c r="I32" i="33" s="1"/>
  <c r="I31" i="33" s="1"/>
  <c r="I29" i="33" s="1"/>
  <c r="I27" i="33" s="1"/>
  <c r="F11" i="39" s="1"/>
  <c r="F9" i="39" s="1"/>
  <c r="H34" i="33"/>
  <c r="H33" i="33" s="1"/>
  <c r="H32" i="33" s="1"/>
  <c r="H31" i="33" s="1"/>
  <c r="H29" i="33" s="1"/>
  <c r="H27" i="33" s="1"/>
  <c r="G34" i="33"/>
  <c r="G33" i="33" s="1"/>
  <c r="G32" i="33" s="1"/>
  <c r="G31" i="33" s="1"/>
  <c r="G29" i="33" s="1"/>
  <c r="G27" i="33" s="1"/>
  <c r="D11" i="39" s="1"/>
  <c r="D9" i="39" s="1"/>
  <c r="F11" i="32"/>
  <c r="F10" i="32" s="1"/>
  <c r="E11" i="32"/>
  <c r="E10" i="32" s="1"/>
  <c r="D11" i="32"/>
  <c r="D10" i="32" s="1"/>
  <c r="I16" i="33" l="1"/>
  <c r="I14" i="33" s="1"/>
  <c r="I12" i="33" s="1"/>
  <c r="I10" i="33" s="1"/>
  <c r="C35" i="31"/>
  <c r="C31" i="27" s="1"/>
  <c r="E35" i="31"/>
  <c r="E31" i="27" s="1"/>
  <c r="E11" i="39"/>
  <c r="E9" i="39" s="1"/>
  <c r="D35" i="31"/>
  <c r="D31" i="27" s="1"/>
  <c r="E22" i="31"/>
  <c r="E18" i="27" s="1"/>
  <c r="G23" i="33"/>
  <c r="G22" i="33" l="1"/>
  <c r="G20" i="33" s="1"/>
  <c r="G18" i="33" s="1"/>
  <c r="H16" i="33"/>
  <c r="H14" i="33" s="1"/>
  <c r="H12" i="33" s="1"/>
  <c r="H10" i="33" s="1"/>
  <c r="D22" i="31"/>
  <c r="D18" i="27" s="1"/>
  <c r="G15" i="40"/>
  <c r="G16" i="33" l="1"/>
  <c r="G14" i="33" s="1"/>
  <c r="G12" i="33" s="1"/>
  <c r="G10" i="33" s="1"/>
  <c r="C22" i="31"/>
  <c r="C18" i="27" s="1"/>
  <c r="G16" i="40" l="1"/>
  <c r="G17" i="40"/>
  <c r="G18" i="40"/>
  <c r="G19" i="40"/>
  <c r="G21" i="40"/>
  <c r="G22" i="40"/>
  <c r="G12" i="40" l="1"/>
  <c r="G11" i="40" s="1"/>
  <c r="G10" i="40" s="1"/>
  <c r="G8" i="38" l="1"/>
  <c r="F8" i="38"/>
  <c r="E8" i="38"/>
  <c r="G11" i="32" l="1"/>
  <c r="G14" i="40" l="1"/>
  <c r="G13" i="40" s="1"/>
  <c r="G9" i="40" s="1"/>
  <c r="G8" i="40" l="1"/>
  <c r="J34" i="33"/>
  <c r="J33" i="33" s="1"/>
  <c r="J32" i="33" s="1"/>
  <c r="J31" i="33" s="1"/>
  <c r="J29" i="33" s="1"/>
  <c r="J27" i="33" s="1"/>
  <c r="G11" i="39" l="1"/>
  <c r="H12" i="38"/>
  <c r="G9" i="39"/>
  <c r="F35" i="31"/>
  <c r="D12" i="38" l="1"/>
  <c r="D10" i="38" s="1"/>
  <c r="D8" i="38" s="1"/>
  <c r="F31" i="27"/>
  <c r="H10" i="38"/>
  <c r="H8" i="38" s="1"/>
  <c r="F22" i="31"/>
  <c r="F18" i="27" s="1"/>
  <c r="J16" i="33" l="1"/>
  <c r="J14" i="33" s="1"/>
  <c r="J12" i="33" s="1"/>
  <c r="J10" i="33" s="1"/>
  <c r="G10" i="32"/>
</calcChain>
</file>

<file path=xl/sharedStrings.xml><?xml version="1.0" encoding="utf-8"?>
<sst xmlns="http://schemas.openxmlformats.org/spreadsheetml/2006/main" count="287" uniqueCount="150">
  <si>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</si>
  <si>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</si>
  <si>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</si>
  <si>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</si>
  <si>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</si>
  <si>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</si>
  <si>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</si>
  <si>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</si>
  <si>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</si>
  <si>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</si>
  <si>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Փրկարարական ծառայություններ</t>
  </si>
  <si>
    <t xml:space="preserve">ՀՀ  արտակարգ իրավիճակների նախարարություն </t>
  </si>
  <si>
    <t>ՄԱՍ 1 ՊԵՏԱԿԱՆ ՄԱՐՄՆԻ ԳԾՈՎ ԱՐԴՅՈՒՆՔԱՅԻՆ (ԿԱՏԱՐՈՂԱԿԱՆ) ՑՈՒՑԱՆԻՇՆԵՐԸ</t>
  </si>
  <si>
    <t>______________ ի    ___Ն որոշման</t>
  </si>
  <si>
    <t>Կոդը</t>
  </si>
  <si>
    <t>Անվանումը</t>
  </si>
  <si>
    <t>Չափման միավորը</t>
  </si>
  <si>
    <t>Միավորի գինը</t>
  </si>
  <si>
    <t>Քանակը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</si>
  <si>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</si>
  <si>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</si>
  <si>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</si>
  <si>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</si>
  <si>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</si>
  <si>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</si>
  <si>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</si>
  <si>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</si>
  <si>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</si>
  <si>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Փրկարարական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</si>
  <si>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</si>
  <si>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</si>
  <si>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</si>
  <si>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</si>
  <si>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</si>
  <si>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>Գնման առարկայի</t>
  </si>
  <si>
    <t xml:space="preserve">Գնման ձև </t>
  </si>
  <si>
    <t xml:space="preserve">ՄԱՍ 2. ՊԵՏԱԿԱՆ ՄԱՐՄՆԻ ԳԾՈՎ ԱՐԴՅՈՒՆՔԱՅԻՆ (ԿԱՏԱՐՈՂԱԿԱՆ) ՑՈՒՑԱՆԻՇՆԵՐԸ     </t>
  </si>
  <si>
    <t>Միջոցառումն իրականացնողի անվանումը`</t>
  </si>
  <si>
    <t>Øß³ÏíáÕ ÝáñÙ³ïÇí Çñ³í³Ï³Ý ³Ïï»ñÇ Ý³Ë³·Í»ñÇ ù³Ý³Ï, Ñ³ï</t>
  </si>
  <si>
    <t>Ð³Ù³Ï³ñ·íáÕ, Çñ³Ï³Ý³óíáÕ ¨ í»ñ³ÑëÏÙ³Ý »ÝÃ³ñÏíáÕ ÙÇçáó³éáõÙÝ»ñÇ ù³Ý³Ï, Ñ³ï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</si>
  <si>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</si>
  <si>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</si>
  <si>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</si>
  <si>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</si>
  <si>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Միջոցառման նկարագրությունը՝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</si>
  <si>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</si>
  <si>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</si>
  <si>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</si>
  <si>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</si>
  <si>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</si>
  <si>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</si>
  <si>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</si>
  <si>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</si>
  <si>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</si>
  <si>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ՀԱՅԱՍՏԱՆԻ ՀԱՆՐԱՊԵՏՈՒԹՅԱՆ ՎԱՐՉԱՊԵՏԻ ԱՇԽԱՏԱԿԱԶՄԻ</t>
  </si>
  <si>
    <t xml:space="preserve">Փրկարարական ծառայություններ
</t>
  </si>
  <si>
    <t>Հրդեհաշիջման, հակահրդեհային քարոզչության, բնական և տեխնածին աղետների ժամանակ բնակչության և կառույցների պաշտպանություն</t>
  </si>
  <si>
    <t xml:space="preserve"> ԸՆԹԱՑԻԿ ԾԱԽՍԵՐ</t>
  </si>
  <si>
    <t xml:space="preserve"> Նյութեր (Ապրանքներ)</t>
  </si>
  <si>
    <t xml:space="preserve"> ՄԱՍI. ԱՊՐԱՆՔՆԵՐ</t>
  </si>
  <si>
    <t>հատ</t>
  </si>
  <si>
    <t>Բաժին N 03</t>
  </si>
  <si>
    <t>Խումբ N 02</t>
  </si>
  <si>
    <t>Դաս N 01</t>
  </si>
  <si>
    <t>1090 11001</t>
  </si>
  <si>
    <t xml:space="preserve"> Տարի </t>
  </si>
  <si>
    <t>ԳՀ</t>
  </si>
  <si>
    <t xml:space="preserve"> ԸՆԴԱՄԵՆԸ</t>
  </si>
  <si>
    <t>Ցուցանիշների փոփոխությունները (Ավելացումները նշված են դրական նշանով,իսկ նվազեցումները՝ փակագծերում)</t>
  </si>
  <si>
    <t xml:space="preserve"> Ծրագրի միջոցառումներ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</si>
  <si>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</si>
  <si>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ԾԱՌԱՅՈՒԹՅՈՒՆՆԵՐԻ  ԵՎ   ԱՊՐԱՆՔՆԵՐԻ  ՁԵՌՔԲԵՐՈՒՄ</t>
  </si>
  <si>
    <t>Ծառայությունների մատուցում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</si>
  <si>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</si>
  <si>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</si>
  <si>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</si>
  <si>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</si>
  <si>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ՀՀ արտակարգ իրավիճակների նախարարություն </t>
  </si>
  <si>
    <t>Քանակական</t>
  </si>
  <si>
    <t>Համակարգչային սարքավորումների քանակ, հատ</t>
  </si>
  <si>
    <t>Ժամկետային</t>
  </si>
  <si>
    <t>Սարքավորումների ծառայության կանխատեսվող միջին ժամկետ, տարի</t>
  </si>
  <si>
    <t>Հավելված 2</t>
  </si>
  <si>
    <t>Պետական մարմինների կողմից օգտագործվող ոչ ֆինանասական ակտիվների հետ գործառնություններ</t>
  </si>
  <si>
    <t xml:space="preserve"> ՂԵԿԱՎԱՐ                               Ա.  ՀԱՐՈՒԹՅՈՒՆՅԱՆ</t>
  </si>
  <si>
    <t>Փրկարար ծառայության տեխնիկական հագեցվածության բարելավում</t>
  </si>
  <si>
    <t>1090 31001</t>
  </si>
  <si>
    <t xml:space="preserve"> Փրկարար ծառայության տեխնիկական հագեցվածության բարելավում</t>
  </si>
  <si>
    <t>Ընդամենը</t>
  </si>
  <si>
    <t>Հավելված N5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</si>
  <si>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</si>
  <si>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</si>
  <si>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</si>
  <si>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</si>
  <si>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Ցուցանիշների փոփոխությունը (ավելացումները նշված են դրական նշանով)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</si>
  <si>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</si>
  <si>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</si>
  <si>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</si>
  <si>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</si>
  <si>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</si>
  <si>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</si>
  <si>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</si>
  <si>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ՀՀ ԱՐՏԱԿԱՐԳ ԻՐԱՎԻՃԱԿՆԵՐԻ ՆԱԽԱՐԱՐՈՒԹՅՈՒՆ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</si>
  <si>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</si>
  <si>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</si>
  <si>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</si>
  <si>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</si>
  <si>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>ՀՀ արտակարգ իրավիճակների նախարարություն</t>
  </si>
  <si>
    <t>Համակարգչային և գրասենյակային սարքավորումների ձեռքբերում</t>
  </si>
  <si>
    <t>Գրասենյակային գույքի և սարքավորումների քանակ, հատ</t>
  </si>
  <si>
    <t>այդ թվում ըստ կատարողների`</t>
  </si>
  <si>
    <t>Հավելված N 6</t>
  </si>
  <si>
    <t>Հավելված  N 7</t>
  </si>
  <si>
    <t>Համակարգչային պլանշետ</t>
  </si>
  <si>
    <t>Դյուրակիր համակարգիչներ</t>
  </si>
  <si>
    <t>Հոսանքի լարվածության կարգավորիչ</t>
  </si>
  <si>
    <t>Դյուրակիր սառնարաններ</t>
  </si>
  <si>
    <t>Հավելված N 1</t>
  </si>
  <si>
    <t>Ցուցանիշների փոփոխությունները (Ավելացումները նշված են դրական նշանով)</t>
  </si>
  <si>
    <t>Գումարը (հազար դրամով) Ցուցանիշների փոփոխությունը (ավելացումները նշված են դրական նշանով)</t>
  </si>
  <si>
    <t>ԷԱՃ</t>
  </si>
  <si>
    <t xml:space="preserve">ՀՀ կառավարության  2021 թվականի </t>
  </si>
  <si>
    <t xml:space="preserve">ՀՀ կառավարության 2022 թվականի 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</si>
  <si>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2021ԹՎԱԿԱՆԻ ԴԵԿՏԵՄԲԵՐԻ 23-Ի N2121-Ն ՈՐՈՇՄԱՆ N5  ՀԱՎԵԼՎԱԾԻ  N1  ԱՂՅՈՒՍԱԿՈՒՄ ԿԱՏԱՐՎՈՂ ՓՈՓՈԽՈՒԹՅՈՒՆՆԵՐԸ ԵՎ ԼՐԱՑՈՒՄՆԵՐԸ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</si>
  <si>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</si>
  <si>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>Հավելված N 3
ՀՀ կառավարության 2022 թվականի
 __________-ի ____-ի N _____-Ն որոշման</t>
  </si>
  <si>
    <t>Հավելված N 4
ՀՀ կառավարության 2022 թվականի
 __________-ի ____-ի N _____-Ն որոշման</t>
  </si>
  <si>
    <t xml:space="preserve">ՀՀ կառավարության 2022 թվականի
-ի  N       -Ն որոշման 
</t>
  </si>
  <si>
    <t>«ՀԱՅԱՍՏԱՆԻ  ՀԱՆՐԱՊԵՏՈՒԹՅԱՆ 2022 ԹՎԱԿԱՆԻ ՊԵՏԱԿԱՆ ԲՅՈՒՋԵԻ ՄԱՍԻՆ» ՀԱՅԱՍՏԱՆԻ  ՀԱՆՐԱՊԵՏՈՒԹՅԱՆ ՕՐԵՆՔԻ N 1 ՀԱՎԵԼՎԱԾԻ N3  ԱՂՅՈՒՍԱԿՈՒՄ ԿԱՏԱՐՎՈՂ  ՓՈՓՈԽՈՒԹՅՈՒՆՆԵՐԸ ԵՎ ԼՐԱՑՈՒՄՆԵՐԸ</t>
  </si>
  <si>
    <t>ՀԱՅԱՍՏԱՆԻ ՀԱՆՐԱՊԵՏՈՒԹՅԱՆ ԿԱՌԱՎԱՐՈՒԹՅԱՆ 2021 ԹՎԱԿԱՆԻ ԴԵԿՏԵՄԲԵՐԻ 23-Ի N 2121-Ն ՈՐՈՇՄԱՆ 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</si>
  <si>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10 ՀԱՎԵԼՎԱԾՈՒՄ ԿԱՏԱՐՎՈՂ ՓՈՓՈԽՈՒԹՅՈՒՆՆԵՐԸ ԵՎ ԼՐԱՑՈՒՄՆԵՐԸ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</si>
  <si>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</si>
  <si>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</si>
  <si>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</si>
  <si>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</si>
  <si>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>Առաջին եռամսյակ</t>
  </si>
  <si>
    <t>Առաջին կիսամյակ</t>
  </si>
  <si>
    <t>Ինն ամիս</t>
  </si>
  <si>
    <t>լիտր</t>
  </si>
  <si>
    <t>Ջրի զտման սարքավորումներ</t>
  </si>
  <si>
    <t>Բենզին, ռեգուլյար</t>
  </si>
  <si>
    <t>9132200/1</t>
  </si>
  <si>
    <t xml:space="preserve"> - Տրանսպորտային նյութեր</t>
  </si>
  <si>
    <t>ՀԱՅԱՍՏԱՆԻ ՀԱՆՐԱՊԵՏՈՒԹՅԱՆ ԿԱՌԱՎԱՐՈՒԹՅԱՆ 2021 ԹՎԱԿԱՆԻ ԴԵԿՏԵՄԲԵՐԻ 23-Ի N  2121-Ն ՈՐՈՇՄԱՆ N9 ՀԱՎԵԼՎԱԾԻ  9.18  ԱՂՅՈՒՍԱԿՈՒՄ ԿԱՏԱՐՎՈՂ ՓՈՓՈԽՈՒԹՅՈՒՆՆԵՐԸ ԵՎ ԼՐԱՑՈՒՄՆԵՐԸ</t>
  </si>
  <si>
    <t>Կապի և այլ և սարքավորումների քանակ, հատ</t>
  </si>
  <si>
    <t>ՀԱՅԱՍՏԱՆԻ ՀԱՆՐԱՊԵՏՈՒԹՅԱՆ ԿԱՌԱՎԱՐՈՒԹՅԱՆ 2021ԹՎԱԿԱՆԻ ԴԵԿՏԵՄԲԵՐԻ 23-Ի N  2121-Ն ՈՐՈՇՄԱՆ N9.1 ՀԱՎԵԼՎԱԾԻ  9.1.19  ԱՂՅՈՒՍԱԿՈՒՄ ԿԱՏԱՐՎՈՂ ՓՈՓՈԽՈՒԹՅՈՒՆՆԵՐԸ</t>
  </si>
  <si>
    <t>Տեղեկատվության փոխանցման արբանյակային սարքեր</t>
  </si>
  <si>
    <t>Արտակարգ իրավիճակների հեռախոսներ</t>
  </si>
  <si>
    <t>30232130</t>
  </si>
  <si>
    <t>Գունավոր տպիչներ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</si>
</sst>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-* #,##0.00\ _֏_-;\-* #,##0.00\ _֏_-;_-* &quot;-&quot;??\ _֏_-;_-@_-"/>
    <numFmt numFmtId="166" formatCode="0.0"/>
    <numFmt numFmtId="167" formatCode="_ * #,##0_)\ &quot;$&quot;_ ;_ * \(#,##0\)\ &quot;$&quot;_ ;_ * &quot;-&quot;_)\ &quot;$&quot;_ ;_ @_ "/>
    <numFmt numFmtId="168" formatCode="_-* #,##0.00_р_._-;\-* #,##0.00_р_._-;_-* &quot;-&quot;??_р_._-;_-@_-"/>
    <numFmt numFmtId="169" formatCode="##,##0.0;\(##,##0.0\);\-"/>
    <numFmt numFmtId="170" formatCode="#,##0.0"/>
    <numFmt numFmtId="171" formatCode="#,##0.0_);\(#,##0.0\)"/>
  </numFmts>
  <fonts count="5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sz val="10"/>
      <name val="GHEA Grapalat"/>
      <family val="3"/>
    </font>
    <font>
      <b/>
      <i/>
      <sz val="12"/>
      <color theme="1"/>
      <name val="GHEA Grapalat"/>
      <family val="3"/>
    </font>
    <font>
      <i/>
      <sz val="12"/>
      <name val="GHEA Grapalat"/>
      <family val="2"/>
    </font>
    <font>
      <b/>
      <i/>
      <sz val="11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b/>
      <sz val="11"/>
      <name val="GHEA Grapalat"/>
      <family val="3"/>
    </font>
    <font>
      <b/>
      <sz val="10"/>
      <color indexed="8"/>
      <name val="GHEA Grapalat"/>
      <family val="3"/>
    </font>
    <font>
      <sz val="1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9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164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8" fontId="9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6" fillId="0" borderId="0">
      <alignment horizontal="left" vertical="top" wrapText="1"/>
    </xf>
    <xf numFmtId="169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13" applyNumberFormat="0" applyAlignment="0" applyProtection="0"/>
    <xf numFmtId="0" fontId="26" fillId="8" borderId="16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13" applyNumberFormat="0" applyAlignment="0" applyProtection="0"/>
    <xf numFmtId="0" fontId="33" fillId="0" borderId="15" applyNumberFormat="0" applyFill="0" applyAlignment="0" applyProtection="0"/>
    <xf numFmtId="0" fontId="34" fillId="5" borderId="0" applyNumberFormat="0" applyBorder="0" applyAlignment="0" applyProtection="0"/>
    <xf numFmtId="0" fontId="6" fillId="9" borderId="17" applyNumberFormat="0" applyFont="0" applyAlignment="0" applyProtection="0"/>
    <xf numFmtId="0" fontId="35" fillId="7" borderId="14" applyNumberFormat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Alignment="0" applyProtection="0"/>
    <xf numFmtId="0" fontId="38" fillId="0" borderId="0" applyNumberForma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165" fontId="7" fillId="0" borderId="0" applyFont="0" applyFill="0" applyBorder="0" applyAlignment="0" applyProtection="0"/>
    <xf numFmtId="0" fontId="6" fillId="0" borderId="0"/>
    <xf numFmtId="0" fontId="10" fillId="0" borderId="0"/>
    <xf numFmtId="43" fontId="9" fillId="0" borderId="0" applyFon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5" fillId="0" borderId="0"/>
  </cellStyleXfs>
  <cellXfs count="318">
    <xf numFmtId="0" fontId="0" fillId="0" borderId="0" xfId="0"/>
    <xf numFmtId="0" fontId="15" fillId="2" borderId="0" xfId="4" applyFont="1" applyFill="1"/>
    <xf numFmtId="0" fontId="17" fillId="2" borderId="0" xfId="4" applyFont="1" applyFill="1"/>
    <xf numFmtId="0" fontId="17" fillId="2" borderId="0" xfId="0" applyFont="1" applyFill="1"/>
    <xf numFmtId="0" fontId="20" fillId="2" borderId="0" xfId="34" applyFont="1" applyFill="1"/>
    <xf numFmtId="0" fontId="20" fillId="2" borderId="8" xfId="34" applyFont="1" applyFill="1" applyBorder="1" applyAlignment="1">
      <alignment horizontal="left" vertical="top"/>
    </xf>
    <xf numFmtId="0" fontId="20" fillId="2" borderId="4" xfId="34" applyFont="1" applyFill="1" applyBorder="1" applyAlignment="1">
      <alignment horizontal="left" vertical="top" wrapText="1"/>
    </xf>
    <xf numFmtId="0" fontId="20" fillId="0" borderId="19" xfId="0" applyFont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0" fontId="19" fillId="0" borderId="0" xfId="9" applyFont="1" applyFill="1" applyAlignment="1">
      <alignment horizontal="center" wrapText="1"/>
    </xf>
    <xf numFmtId="0" fontId="21" fillId="0" borderId="0" xfId="30" applyFont="1">
      <alignment horizontal="left" vertical="top" wrapText="1"/>
    </xf>
    <xf numFmtId="0" fontId="21" fillId="2" borderId="19" xfId="30" applyFont="1" applyFill="1" applyBorder="1" applyAlignment="1">
      <alignment horizontal="center" vertical="top" wrapText="1"/>
    </xf>
    <xf numFmtId="0" fontId="21" fillId="0" borderId="19" xfId="30" applyFont="1" applyBorder="1" applyAlignment="1">
      <alignment horizontal="center" vertical="center" wrapText="1"/>
    </xf>
    <xf numFmtId="0" fontId="21" fillId="2" borderId="0" xfId="30" applyFont="1" applyFill="1">
      <alignment horizontal="left" vertical="top" wrapText="1"/>
    </xf>
    <xf numFmtId="0" fontId="39" fillId="2" borderId="19" xfId="30" applyFont="1" applyFill="1" applyBorder="1" applyAlignment="1">
      <alignment horizontal="left" vertical="top" wrapText="1"/>
    </xf>
    <xf numFmtId="169" fontId="15" fillId="2" borderId="19" xfId="30" applyNumberFormat="1" applyFont="1" applyFill="1" applyBorder="1" applyAlignment="1">
      <alignment horizontal="right" vertical="top" wrapText="1"/>
    </xf>
    <xf numFmtId="0" fontId="41" fillId="0" borderId="0" xfId="9" applyFont="1" applyAlignment="1">
      <alignment horizontal="left" vertical="top" wrapText="1"/>
    </xf>
    <xf numFmtId="0" fontId="17" fillId="2" borderId="19" xfId="30" applyFont="1" applyFill="1" applyBorder="1" applyAlignment="1">
      <alignment horizontal="left" vertical="top" wrapText="1"/>
    </xf>
    <xf numFmtId="0" fontId="41" fillId="2" borderId="0" xfId="9" applyFont="1" applyFill="1" applyAlignment="1">
      <alignment horizontal="left" vertical="top" wrapText="1"/>
    </xf>
    <xf numFmtId="0" fontId="21" fillId="2" borderId="19" xfId="30" applyFont="1" applyFill="1" applyBorder="1">
      <alignment horizontal="left" vertical="top" wrapText="1"/>
    </xf>
    <xf numFmtId="0" fontId="21" fillId="2" borderId="19" xfId="30" applyFont="1" applyFill="1" applyBorder="1" applyAlignment="1">
      <alignment horizontal="left" vertical="top" wrapText="1"/>
    </xf>
    <xf numFmtId="0" fontId="41" fillId="0" borderId="19" xfId="9" applyFont="1" applyBorder="1" applyAlignment="1">
      <alignment horizontal="left" vertical="top" wrapText="1"/>
    </xf>
    <xf numFmtId="0" fontId="21" fillId="0" borderId="19" xfId="30" applyFont="1" applyBorder="1" applyAlignment="1">
      <alignment horizontal="left" vertical="top" wrapText="1"/>
    </xf>
    <xf numFmtId="0" fontId="41" fillId="2" borderId="19" xfId="9" applyFont="1" applyFill="1" applyBorder="1" applyAlignment="1">
      <alignment horizontal="left" vertical="top" wrapText="1"/>
    </xf>
    <xf numFmtId="0" fontId="42" fillId="0" borderId="19" xfId="30" applyFont="1" applyBorder="1" applyAlignment="1">
      <alignment horizontal="left" vertical="top" wrapText="1"/>
    </xf>
    <xf numFmtId="0" fontId="21" fillId="2" borderId="19" xfId="30" applyFont="1" applyFill="1" applyBorder="1" applyAlignment="1">
      <alignment horizontal="left" vertical="center" wrapText="1"/>
    </xf>
    <xf numFmtId="0" fontId="21" fillId="0" borderId="0" xfId="30" applyFont="1" applyAlignment="1">
      <alignment horizontal="left" vertical="top" wrapText="1"/>
    </xf>
    <xf numFmtId="0" fontId="19" fillId="2" borderId="19" xfId="9" applyFont="1" applyFill="1" applyBorder="1" applyAlignment="1">
      <alignment horizontal="left" vertical="top" wrapText="1"/>
    </xf>
    <xf numFmtId="169" fontId="17" fillId="0" borderId="19" xfId="30" applyNumberFormat="1" applyFont="1" applyBorder="1" applyAlignment="1">
      <alignment horizontal="right" vertical="top" wrapText="1"/>
    </xf>
    <xf numFmtId="0" fontId="15" fillId="0" borderId="19" xfId="30" applyFont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2" fillId="2" borderId="19" xfId="0" applyFont="1" applyFill="1" applyBorder="1" applyAlignment="1">
      <alignment wrapText="1"/>
    </xf>
    <xf numFmtId="0" fontId="20" fillId="2" borderId="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21" fillId="0" borderId="0" xfId="30" applyFont="1" applyBorder="1">
      <alignment horizontal="left" vertical="top" wrapText="1"/>
    </xf>
    <xf numFmtId="0" fontId="21" fillId="0" borderId="0" xfId="30" applyFont="1" applyBorder="1" applyAlignment="1">
      <alignment horizontal="left" vertical="top" wrapText="1"/>
    </xf>
    <xf numFmtId="0" fontId="18" fillId="2" borderId="19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18" fillId="2" borderId="1" xfId="0" applyFont="1" applyFill="1" applyBorder="1" applyAlignment="1">
      <alignment vertical="top" wrapText="1"/>
    </xf>
    <xf numFmtId="0" fontId="20" fillId="2" borderId="19" xfId="9" applyFont="1" applyFill="1" applyBorder="1" applyAlignment="1">
      <alignment horizontal="left" vertical="top" wrapText="1"/>
    </xf>
    <xf numFmtId="0" fontId="22" fillId="2" borderId="19" xfId="9" applyFont="1" applyFill="1" applyBorder="1" applyAlignment="1">
      <alignment horizontal="left" vertical="top" wrapText="1"/>
    </xf>
    <xf numFmtId="0" fontId="20" fillId="2" borderId="20" xfId="34" applyFont="1" applyFill="1" applyBorder="1" applyAlignment="1">
      <alignment vertical="top"/>
    </xf>
    <xf numFmtId="0" fontId="20" fillId="2" borderId="21" xfId="34" applyFont="1" applyFill="1" applyBorder="1" applyAlignment="1">
      <alignment vertical="top"/>
    </xf>
    <xf numFmtId="169" fontId="17" fillId="2" borderId="19" xfId="30" applyNumberFormat="1" applyFont="1" applyFill="1" applyBorder="1" applyAlignment="1">
      <alignment horizontal="right" vertical="top" wrapText="1"/>
    </xf>
    <xf numFmtId="0" fontId="15" fillId="2" borderId="19" xfId="34" applyFont="1" applyFill="1" applyBorder="1" applyAlignment="1">
      <alignment vertical="top"/>
    </xf>
    <xf numFmtId="0" fontId="18" fillId="2" borderId="19" xfId="34" applyFont="1" applyFill="1" applyBorder="1" applyAlignment="1">
      <alignment vertical="top"/>
    </xf>
    <xf numFmtId="0" fontId="15" fillId="2" borderId="23" xfId="34" applyFont="1" applyFill="1" applyBorder="1" applyAlignment="1">
      <alignment vertical="top"/>
    </xf>
    <xf numFmtId="0" fontId="15" fillId="2" borderId="20" xfId="34" applyFont="1" applyFill="1" applyBorder="1" applyAlignment="1">
      <alignment vertical="center"/>
    </xf>
    <xf numFmtId="0" fontId="15" fillId="2" borderId="20" xfId="34" applyFont="1" applyFill="1" applyBorder="1" applyAlignment="1">
      <alignment horizontal="left" vertical="top"/>
    </xf>
    <xf numFmtId="0" fontId="44" fillId="2" borderId="4" xfId="34" applyFont="1" applyFill="1" applyBorder="1" applyAlignment="1">
      <alignment horizontal="center" vertical="center"/>
    </xf>
    <xf numFmtId="0" fontId="20" fillId="2" borderId="4" xfId="34" applyFont="1" applyFill="1" applyBorder="1" applyAlignment="1">
      <alignment horizontal="left" vertical="top"/>
    </xf>
    <xf numFmtId="0" fontId="20" fillId="2" borderId="0" xfId="34" applyFont="1" applyFill="1" applyAlignment="1">
      <alignment horizontal="center"/>
    </xf>
    <xf numFmtId="0" fontId="15" fillId="2" borderId="0" xfId="4" applyFont="1" applyFill="1" applyAlignment="1"/>
    <xf numFmtId="0" fontId="0" fillId="2" borderId="0" xfId="0" applyFill="1" applyAlignment="1">
      <alignment horizontal="left" vertical="top" wrapText="1"/>
    </xf>
    <xf numFmtId="169" fontId="17" fillId="0" borderId="20" xfId="30" applyNumberFormat="1" applyFont="1" applyBorder="1" applyAlignment="1">
      <alignment horizontal="right" vertical="top" wrapText="1"/>
    </xf>
    <xf numFmtId="49" fontId="20" fillId="2" borderId="19" xfId="9" applyNumberFormat="1" applyFont="1" applyFill="1" applyBorder="1" applyAlignment="1">
      <alignment horizontal="left" vertical="top" wrapText="1"/>
    </xf>
    <xf numFmtId="0" fontId="20" fillId="2" borderId="19" xfId="34" applyFont="1" applyFill="1" applyBorder="1"/>
    <xf numFmtId="169" fontId="39" fillId="2" borderId="19" xfId="30" applyNumberFormat="1" applyFont="1" applyFill="1" applyBorder="1" applyAlignment="1">
      <alignment horizontal="right" vertical="top" wrapText="1"/>
    </xf>
    <xf numFmtId="169" fontId="18" fillId="0" borderId="19" xfId="30" applyNumberFormat="1" applyFont="1" applyBorder="1" applyAlignment="1">
      <alignment horizontal="right" vertical="top" wrapText="1"/>
    </xf>
    <xf numFmtId="0" fontId="20" fillId="2" borderId="19" xfId="0" applyFont="1" applyFill="1" applyBorder="1" applyAlignment="1">
      <alignment horizontal="left" vertical="top" wrapText="1"/>
    </xf>
    <xf numFmtId="0" fontId="18" fillId="2" borderId="21" xfId="0" applyFont="1" applyFill="1" applyBorder="1" applyAlignment="1">
      <alignment horizontal="left" vertical="top" wrapText="1"/>
    </xf>
    <xf numFmtId="0" fontId="20" fillId="2" borderId="19" xfId="0" applyFont="1" applyFill="1" applyBorder="1" applyAlignment="1">
      <alignment vertical="center" wrapText="1"/>
    </xf>
    <xf numFmtId="169" fontId="21" fillId="2" borderId="19" xfId="30" applyNumberFormat="1" applyFont="1" applyFill="1" applyBorder="1" applyAlignment="1">
      <alignment horizontal="right" vertical="top" wrapText="1"/>
    </xf>
    <xf numFmtId="0" fontId="15" fillId="2" borderId="19" xfId="30" applyFont="1" applyFill="1" applyBorder="1">
      <alignment horizontal="left" vertical="top" wrapText="1"/>
    </xf>
    <xf numFmtId="0" fontId="44" fillId="2" borderId="19" xfId="9" applyFont="1" applyFill="1" applyBorder="1" applyAlignment="1">
      <alignment horizontal="left" vertical="top" wrapText="1"/>
    </xf>
    <xf numFmtId="0" fontId="20" fillId="2" borderId="20" xfId="0" applyFont="1" applyFill="1" applyBorder="1" applyAlignment="1">
      <alignment vertical="top" wrapText="1"/>
    </xf>
    <xf numFmtId="0" fontId="20" fillId="2" borderId="19" xfId="0" applyFont="1" applyFill="1" applyBorder="1" applyAlignment="1">
      <alignment vertical="top" wrapText="1"/>
    </xf>
    <xf numFmtId="169" fontId="41" fillId="0" borderId="19" xfId="9" applyNumberFormat="1" applyFont="1" applyBorder="1" applyAlignment="1">
      <alignment horizontal="left" vertical="top" wrapText="1"/>
    </xf>
    <xf numFmtId="0" fontId="22" fillId="2" borderId="19" xfId="0" applyFont="1" applyFill="1" applyBorder="1" applyAlignment="1">
      <alignment horizontal="left" vertical="center"/>
    </xf>
    <xf numFmtId="0" fontId="20" fillId="2" borderId="19" xfId="0" applyFont="1" applyFill="1" applyBorder="1" applyAlignment="1">
      <alignment horizontal="left" vertical="top"/>
    </xf>
    <xf numFmtId="0" fontId="20" fillId="0" borderId="0" xfId="0" applyFont="1" applyAlignment="1">
      <alignment horizontal="right"/>
    </xf>
    <xf numFmtId="169" fontId="18" fillId="2" borderId="19" xfId="30" applyNumberFormat="1" applyFont="1" applyFill="1" applyBorder="1" applyAlignment="1">
      <alignment horizontal="right" vertical="top" wrapText="1"/>
    </xf>
    <xf numFmtId="0" fontId="20" fillId="2" borderId="20" xfId="0" applyFont="1" applyFill="1" applyBorder="1" applyAlignment="1">
      <alignment horizontal="center" vertical="top" wrapText="1"/>
    </xf>
    <xf numFmtId="0" fontId="20" fillId="2" borderId="0" xfId="0" applyFont="1" applyFill="1"/>
    <xf numFmtId="0" fontId="20" fillId="2" borderId="0" xfId="9" applyFont="1" applyFill="1"/>
    <xf numFmtId="0" fontId="40" fillId="2" borderId="0" xfId="0" applyFont="1" applyFill="1" applyAlignment="1">
      <alignment horizontal="left" vertical="top" wrapText="1"/>
    </xf>
    <xf numFmtId="0" fontId="20" fillId="2" borderId="4" xfId="0" applyFont="1" applyFill="1" applyBorder="1" applyAlignment="1">
      <alignment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center" wrapText="1"/>
    </xf>
    <xf numFmtId="169" fontId="17" fillId="2" borderId="19" xfId="31" applyNumberFormat="1" applyFont="1" applyFill="1" applyBorder="1" applyAlignment="1">
      <alignment horizontal="center" vertical="top"/>
    </xf>
    <xf numFmtId="0" fontId="20" fillId="2" borderId="4" xfId="0" applyFont="1" applyFill="1" applyBorder="1"/>
    <xf numFmtId="0" fontId="19" fillId="2" borderId="20" xfId="0" applyFont="1" applyFill="1" applyBorder="1" applyAlignment="1"/>
    <xf numFmtId="0" fontId="19" fillId="2" borderId="6" xfId="0" applyFont="1" applyFill="1" applyBorder="1" applyAlignment="1"/>
    <xf numFmtId="169" fontId="17" fillId="2" borderId="19" xfId="30" applyNumberFormat="1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left" vertical="top" wrapText="1"/>
    </xf>
    <xf numFmtId="0" fontId="20" fillId="2" borderId="19" xfId="0" applyFont="1" applyFill="1" applyBorder="1"/>
    <xf numFmtId="0" fontId="20" fillId="2" borderId="0" xfId="0" applyFont="1" applyFill="1" applyAlignment="1">
      <alignment horizontal="left" vertical="top" wrapText="1"/>
    </xf>
    <xf numFmtId="0" fontId="22" fillId="2" borderId="4" xfId="0" applyFont="1" applyFill="1" applyBorder="1" applyAlignment="1">
      <alignment horizontal="left" vertical="top" wrapText="1"/>
    </xf>
    <xf numFmtId="0" fontId="20" fillId="2" borderId="0" xfId="0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center" vertical="top" wrapText="1"/>
    </xf>
    <xf numFmtId="169" fontId="18" fillId="2" borderId="19" xfId="30" applyNumberFormat="1" applyFont="1" applyFill="1" applyBorder="1" applyAlignment="1">
      <alignment vertical="top" wrapText="1"/>
    </xf>
    <xf numFmtId="169" fontId="20" fillId="2" borderId="19" xfId="0" applyNumberFormat="1" applyFont="1" applyFill="1" applyBorder="1"/>
    <xf numFmtId="166" fontId="19" fillId="2" borderId="0" xfId="0" applyNumberFormat="1" applyFont="1" applyFill="1"/>
    <xf numFmtId="0" fontId="17" fillId="2" borderId="1" xfId="0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19" fillId="2" borderId="0" xfId="0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 vertical="top"/>
    </xf>
    <xf numFmtId="0" fontId="0" fillId="2" borderId="0" xfId="0" applyFont="1" applyFill="1" applyAlignment="1">
      <alignment horizontal="left" vertical="top" wrapText="1"/>
    </xf>
    <xf numFmtId="169" fontId="18" fillId="2" borderId="19" xfId="31" applyNumberFormat="1" applyFont="1" applyFill="1" applyBorder="1" applyAlignment="1">
      <alignment horizontal="right" vertical="top"/>
    </xf>
    <xf numFmtId="169" fontId="42" fillId="0" borderId="19" xfId="30" applyNumberFormat="1" applyFont="1" applyBorder="1" applyAlignment="1">
      <alignment horizontal="right" vertical="top" wrapText="1"/>
    </xf>
    <xf numFmtId="0" fontId="17" fillId="0" borderId="2" xfId="30" applyFont="1" applyBorder="1" applyAlignment="1">
      <alignment horizontal="center" vertical="center" wrapText="1"/>
    </xf>
    <xf numFmtId="0" fontId="20" fillId="0" borderId="0" xfId="9" applyFont="1" applyFill="1" applyAlignment="1">
      <alignment horizontal="right"/>
    </xf>
    <xf numFmtId="0" fontId="18" fillId="2" borderId="28" xfId="0" applyFont="1" applyFill="1" applyBorder="1" applyAlignment="1">
      <alignment horizontal="center" vertical="top" wrapText="1"/>
    </xf>
    <xf numFmtId="0" fontId="20" fillId="2" borderId="0" xfId="34" applyFont="1" applyFill="1" applyBorder="1" applyAlignment="1">
      <alignment horizontal="left" vertical="top"/>
    </xf>
    <xf numFmtId="0" fontId="15" fillId="2" borderId="0" xfId="4" applyFont="1" applyFill="1" applyAlignment="1">
      <alignment horizontal="center"/>
    </xf>
    <xf numFmtId="0" fontId="15" fillId="2" borderId="0" xfId="4" applyFont="1" applyFill="1" applyAlignment="1">
      <alignment horizont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0" xfId="0" applyFont="1"/>
    <xf numFmtId="0" fontId="17" fillId="2" borderId="0" xfId="20" applyFont="1" applyFill="1" applyAlignment="1">
      <alignment vertical="center" wrapText="1"/>
    </xf>
    <xf numFmtId="0" fontId="15" fillId="2" borderId="0" xfId="20" applyNumberFormat="1" applyFont="1" applyFill="1" applyAlignment="1">
      <alignment vertical="center" wrapText="1"/>
    </xf>
    <xf numFmtId="49" fontId="15" fillId="2" borderId="0" xfId="20" applyNumberFormat="1" applyFont="1" applyFill="1" applyAlignment="1">
      <alignment horizontal="center" vertical="center" wrapText="1"/>
    </xf>
    <xf numFmtId="0" fontId="15" fillId="2" borderId="0" xfId="20" applyNumberFormat="1" applyFont="1" applyFill="1" applyAlignment="1">
      <alignment horizontal="center" vertical="center" wrapText="1"/>
    </xf>
    <xf numFmtId="171" fontId="15" fillId="2" borderId="0" xfId="20" applyNumberFormat="1" applyFont="1" applyFill="1" applyAlignment="1">
      <alignment horizontal="center" vertical="center" wrapText="1"/>
    </xf>
    <xf numFmtId="0" fontId="17" fillId="2" borderId="0" xfId="20" applyFont="1" applyFill="1" applyAlignment="1">
      <alignment horizontal="center" vertical="center" wrapText="1"/>
    </xf>
    <xf numFmtId="49" fontId="48" fillId="2" borderId="19" xfId="20" applyNumberFormat="1" applyFont="1" applyFill="1" applyBorder="1" applyAlignment="1">
      <alignment horizontal="center" vertical="center" textRotation="90" wrapText="1"/>
    </xf>
    <xf numFmtId="171" fontId="48" fillId="2" borderId="19" xfId="20" applyNumberFormat="1" applyFont="1" applyFill="1" applyBorder="1" applyAlignment="1">
      <alignment horizontal="center" vertical="center" wrapText="1"/>
    </xf>
    <xf numFmtId="0" fontId="48" fillId="2" borderId="19" xfId="20" applyNumberFormat="1" applyFont="1" applyFill="1" applyBorder="1" applyAlignment="1">
      <alignment horizontal="center" vertical="center" wrapText="1"/>
    </xf>
    <xf numFmtId="171" fontId="48" fillId="2" borderId="2" xfId="20" applyNumberFormat="1" applyFont="1" applyFill="1" applyBorder="1" applyAlignment="1">
      <alignment horizontal="center" wrapText="1"/>
    </xf>
    <xf numFmtId="171" fontId="48" fillId="2" borderId="2" xfId="20" applyNumberFormat="1" applyFont="1" applyFill="1" applyBorder="1" applyAlignment="1">
      <alignment horizontal="center" vertical="center" wrapText="1"/>
    </xf>
    <xf numFmtId="0" fontId="17" fillId="2" borderId="19" xfId="20" applyFont="1" applyFill="1" applyBorder="1" applyAlignment="1">
      <alignment horizontal="center" vertical="center" wrapText="1"/>
    </xf>
    <xf numFmtId="0" fontId="49" fillId="2" borderId="19" xfId="20" applyFont="1" applyFill="1" applyBorder="1" applyAlignment="1">
      <alignment horizontal="center" vertical="center" wrapText="1"/>
    </xf>
    <xf numFmtId="171" fontId="50" fillId="2" borderId="19" xfId="20" applyNumberFormat="1" applyFont="1" applyFill="1" applyBorder="1" applyAlignment="1">
      <alignment horizontal="center" vertical="center" wrapText="1"/>
    </xf>
    <xf numFmtId="171" fontId="17" fillId="2" borderId="19" xfId="20" applyNumberFormat="1" applyFont="1" applyFill="1" applyBorder="1" applyAlignment="1">
      <alignment horizontal="center" vertical="center" wrapText="1"/>
    </xf>
    <xf numFmtId="0" fontId="15" fillId="2" borderId="0" xfId="20" applyFont="1" applyFill="1" applyBorder="1" applyAlignment="1">
      <alignment horizontal="center" vertical="top" wrapText="1"/>
    </xf>
    <xf numFmtId="0" fontId="17" fillId="2" borderId="0" xfId="20" applyFont="1" applyFill="1" applyBorder="1" applyAlignment="1">
      <alignment horizontal="center" vertical="center" wrapText="1"/>
    </xf>
    <xf numFmtId="49" fontId="20" fillId="2" borderId="0" xfId="0" applyNumberFormat="1" applyFont="1" applyFill="1" applyBorder="1" applyAlignment="1">
      <alignment vertical="top" wrapText="1"/>
    </xf>
    <xf numFmtId="171" fontId="51" fillId="2" borderId="0" xfId="20" applyNumberFormat="1" applyFont="1" applyFill="1" applyBorder="1" applyAlignment="1">
      <alignment horizontal="center" vertical="center" wrapText="1"/>
    </xf>
    <xf numFmtId="171" fontId="48" fillId="2" borderId="0" xfId="20" applyNumberFormat="1" applyFont="1" applyFill="1" applyBorder="1" applyAlignment="1">
      <alignment horizontal="center" vertical="center" wrapText="1"/>
    </xf>
    <xf numFmtId="171" fontId="17" fillId="2" borderId="0" xfId="20" applyNumberFormat="1" applyFont="1" applyFill="1" applyBorder="1" applyAlignment="1">
      <alignment horizontal="center" vertical="center" wrapText="1"/>
    </xf>
    <xf numFmtId="171" fontId="42" fillId="2" borderId="0" xfId="20" applyNumberFormat="1" applyFont="1" applyFill="1" applyBorder="1" applyAlignment="1">
      <alignment horizontal="center" vertical="center" wrapText="1"/>
    </xf>
    <xf numFmtId="171" fontId="17" fillId="2" borderId="0" xfId="20" applyNumberFormat="1" applyFont="1" applyFill="1" applyAlignment="1">
      <alignment vertical="center" wrapText="1"/>
    </xf>
    <xf numFmtId="0" fontId="17" fillId="0" borderId="0" xfId="20" applyFont="1" applyAlignment="1">
      <alignment vertical="center" wrapText="1"/>
    </xf>
    <xf numFmtId="49" fontId="47" fillId="0" borderId="0" xfId="20" applyNumberFormat="1" applyFont="1" applyFill="1" applyAlignment="1">
      <alignment horizontal="center" vertical="center" wrapText="1"/>
    </xf>
    <xf numFmtId="0" fontId="52" fillId="0" borderId="0" xfId="20" applyNumberFormat="1" applyFont="1" applyFill="1" applyAlignment="1">
      <alignment horizontal="center" vertical="center" wrapText="1"/>
    </xf>
    <xf numFmtId="0" fontId="43" fillId="0" borderId="0" xfId="20" applyFont="1" applyAlignment="1">
      <alignment horizontal="center" vertical="center" wrapText="1"/>
    </xf>
    <xf numFmtId="49" fontId="53" fillId="0" borderId="19" xfId="20" applyNumberFormat="1" applyFont="1" applyFill="1" applyBorder="1" applyAlignment="1">
      <alignment horizontal="center" vertical="center" textRotation="90" wrapText="1"/>
    </xf>
    <xf numFmtId="49" fontId="48" fillId="0" borderId="19" xfId="20" applyNumberFormat="1" applyFont="1" applyFill="1" applyBorder="1" applyAlignment="1">
      <alignment horizontal="center" vertical="center" textRotation="90" wrapText="1"/>
    </xf>
    <xf numFmtId="0" fontId="48" fillId="0" borderId="19" xfId="20" applyNumberFormat="1" applyFont="1" applyFill="1" applyBorder="1" applyAlignment="1">
      <alignment horizontal="center" vertical="center" wrapText="1"/>
    </xf>
    <xf numFmtId="171" fontId="48" fillId="0" borderId="19" xfId="20" applyNumberFormat="1" applyFont="1" applyFill="1" applyBorder="1" applyAlignment="1">
      <alignment horizontal="center" vertical="center" wrapText="1"/>
    </xf>
    <xf numFmtId="0" fontId="17" fillId="0" borderId="19" xfId="20" applyFont="1" applyBorder="1" applyAlignment="1">
      <alignment horizontal="center" vertical="center" wrapText="1"/>
    </xf>
    <xf numFmtId="0" fontId="49" fillId="0" borderId="19" xfId="20" applyFont="1" applyBorder="1" applyAlignment="1">
      <alignment horizontal="center" vertical="center" wrapText="1"/>
    </xf>
    <xf numFmtId="171" fontId="17" fillId="0" borderId="0" xfId="20" applyNumberFormat="1" applyFont="1" applyAlignment="1">
      <alignment vertical="center" wrapText="1"/>
    </xf>
    <xf numFmtId="171" fontId="17" fillId="0" borderId="19" xfId="20" applyNumberFormat="1" applyFont="1" applyBorder="1" applyAlignment="1">
      <alignment horizontal="right" vertical="center" wrapText="1"/>
    </xf>
    <xf numFmtId="0" fontId="15" fillId="0" borderId="19" xfId="20" applyFont="1" applyBorder="1" applyAlignment="1">
      <alignment horizontal="center" vertical="center" wrapText="1"/>
    </xf>
    <xf numFmtId="171" fontId="48" fillId="0" borderId="19" xfId="20" applyNumberFormat="1" applyFont="1" applyFill="1" applyBorder="1" applyAlignment="1">
      <alignment horizontal="center" wrapText="1"/>
    </xf>
    <xf numFmtId="0" fontId="15" fillId="0" borderId="0" xfId="20" applyFont="1" applyAlignment="1">
      <alignment vertical="center" wrapText="1"/>
    </xf>
    <xf numFmtId="0" fontId="42" fillId="0" borderId="19" xfId="0" applyFont="1" applyBorder="1" applyAlignment="1">
      <alignment horizontal="left" vertical="center" wrapText="1"/>
    </xf>
    <xf numFmtId="2" fontId="17" fillId="0" borderId="0" xfId="0" applyNumberFormat="1" applyFont="1" applyFill="1" applyBorder="1" applyAlignment="1">
      <alignment horizontal="right" vertical="center"/>
    </xf>
    <xf numFmtId="0" fontId="17" fillId="0" borderId="0" xfId="20" applyFont="1" applyAlignment="1">
      <alignment horizontal="center" vertical="center" wrapText="1"/>
    </xf>
    <xf numFmtId="171" fontId="17" fillId="0" borderId="0" xfId="20" applyNumberFormat="1" applyFont="1" applyAlignment="1">
      <alignment horizontal="right" vertical="center" wrapText="1"/>
    </xf>
    <xf numFmtId="0" fontId="15" fillId="2" borderId="3" xfId="34" applyFont="1" applyFill="1" applyBorder="1" applyAlignment="1">
      <alignment vertical="top"/>
    </xf>
    <xf numFmtId="0" fontId="20" fillId="2" borderId="3" xfId="34" applyFont="1" applyFill="1" applyBorder="1" applyAlignment="1">
      <alignment vertical="top"/>
    </xf>
    <xf numFmtId="0" fontId="22" fillId="2" borderId="19" xfId="0" applyFont="1" applyFill="1" applyBorder="1" applyAlignment="1">
      <alignment vertical="center" wrapText="1"/>
    </xf>
    <xf numFmtId="0" fontId="44" fillId="2" borderId="4" xfId="34" applyFont="1" applyFill="1" applyBorder="1" applyAlignment="1">
      <alignment horizontal="right" vertical="center"/>
    </xf>
    <xf numFmtId="0" fontId="44" fillId="2" borderId="8" xfId="34" applyFont="1" applyFill="1" applyBorder="1" applyAlignment="1">
      <alignment horizontal="right" vertical="center"/>
    </xf>
    <xf numFmtId="0" fontId="44" fillId="2" borderId="19" xfId="0" applyFont="1" applyFill="1" applyBorder="1" applyAlignment="1">
      <alignment horizontal="right" vertical="top" wrapText="1"/>
    </xf>
    <xf numFmtId="0" fontId="51" fillId="2" borderId="19" xfId="1" applyFont="1" applyFill="1" applyBorder="1" applyAlignment="1">
      <alignment horizontal="center" vertical="top" wrapText="1"/>
    </xf>
    <xf numFmtId="0" fontId="18" fillId="2" borderId="19" xfId="0" applyFont="1" applyFill="1" applyBorder="1" applyAlignment="1">
      <alignment horizontal="center" vertical="center" wrapText="1"/>
    </xf>
    <xf numFmtId="0" fontId="45" fillId="2" borderId="19" xfId="0" applyFont="1" applyFill="1" applyBorder="1" applyAlignment="1">
      <alignment horizontal="left" vertical="top" wrapText="1"/>
    </xf>
    <xf numFmtId="0" fontId="45" fillId="2" borderId="19" xfId="0" applyFont="1" applyFill="1" applyBorder="1" applyAlignment="1">
      <alignment horizontal="left" vertical="center" wrapText="1"/>
    </xf>
    <xf numFmtId="0" fontId="22" fillId="2" borderId="19" xfId="34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vertical="top" wrapText="1"/>
    </xf>
    <xf numFmtId="0" fontId="15" fillId="2" borderId="19" xfId="85" applyFont="1" applyFill="1" applyBorder="1" applyAlignment="1">
      <alignment horizontal="center" vertical="center" wrapText="1"/>
    </xf>
    <xf numFmtId="0" fontId="42" fillId="0" borderId="0" xfId="9" applyFont="1" applyFill="1" applyBorder="1" applyAlignment="1">
      <alignment vertical="center" wrapText="1"/>
    </xf>
    <xf numFmtId="43" fontId="42" fillId="0" borderId="0" xfId="81" applyNumberFormat="1" applyFont="1" applyFill="1" applyBorder="1" applyAlignment="1">
      <alignment vertical="center" wrapText="1"/>
    </xf>
    <xf numFmtId="0" fontId="17" fillId="0" borderId="19" xfId="85" applyFont="1" applyBorder="1" applyAlignment="1">
      <alignment horizontal="center" vertical="center" wrapText="1"/>
    </xf>
    <xf numFmtId="171" fontId="18" fillId="0" borderId="19" xfId="9" applyNumberFormat="1" applyFont="1" applyFill="1" applyBorder="1" applyAlignment="1">
      <alignment horizontal="center" vertical="center" wrapText="1"/>
    </xf>
    <xf numFmtId="0" fontId="18" fillId="0" borderId="19" xfId="30" applyFont="1" applyBorder="1" applyAlignment="1">
      <alignment horizontal="left" vertical="top" wrapText="1"/>
    </xf>
    <xf numFmtId="0" fontId="42" fillId="0" borderId="19" xfId="9" applyFont="1" applyFill="1" applyBorder="1" applyAlignment="1">
      <alignment vertical="center" wrapText="1"/>
    </xf>
    <xf numFmtId="43" fontId="42" fillId="0" borderId="19" xfId="81" applyNumberFormat="1" applyFont="1" applyFill="1" applyBorder="1" applyAlignment="1">
      <alignment vertical="center" wrapText="1"/>
    </xf>
    <xf numFmtId="0" fontId="18" fillId="0" borderId="19" xfId="9" applyFont="1" applyFill="1" applyBorder="1" applyAlignment="1">
      <alignment vertical="center" wrapText="1"/>
    </xf>
    <xf numFmtId="43" fontId="18" fillId="0" borderId="19" xfId="81" applyNumberFormat="1" applyFont="1" applyFill="1" applyBorder="1" applyAlignment="1">
      <alignment vertical="center" wrapText="1"/>
    </xf>
    <xf numFmtId="0" fontId="17" fillId="2" borderId="0" xfId="20" applyNumberFormat="1" applyFont="1" applyFill="1" applyAlignment="1">
      <alignment vertical="center" wrapText="1"/>
    </xf>
    <xf numFmtId="0" fontId="15" fillId="0" borderId="0" xfId="20" applyFont="1" applyBorder="1" applyAlignment="1">
      <alignment horizontal="center" vertical="top" wrapText="1"/>
    </xf>
    <xf numFmtId="169" fontId="42" fillId="2" borderId="19" xfId="30" applyNumberFormat="1" applyFont="1" applyFill="1" applyBorder="1" applyAlignment="1">
      <alignment horizontal="right" vertical="top" wrapText="1"/>
    </xf>
    <xf numFmtId="0" fontId="20" fillId="0" borderId="19" xfId="0" applyFont="1" applyBorder="1" applyAlignment="1">
      <alignment vertical="top" wrapText="1"/>
    </xf>
    <xf numFmtId="171" fontId="42" fillId="2" borderId="19" xfId="85" applyNumberFormat="1" applyFont="1" applyFill="1" applyBorder="1" applyAlignment="1">
      <alignment horizontal="center" vertical="center" wrapText="1"/>
    </xf>
    <xf numFmtId="0" fontId="17" fillId="2" borderId="0" xfId="82" applyFont="1" applyFill="1" applyAlignment="1">
      <alignment vertical="center" wrapText="1"/>
    </xf>
    <xf numFmtId="169" fontId="15" fillId="0" borderId="19" xfId="30" applyNumberFormat="1" applyFont="1" applyBorder="1" applyAlignment="1">
      <alignment horizontal="right" vertical="top" wrapText="1"/>
    </xf>
    <xf numFmtId="171" fontId="17" fillId="0" borderId="3" xfId="20" applyNumberFormat="1" applyFont="1" applyFill="1" applyBorder="1" applyAlignment="1">
      <alignment horizontal="center" vertical="center" wrapText="1"/>
    </xf>
    <xf numFmtId="171" fontId="17" fillId="0" borderId="3" xfId="20" applyNumberFormat="1" applyFont="1" applyFill="1" applyBorder="1" applyAlignment="1">
      <alignment horizontal="right" vertical="center" wrapText="1"/>
    </xf>
    <xf numFmtId="0" fontId="20" fillId="0" borderId="0" xfId="9" applyFont="1" applyFill="1" applyAlignment="1">
      <alignment horizontal="right"/>
    </xf>
    <xf numFmtId="171" fontId="17" fillId="2" borderId="19" xfId="82" applyNumberFormat="1" applyFont="1" applyFill="1" applyBorder="1" applyAlignment="1">
      <alignment horizontal="left" vertical="top" wrapText="1"/>
    </xf>
    <xf numFmtId="49" fontId="42" fillId="2" borderId="19" xfId="82" applyNumberFormat="1" applyFont="1" applyFill="1" applyBorder="1" applyAlignment="1">
      <alignment horizontal="left" vertical="top" wrapText="1"/>
    </xf>
    <xf numFmtId="49" fontId="46" fillId="2" borderId="19" xfId="82" applyNumberFormat="1" applyFont="1" applyFill="1" applyBorder="1" applyAlignment="1">
      <alignment horizontal="left" vertical="top" wrapText="1"/>
    </xf>
    <xf numFmtId="3" fontId="17" fillId="2" borderId="19" xfId="82" applyNumberFormat="1" applyFont="1" applyFill="1" applyBorder="1" applyAlignment="1">
      <alignment horizontal="center" vertical="top"/>
    </xf>
    <xf numFmtId="0" fontId="20" fillId="0" borderId="0" xfId="9" applyFont="1" applyAlignment="1">
      <alignment horizontal="left"/>
    </xf>
    <xf numFmtId="0" fontId="20" fillId="0" borderId="0" xfId="0" applyFont="1" applyAlignment="1">
      <alignment horizontal="left"/>
    </xf>
    <xf numFmtId="0" fontId="20" fillId="0" borderId="0" xfId="9" applyFont="1" applyFill="1" applyAlignment="1">
      <alignment horizontal="left"/>
    </xf>
    <xf numFmtId="0" fontId="20" fillId="2" borderId="0" xfId="34" applyFont="1" applyFill="1" applyAlignment="1">
      <alignment horizontal="left"/>
    </xf>
    <xf numFmtId="0" fontId="17" fillId="2" borderId="0" xfId="82" applyFont="1" applyFill="1" applyAlignment="1">
      <alignment vertical="top"/>
    </xf>
    <xf numFmtId="0" fontId="17" fillId="2" borderId="0" xfId="82" applyFont="1" applyFill="1"/>
    <xf numFmtId="0" fontId="17" fillId="2" borderId="28" xfId="82" applyFont="1" applyFill="1" applyBorder="1" applyAlignment="1">
      <alignment vertical="top"/>
    </xf>
    <xf numFmtId="0" fontId="17" fillId="2" borderId="31" xfId="82" applyFont="1" applyFill="1" applyBorder="1" applyAlignment="1">
      <alignment horizontal="left" vertical="top"/>
    </xf>
    <xf numFmtId="0" fontId="17" fillId="2" borderId="32" xfId="82" applyFont="1" applyFill="1" applyBorder="1" applyAlignment="1">
      <alignment horizontal="left" vertical="top"/>
    </xf>
    <xf numFmtId="0" fontId="17" fillId="2" borderId="19" xfId="82" applyFont="1" applyFill="1" applyBorder="1" applyAlignment="1">
      <alignment horizontal="center" vertical="top" wrapText="1"/>
    </xf>
    <xf numFmtId="169" fontId="15" fillId="2" borderId="19" xfId="9" applyNumberFormat="1" applyFont="1" applyFill="1" applyBorder="1" applyAlignment="1">
      <alignment vertical="top"/>
    </xf>
    <xf numFmtId="169" fontId="17" fillId="2" borderId="0" xfId="82" applyNumberFormat="1" applyFont="1" applyFill="1" applyAlignment="1">
      <alignment vertical="top"/>
    </xf>
    <xf numFmtId="3" fontId="54" fillId="2" borderId="19" xfId="0" applyNumberFormat="1" applyFont="1" applyFill="1" applyBorder="1" applyAlignment="1">
      <alignment horizontal="center" vertical="top"/>
    </xf>
    <xf numFmtId="0" fontId="54" fillId="2" borderId="19" xfId="0" applyFont="1" applyFill="1" applyBorder="1" applyAlignment="1">
      <alignment horizontal="center" vertical="top"/>
    </xf>
    <xf numFmtId="0" fontId="20" fillId="0" borderId="0" xfId="9" applyFont="1" applyFill="1" applyAlignment="1">
      <alignment horizontal="right"/>
    </xf>
    <xf numFmtId="0" fontId="15" fillId="2" borderId="0" xfId="4" applyFont="1" applyFill="1" applyAlignment="1">
      <alignment horizontal="center"/>
    </xf>
    <xf numFmtId="0" fontId="15" fillId="2" borderId="0" xfId="4" applyFont="1" applyFill="1" applyAlignment="1">
      <alignment horizontal="center" wrapText="1"/>
    </xf>
    <xf numFmtId="0" fontId="18" fillId="2" borderId="28" xfId="0" applyFont="1" applyFill="1" applyBorder="1" applyAlignment="1">
      <alignment horizontal="center" vertical="top" wrapText="1"/>
    </xf>
    <xf numFmtId="0" fontId="21" fillId="0" borderId="28" xfId="0" applyFont="1" applyBorder="1" applyAlignment="1">
      <alignment horizontal="center" vertical="top" wrapText="1"/>
    </xf>
    <xf numFmtId="0" fontId="20" fillId="2" borderId="0" xfId="34" applyFont="1" applyFill="1" applyBorder="1" applyAlignment="1">
      <alignment vertical="top"/>
    </xf>
    <xf numFmtId="0" fontId="15" fillId="2" borderId="0" xfId="34" applyFont="1" applyFill="1" applyBorder="1" applyAlignment="1">
      <alignment vertical="top"/>
    </xf>
    <xf numFmtId="0" fontId="18" fillId="2" borderId="0" xfId="34" applyFont="1" applyFill="1" applyBorder="1" applyAlignment="1">
      <alignment vertical="top"/>
    </xf>
    <xf numFmtId="0" fontId="18" fillId="2" borderId="28" xfId="0" applyFont="1" applyFill="1" applyBorder="1" applyAlignment="1">
      <alignment vertical="top" wrapText="1"/>
    </xf>
    <xf numFmtId="0" fontId="45" fillId="2" borderId="1" xfId="0" applyFont="1" applyFill="1" applyBorder="1" applyAlignment="1">
      <alignment horizontal="left" vertical="top" wrapText="1"/>
    </xf>
    <xf numFmtId="0" fontId="17" fillId="2" borderId="22" xfId="34" applyFont="1" applyFill="1" applyBorder="1" applyAlignment="1">
      <alignment horizontal="center" vertical="top"/>
    </xf>
    <xf numFmtId="0" fontId="22" fillId="2" borderId="28" xfId="9" applyFont="1" applyFill="1" applyBorder="1" applyAlignment="1">
      <alignment horizontal="left" vertical="top" wrapText="1"/>
    </xf>
    <xf numFmtId="0" fontId="22" fillId="2" borderId="1" xfId="0" applyFont="1" applyFill="1" applyBorder="1" applyAlignment="1">
      <alignment vertical="center" wrapText="1"/>
    </xf>
    <xf numFmtId="0" fontId="45" fillId="2" borderId="1" xfId="0" applyFont="1" applyFill="1" applyBorder="1" applyAlignment="1">
      <alignment horizontal="left" vertical="center" wrapText="1"/>
    </xf>
    <xf numFmtId="0" fontId="20" fillId="0" borderId="28" xfId="0" applyFont="1" applyBorder="1" applyAlignment="1">
      <alignment vertical="top" wrapText="1"/>
    </xf>
    <xf numFmtId="170" fontId="20" fillId="0" borderId="19" xfId="0" applyNumberFormat="1" applyFont="1" applyBorder="1" applyAlignment="1">
      <alignment vertical="top" wrapText="1"/>
    </xf>
    <xf numFmtId="0" fontId="42" fillId="2" borderId="19" xfId="0" applyFont="1" applyFill="1" applyBorder="1" applyAlignment="1">
      <alignment vertical="top" wrapText="1"/>
    </xf>
    <xf numFmtId="0" fontId="17" fillId="2" borderId="19" xfId="82" applyFont="1" applyFill="1" applyBorder="1" applyAlignment="1">
      <alignment horizontal="center" vertical="center" wrapText="1"/>
    </xf>
    <xf numFmtId="169" fontId="22" fillId="2" borderId="19" xfId="9" applyNumberFormat="1" applyFont="1" applyFill="1" applyBorder="1" applyAlignment="1">
      <alignment vertical="top" wrapText="1"/>
    </xf>
    <xf numFmtId="0" fontId="20" fillId="2" borderId="4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center" vertical="top" wrapText="1"/>
    </xf>
    <xf numFmtId="0" fontId="20" fillId="2" borderId="22" xfId="0" applyFont="1" applyFill="1" applyBorder="1" applyAlignment="1">
      <alignment horizontal="center" vertical="top" wrapText="1"/>
    </xf>
    <xf numFmtId="0" fontId="19" fillId="2" borderId="26" xfId="0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19" fillId="2" borderId="0" xfId="5" applyFont="1" applyFill="1" applyAlignment="1">
      <alignment horizont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9" fillId="2" borderId="0" xfId="5" applyFont="1" applyFill="1" applyAlignment="1">
      <alignment horizontal="left"/>
    </xf>
    <xf numFmtId="0" fontId="19" fillId="2" borderId="8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20" fillId="2" borderId="8" xfId="0" applyFont="1" applyFill="1" applyBorder="1" applyAlignment="1">
      <alignment horizontal="center" vertical="top"/>
    </xf>
    <xf numFmtId="0" fontId="20" fillId="2" borderId="1" xfId="0" applyFont="1" applyFill="1" applyBorder="1" applyAlignment="1">
      <alignment horizontal="center" vertical="top"/>
    </xf>
    <xf numFmtId="0" fontId="20" fillId="2" borderId="2" xfId="0" applyFont="1" applyFill="1" applyBorder="1" applyAlignment="1">
      <alignment horizontal="center" vertical="top"/>
    </xf>
    <xf numFmtId="0" fontId="19" fillId="2" borderId="28" xfId="0" applyFont="1" applyFill="1" applyBorder="1" applyAlignment="1">
      <alignment horizontal="center"/>
    </xf>
    <xf numFmtId="0" fontId="20" fillId="2" borderId="28" xfId="0" applyFont="1" applyFill="1" applyBorder="1" applyAlignment="1">
      <alignment horizontal="center" vertical="top"/>
    </xf>
    <xf numFmtId="0" fontId="20" fillId="0" borderId="0" xfId="9" applyFont="1" applyFill="1" applyAlignment="1">
      <alignment horizontal="right"/>
    </xf>
    <xf numFmtId="0" fontId="21" fillId="2" borderId="20" xfId="30" applyFont="1" applyFill="1" applyBorder="1" applyAlignment="1">
      <alignment horizontal="center" vertical="top" wrapText="1"/>
    </xf>
    <xf numFmtId="0" fontId="21" fillId="2" borderId="6" xfId="30" applyFont="1" applyFill="1" applyBorder="1" applyAlignment="1">
      <alignment horizontal="center" vertical="top" wrapText="1"/>
    </xf>
    <xf numFmtId="0" fontId="21" fillId="2" borderId="21" xfId="30" applyFont="1" applyFill="1" applyBorder="1" applyAlignment="1">
      <alignment horizontal="center" vertical="top" wrapText="1"/>
    </xf>
    <xf numFmtId="0" fontId="21" fillId="0" borderId="20" xfId="30" applyFont="1" applyBorder="1" applyAlignment="1">
      <alignment horizontal="center" vertical="center" wrapText="1"/>
    </xf>
    <xf numFmtId="0" fontId="21" fillId="0" borderId="21" xfId="30" applyFont="1" applyBorder="1" applyAlignment="1">
      <alignment horizontal="center" vertical="center" wrapText="1"/>
    </xf>
    <xf numFmtId="0" fontId="17" fillId="0" borderId="27" xfId="30" applyFont="1" applyBorder="1" applyAlignment="1">
      <alignment horizontal="center" vertical="center" wrapText="1"/>
    </xf>
    <xf numFmtId="0" fontId="17" fillId="0" borderId="2" xfId="3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171" fontId="17" fillId="0" borderId="0" xfId="20" applyNumberFormat="1" applyFont="1" applyFill="1" applyBorder="1" applyAlignment="1">
      <alignment horizontal="right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20" fillId="2" borderId="0" xfId="34" applyFont="1" applyFill="1" applyAlignment="1">
      <alignment horizontal="right" vertical="center" wrapText="1"/>
    </xf>
    <xf numFmtId="0" fontId="19" fillId="2" borderId="0" xfId="0" applyFont="1" applyFill="1" applyAlignment="1">
      <alignment horizontal="center" wrapText="1"/>
    </xf>
    <xf numFmtId="0" fontId="15" fillId="2" borderId="0" xfId="4" applyFont="1" applyFill="1" applyAlignment="1">
      <alignment horizontal="center"/>
    </xf>
    <xf numFmtId="0" fontId="20" fillId="2" borderId="5" xfId="34" applyFont="1" applyFill="1" applyBorder="1" applyAlignment="1">
      <alignment horizontal="left" vertical="top"/>
    </xf>
    <xf numFmtId="0" fontId="20" fillId="2" borderId="7" xfId="34" applyFont="1" applyFill="1" applyBorder="1" applyAlignment="1">
      <alignment horizontal="left" vertical="top"/>
    </xf>
    <xf numFmtId="0" fontId="18" fillId="2" borderId="27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7" fillId="2" borderId="20" xfId="34" applyFont="1" applyFill="1" applyBorder="1" applyAlignment="1">
      <alignment horizontal="center" vertical="top"/>
    </xf>
    <xf numFmtId="0" fontId="17" fillId="2" borderId="21" xfId="34" applyFont="1" applyFill="1" applyBorder="1" applyAlignment="1">
      <alignment horizontal="center" vertical="top"/>
    </xf>
    <xf numFmtId="0" fontId="22" fillId="2" borderId="20" xfId="0" applyFont="1" applyFill="1" applyBorder="1" applyAlignment="1">
      <alignment horizontal="center" vertical="top" wrapText="1"/>
    </xf>
    <xf numFmtId="0" fontId="22" fillId="2" borderId="29" xfId="0" applyFont="1" applyFill="1" applyBorder="1" applyAlignment="1">
      <alignment horizontal="center" vertical="top" wrapText="1"/>
    </xf>
    <xf numFmtId="0" fontId="22" fillId="2" borderId="21" xfId="0" applyFont="1" applyFill="1" applyBorder="1" applyAlignment="1">
      <alignment horizontal="center" vertical="top" wrapText="1"/>
    </xf>
    <xf numFmtId="0" fontId="20" fillId="2" borderId="28" xfId="34" applyFont="1" applyFill="1" applyBorder="1" applyAlignment="1">
      <alignment horizontal="center"/>
    </xf>
    <xf numFmtId="0" fontId="20" fillId="2" borderId="1" xfId="34" applyFont="1" applyFill="1" applyBorder="1" applyAlignment="1">
      <alignment horizontal="center"/>
    </xf>
    <xf numFmtId="0" fontId="20" fillId="2" borderId="2" xfId="34" applyFont="1" applyFill="1" applyBorder="1" applyAlignment="1">
      <alignment horizontal="center"/>
    </xf>
    <xf numFmtId="0" fontId="40" fillId="2" borderId="1" xfId="0" applyFont="1" applyFill="1" applyBorder="1"/>
    <xf numFmtId="0" fontId="40" fillId="2" borderId="2" xfId="0" applyFont="1" applyFill="1" applyBorder="1"/>
    <xf numFmtId="0" fontId="15" fillId="2" borderId="0" xfId="4" applyFont="1" applyFill="1" applyAlignment="1">
      <alignment horizontal="center" wrapText="1"/>
    </xf>
    <xf numFmtId="171" fontId="17" fillId="2" borderId="0" xfId="20" applyNumberFormat="1" applyFont="1" applyFill="1" applyAlignment="1">
      <alignment horizontal="right" vertical="center" wrapText="1"/>
    </xf>
    <xf numFmtId="2" fontId="17" fillId="2" borderId="0" xfId="20" applyNumberFormat="1" applyFont="1" applyFill="1" applyAlignment="1">
      <alignment horizontal="right" vertical="center" wrapText="1"/>
    </xf>
    <xf numFmtId="0" fontId="15" fillId="2" borderId="0" xfId="20" applyFont="1" applyFill="1" applyAlignment="1">
      <alignment horizontal="center" vertical="center" wrapText="1"/>
    </xf>
    <xf numFmtId="171" fontId="17" fillId="2" borderId="3" xfId="20" applyNumberFormat="1" applyFont="1" applyFill="1" applyBorder="1" applyAlignment="1">
      <alignment horizontal="right" vertical="center" wrapText="1"/>
    </xf>
    <xf numFmtId="49" fontId="48" fillId="2" borderId="20" xfId="20" applyNumberFormat="1" applyFont="1" applyFill="1" applyBorder="1" applyAlignment="1">
      <alignment horizontal="center" vertical="center" wrapText="1"/>
    </xf>
    <xf numFmtId="49" fontId="48" fillId="2" borderId="21" xfId="20" applyNumberFormat="1" applyFont="1" applyFill="1" applyBorder="1" applyAlignment="1">
      <alignment horizontal="center" vertical="center" wrapText="1"/>
    </xf>
    <xf numFmtId="0" fontId="48" fillId="2" borderId="28" xfId="20" applyNumberFormat="1" applyFont="1" applyFill="1" applyBorder="1" applyAlignment="1">
      <alignment horizontal="center" vertical="center" wrapText="1"/>
    </xf>
    <xf numFmtId="0" fontId="48" fillId="2" borderId="2" xfId="20" applyNumberFormat="1" applyFont="1" applyFill="1" applyBorder="1" applyAlignment="1">
      <alignment horizontal="center" vertical="center" wrapText="1"/>
    </xf>
    <xf numFmtId="171" fontId="48" fillId="2" borderId="28" xfId="20" applyNumberFormat="1" applyFont="1" applyFill="1" applyBorder="1" applyAlignment="1">
      <alignment horizontal="center" vertical="center" wrapText="1"/>
    </xf>
    <xf numFmtId="171" fontId="48" fillId="2" borderId="2" xfId="20" applyNumberFormat="1" applyFont="1" applyFill="1" applyBorder="1" applyAlignment="1">
      <alignment horizontal="center" vertical="center" wrapText="1"/>
    </xf>
    <xf numFmtId="171" fontId="48" fillId="2" borderId="20" xfId="20" applyNumberFormat="1" applyFont="1" applyFill="1" applyBorder="1" applyAlignment="1">
      <alignment horizontal="center" vertical="center" wrapText="1"/>
    </xf>
    <xf numFmtId="171" fontId="48" fillId="2" borderId="29" xfId="20" applyNumberFormat="1" applyFont="1" applyFill="1" applyBorder="1" applyAlignment="1">
      <alignment horizontal="center" vertical="center" wrapText="1"/>
    </xf>
    <xf numFmtId="171" fontId="48" fillId="2" borderId="21" xfId="20" applyNumberFormat="1" applyFont="1" applyFill="1" applyBorder="1" applyAlignment="1">
      <alignment horizontal="center" vertical="center" wrapText="1"/>
    </xf>
    <xf numFmtId="0" fontId="15" fillId="0" borderId="19" xfId="20" applyFont="1" applyBorder="1" applyAlignment="1">
      <alignment horizontal="center" vertical="top" wrapText="1"/>
    </xf>
    <xf numFmtId="0" fontId="15" fillId="0" borderId="0" xfId="20" applyNumberFormat="1" applyFont="1" applyFill="1" applyAlignment="1">
      <alignment horizontal="center" vertical="center" wrapText="1"/>
    </xf>
    <xf numFmtId="49" fontId="48" fillId="0" borderId="30" xfId="20" applyNumberFormat="1" applyFont="1" applyFill="1" applyBorder="1" applyAlignment="1">
      <alignment horizontal="center" vertical="center" wrapText="1"/>
    </xf>
    <xf numFmtId="49" fontId="48" fillId="0" borderId="32" xfId="20" applyNumberFormat="1" applyFont="1" applyFill="1" applyBorder="1" applyAlignment="1">
      <alignment horizontal="center" vertical="center" wrapText="1"/>
    </xf>
    <xf numFmtId="0" fontId="48" fillId="0" borderId="28" xfId="20" applyNumberFormat="1" applyFont="1" applyFill="1" applyBorder="1" applyAlignment="1">
      <alignment horizontal="center" vertical="center" wrapText="1"/>
    </xf>
    <xf numFmtId="0" fontId="48" fillId="0" borderId="2" xfId="20" applyNumberFormat="1" applyFont="1" applyFill="1" applyBorder="1" applyAlignment="1">
      <alignment horizontal="center" vertical="center" wrapText="1"/>
    </xf>
    <xf numFmtId="170" fontId="48" fillId="2" borderId="28" xfId="0" applyNumberFormat="1" applyFont="1" applyFill="1" applyBorder="1" applyAlignment="1">
      <alignment horizontal="center" vertical="center" wrapText="1"/>
    </xf>
    <xf numFmtId="170" fontId="48" fillId="2" borderId="2" xfId="0" applyNumberFormat="1" applyFont="1" applyFill="1" applyBorder="1" applyAlignment="1">
      <alignment horizontal="center" vertical="center" wrapText="1"/>
    </xf>
    <xf numFmtId="166" fontId="52" fillId="0" borderId="30" xfId="20" applyNumberFormat="1" applyFont="1" applyFill="1" applyBorder="1" applyAlignment="1">
      <alignment horizontal="center" vertical="center" wrapText="1"/>
    </xf>
    <xf numFmtId="166" fontId="52" fillId="0" borderId="31" xfId="20" applyNumberFormat="1" applyFont="1" applyFill="1" applyBorder="1" applyAlignment="1">
      <alignment horizontal="center" vertical="center" wrapText="1"/>
    </xf>
    <xf numFmtId="166" fontId="52" fillId="0" borderId="32" xfId="20" applyNumberFormat="1" applyFont="1" applyFill="1" applyBorder="1" applyAlignment="1">
      <alignment horizontal="center" vertical="center" wrapText="1"/>
    </xf>
    <xf numFmtId="0" fontId="15" fillId="2" borderId="20" xfId="82" applyFont="1" applyFill="1" applyBorder="1" applyAlignment="1">
      <alignment horizontal="left" vertical="center"/>
    </xf>
    <xf numFmtId="0" fontId="15" fillId="2" borderId="29" xfId="82" applyFont="1" applyFill="1" applyBorder="1" applyAlignment="1">
      <alignment horizontal="left" vertical="center"/>
    </xf>
    <xf numFmtId="0" fontId="15" fillId="2" borderId="21" xfId="82" applyFont="1" applyFill="1" applyBorder="1" applyAlignment="1">
      <alignment horizontal="left" vertical="center"/>
    </xf>
    <xf numFmtId="171" fontId="15" fillId="2" borderId="20" xfId="82" applyNumberFormat="1" applyFont="1" applyFill="1" applyBorder="1" applyAlignment="1">
      <alignment horizontal="center" vertical="top" wrapText="1"/>
    </xf>
    <xf numFmtId="171" fontId="15" fillId="2" borderId="29" xfId="82" applyNumberFormat="1" applyFont="1" applyFill="1" applyBorder="1" applyAlignment="1">
      <alignment horizontal="center" vertical="top" wrapText="1"/>
    </xf>
    <xf numFmtId="171" fontId="15" fillId="2" borderId="21" xfId="82" applyNumberFormat="1" applyFont="1" applyFill="1" applyBorder="1" applyAlignment="1">
      <alignment horizontal="center" vertical="top" wrapText="1"/>
    </xf>
    <xf numFmtId="49" fontId="42" fillId="2" borderId="20" xfId="82" applyNumberFormat="1" applyFont="1" applyFill="1" applyBorder="1" applyAlignment="1">
      <alignment horizontal="left" vertical="center" wrapText="1"/>
    </xf>
    <xf numFmtId="49" fontId="42" fillId="2" borderId="29" xfId="82" applyNumberFormat="1" applyFont="1" applyFill="1" applyBorder="1" applyAlignment="1">
      <alignment horizontal="left" vertical="center" wrapText="1"/>
    </xf>
    <xf numFmtId="49" fontId="42" fillId="2" borderId="21" xfId="82" applyNumberFormat="1" applyFont="1" applyFill="1" applyBorder="1" applyAlignment="1">
      <alignment horizontal="left" vertical="center" wrapText="1"/>
    </xf>
    <xf numFmtId="0" fontId="17" fillId="2" borderId="0" xfId="82" applyFont="1" applyFill="1" applyAlignment="1">
      <alignment horizontal="right"/>
    </xf>
    <xf numFmtId="0" fontId="15" fillId="2" borderId="0" xfId="82" applyFont="1" applyFill="1" applyAlignment="1">
      <alignment horizontal="center" vertical="center" wrapText="1"/>
    </xf>
    <xf numFmtId="0" fontId="17" fillId="2" borderId="20" xfId="82" applyFont="1" applyFill="1" applyBorder="1" applyAlignment="1">
      <alignment horizontal="center"/>
    </xf>
    <xf numFmtId="0" fontId="17" fillId="2" borderId="29" xfId="82" applyFont="1" applyFill="1" applyBorder="1" applyAlignment="1">
      <alignment horizontal="center"/>
    </xf>
    <xf numFmtId="169" fontId="17" fillId="2" borderId="28" xfId="82" applyNumberFormat="1" applyFont="1" applyFill="1" applyBorder="1" applyAlignment="1">
      <alignment horizontal="center" vertical="top" wrapText="1"/>
    </xf>
    <xf numFmtId="169" fontId="17" fillId="2" borderId="1" xfId="82" applyNumberFormat="1" applyFont="1" applyFill="1" applyBorder="1" applyAlignment="1">
      <alignment horizontal="center" vertical="top" wrapText="1"/>
    </xf>
    <xf numFmtId="169" fontId="17" fillId="2" borderId="2" xfId="82" applyNumberFormat="1" applyFont="1" applyFill="1" applyBorder="1" applyAlignment="1">
      <alignment horizontal="center" vertical="top" wrapText="1"/>
    </xf>
    <xf numFmtId="0" fontId="17" fillId="2" borderId="30" xfId="82" applyFont="1" applyFill="1" applyBorder="1" applyAlignment="1">
      <alignment horizontal="center" vertical="center" wrapText="1"/>
    </xf>
    <xf numFmtId="0" fontId="17" fillId="2" borderId="9" xfId="82" applyFont="1" applyFill="1" applyBorder="1" applyAlignment="1">
      <alignment horizontal="center" vertical="center" wrapText="1"/>
    </xf>
    <xf numFmtId="0" fontId="17" fillId="2" borderId="19" xfId="82" applyFont="1" applyFill="1" applyBorder="1" applyAlignment="1">
      <alignment horizontal="center" vertical="center" wrapText="1"/>
    </xf>
    <xf numFmtId="0" fontId="22" fillId="2" borderId="5" xfId="34" applyFont="1" applyFill="1" applyBorder="1" applyAlignment="1">
      <alignment horizontal="left" vertical="top"/>
    </xf>
    <xf numFmtId="0" fontId="22" fillId="2" borderId="7" xfId="34" applyFont="1" applyFill="1" applyBorder="1" applyAlignment="1">
      <alignment horizontal="left" vertical="top"/>
    </xf>
  </cellXfs>
  <cellStyles count="89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2 2 2" xfId="84"/>
    <cellStyle name="Comma 3" xfId="15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1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" xfId="0" builtinId="0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2"/>
    <cellStyle name="Normal 26" xfId="83"/>
    <cellStyle name="Normal 3" xfId="3"/>
    <cellStyle name="Normal 3 2" xfId="7"/>
    <cellStyle name="Normal 4" xfId="5"/>
    <cellStyle name="Normal 4 2" xfId="32"/>
    <cellStyle name="Normal 4 3" xfId="35"/>
    <cellStyle name="Normal 5" xfId="11"/>
    <cellStyle name="Normal 5 2" xfId="9"/>
    <cellStyle name="Normal 5 3" xfId="77"/>
    <cellStyle name="Normal 5 4" xfId="80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tyle 1" xfId="24"/>
    <cellStyle name="Title 2" xfId="74"/>
    <cellStyle name="Total 2" xfId="75"/>
    <cellStyle name="Warning Text 2" xfId="76"/>
    <cellStyle name="Обычный 2" xfId="25"/>
    <cellStyle name="Обычный 2 2" xfId="86"/>
    <cellStyle name="Обычный 2 3" xfId="87"/>
    <cellStyle name="Обычный 3" xfId="26"/>
    <cellStyle name="Обычный 3 2" xfId="85"/>
    <cellStyle name="Обычный 4" xfId="88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G45"/>
  <sheetViews>
    <sheetView tabSelected="1" zoomScaleNormal="100" zoomScaleSheetLayoutView="85" workbookViewId="0">
      <selection activeCell="D24" sqref="D24:G24"/>
    </sheetView>
  </sheetViews>
  <sheetFormatPr defaultColWidth="9.109375" defaultRowHeight="17.399999999999999"/>
  <cols>
    <col min="1" max="1" width="10.44140625" style="75" customWidth="1"/>
    <col min="2" max="2" width="23" style="75" customWidth="1"/>
    <col min="3" max="3" width="68.5546875" style="75" customWidth="1"/>
    <col min="4" max="6" width="11.6640625" style="75" customWidth="1"/>
    <col min="7" max="7" width="13.44140625" style="75" customWidth="1"/>
    <col min="8" max="16384" width="9.109375" style="75"/>
  </cols>
  <sheetData>
    <row r="1" spans="1:33" s="110" customFormat="1">
      <c r="H1" s="72" t="s">
        <v>117</v>
      </c>
    </row>
    <row r="2" spans="1:33" s="8" customFormat="1">
      <c r="H2" s="203" t="s">
        <v>122</v>
      </c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spans="1:33" s="8" customFormat="1" ht="15.75" customHeight="1">
      <c r="H3" s="184" t="s">
        <v>48</v>
      </c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5" spans="1:33" ht="67.5" customHeight="1">
      <c r="A5" s="229" t="s">
        <v>123</v>
      </c>
      <c r="B5" s="229"/>
      <c r="C5" s="229"/>
      <c r="D5" s="229"/>
      <c r="E5" s="229"/>
      <c r="F5" s="229"/>
      <c r="G5" s="229"/>
    </row>
    <row r="6" spans="1:33" ht="17.25" customHeight="1">
      <c r="G6" s="182"/>
    </row>
    <row r="7" spans="1:33" s="77" customFormat="1" ht="112.5" customHeight="1">
      <c r="A7" s="222" t="s">
        <v>20</v>
      </c>
      <c r="B7" s="222"/>
      <c r="C7" s="222" t="s">
        <v>40</v>
      </c>
      <c r="D7" s="230" t="s">
        <v>68</v>
      </c>
      <c r="E7" s="231"/>
      <c r="F7" s="231"/>
      <c r="G7" s="232"/>
    </row>
    <row r="8" spans="1:33" s="77" customFormat="1" ht="48.75" customHeight="1">
      <c r="A8" s="78" t="s">
        <v>24</v>
      </c>
      <c r="B8" s="79" t="s">
        <v>25</v>
      </c>
      <c r="C8" s="222"/>
      <c r="D8" s="207" t="s">
        <v>131</v>
      </c>
      <c r="E8" s="207" t="s">
        <v>132</v>
      </c>
      <c r="F8" s="207" t="s">
        <v>133</v>
      </c>
      <c r="G8" s="207" t="s">
        <v>134</v>
      </c>
    </row>
    <row r="9" spans="1:33" s="77" customFormat="1" ht="33.75" customHeight="1">
      <c r="A9" s="80"/>
      <c r="B9" s="74"/>
      <c r="C9" s="81" t="s">
        <v>67</v>
      </c>
      <c r="D9" s="82">
        <f>+D18+D24</f>
        <v>0</v>
      </c>
      <c r="E9" s="82">
        <f t="shared" ref="E9:G9" si="0">+E18+E24</f>
        <v>0</v>
      </c>
      <c r="F9" s="82">
        <f t="shared" si="0"/>
        <v>0</v>
      </c>
      <c r="G9" s="82">
        <f t="shared" si="0"/>
        <v>0</v>
      </c>
    </row>
    <row r="10" spans="1:33" ht="24.75" customHeight="1">
      <c r="A10" s="83"/>
      <c r="B10" s="84" t="s">
        <v>46</v>
      </c>
      <c r="C10" s="85"/>
      <c r="D10" s="82">
        <f t="shared" ref="D10:F10" si="1">+D11</f>
        <v>0</v>
      </c>
      <c r="E10" s="82">
        <f t="shared" si="1"/>
        <v>0</v>
      </c>
      <c r="F10" s="82">
        <f t="shared" si="1"/>
        <v>0</v>
      </c>
      <c r="G10" s="82">
        <f t="shared" ref="G10" si="2">+G11</f>
        <v>0</v>
      </c>
    </row>
    <row r="11" spans="1:33">
      <c r="A11" s="226">
        <v>1090</v>
      </c>
      <c r="B11" s="223"/>
      <c r="C11" s="62" t="s">
        <v>41</v>
      </c>
      <c r="D11" s="86">
        <f t="shared" ref="D11:F11" si="3">+D18+D24</f>
        <v>0</v>
      </c>
      <c r="E11" s="86">
        <f t="shared" si="3"/>
        <v>0</v>
      </c>
      <c r="F11" s="86">
        <f t="shared" si="3"/>
        <v>0</v>
      </c>
      <c r="G11" s="86">
        <f>+G18+G24</f>
        <v>0</v>
      </c>
    </row>
    <row r="12" spans="1:33" ht="15" customHeight="1">
      <c r="A12" s="227"/>
      <c r="B12" s="224"/>
      <c r="C12" s="87" t="s">
        <v>28</v>
      </c>
      <c r="D12" s="88"/>
      <c r="E12" s="88"/>
      <c r="F12" s="88"/>
      <c r="G12" s="88"/>
    </row>
    <row r="13" spans="1:33">
      <c r="A13" s="227"/>
      <c r="B13" s="224"/>
      <c r="C13" s="62" t="s">
        <v>42</v>
      </c>
      <c r="D13" s="88"/>
      <c r="E13" s="88"/>
      <c r="F13" s="88"/>
      <c r="G13" s="88"/>
    </row>
    <row r="14" spans="1:33">
      <c r="A14" s="227"/>
      <c r="B14" s="224"/>
      <c r="C14" s="89" t="s">
        <v>45</v>
      </c>
      <c r="D14" s="88"/>
      <c r="E14" s="88"/>
      <c r="F14" s="88"/>
      <c r="G14" s="88"/>
    </row>
    <row r="15" spans="1:33" ht="21" customHeight="1">
      <c r="A15" s="227"/>
      <c r="B15" s="224"/>
      <c r="C15" s="90" t="s">
        <v>43</v>
      </c>
      <c r="D15" s="88"/>
      <c r="E15" s="88"/>
      <c r="F15" s="88"/>
      <c r="G15" s="88"/>
    </row>
    <row r="16" spans="1:33" ht="51" customHeight="1">
      <c r="A16" s="228"/>
      <c r="B16" s="225"/>
      <c r="C16" s="61" t="s">
        <v>47</v>
      </c>
      <c r="D16" s="88"/>
      <c r="E16" s="88"/>
      <c r="F16" s="88"/>
      <c r="G16" s="88"/>
    </row>
    <row r="17" spans="1:9" ht="21" customHeight="1">
      <c r="A17" s="91"/>
      <c r="B17" s="92"/>
      <c r="C17" s="67" t="s">
        <v>69</v>
      </c>
      <c r="D17" s="68"/>
      <c r="E17" s="68"/>
      <c r="F17" s="68"/>
      <c r="G17" s="68"/>
    </row>
    <row r="18" spans="1:9">
      <c r="A18" s="234"/>
      <c r="B18" s="237">
        <v>11001</v>
      </c>
      <c r="C18" s="33" t="s">
        <v>5</v>
      </c>
      <c r="D18" s="93">
        <f>-D24</f>
        <v>-9320.2000000000007</v>
      </c>
      <c r="E18" s="93">
        <f t="shared" ref="E18:G18" si="4">-E24</f>
        <v>-9320.2000000000007</v>
      </c>
      <c r="F18" s="93">
        <f t="shared" si="4"/>
        <v>-9320.2000000000007</v>
      </c>
      <c r="G18" s="93">
        <f t="shared" si="4"/>
        <v>-9320.2000000000007</v>
      </c>
    </row>
    <row r="19" spans="1:9" ht="22.5" customHeight="1">
      <c r="A19" s="235"/>
      <c r="B19" s="238"/>
      <c r="C19" s="164" t="s">
        <v>55</v>
      </c>
      <c r="D19" s="88"/>
      <c r="E19" s="88"/>
      <c r="F19" s="88"/>
      <c r="G19" s="88"/>
    </row>
    <row r="20" spans="1:9" ht="14.25" customHeight="1">
      <c r="A20" s="235"/>
      <c r="B20" s="238"/>
      <c r="C20" s="33" t="s">
        <v>44</v>
      </c>
      <c r="D20" s="88"/>
      <c r="E20" s="88"/>
      <c r="F20" s="88"/>
      <c r="G20" s="88"/>
    </row>
    <row r="21" spans="1:9" ht="52.5" customHeight="1">
      <c r="A21" s="235"/>
      <c r="B21" s="238"/>
      <c r="C21" s="97" t="s">
        <v>56</v>
      </c>
      <c r="D21" s="94"/>
      <c r="E21" s="94"/>
      <c r="F21" s="94"/>
      <c r="G21" s="94"/>
    </row>
    <row r="22" spans="1:9">
      <c r="A22" s="235"/>
      <c r="B22" s="238"/>
      <c r="C22" s="33" t="s">
        <v>7</v>
      </c>
      <c r="D22" s="88"/>
      <c r="E22" s="88"/>
      <c r="F22" s="88"/>
      <c r="G22" s="88"/>
    </row>
    <row r="23" spans="1:9" ht="22.5" customHeight="1">
      <c r="A23" s="236"/>
      <c r="B23" s="239"/>
      <c r="C23" s="96" t="s">
        <v>72</v>
      </c>
      <c r="D23" s="88"/>
      <c r="E23" s="88"/>
      <c r="F23" s="88"/>
      <c r="G23" s="88"/>
    </row>
    <row r="24" spans="1:9" ht="22.5" customHeight="1">
      <c r="A24" s="240"/>
      <c r="B24" s="241">
        <v>31001</v>
      </c>
      <c r="C24" s="33" t="s">
        <v>5</v>
      </c>
      <c r="D24" s="101">
        <v>9320.2000000000007</v>
      </c>
      <c r="E24" s="101">
        <v>9320.2000000000007</v>
      </c>
      <c r="F24" s="101">
        <v>9320.2000000000007</v>
      </c>
      <c r="G24" s="101">
        <v>9320.2000000000007</v>
      </c>
      <c r="I24" s="95"/>
    </row>
    <row r="25" spans="1:9" ht="39" customHeight="1">
      <c r="A25" s="235"/>
      <c r="B25" s="238"/>
      <c r="C25" s="41" t="s">
        <v>87</v>
      </c>
      <c r="D25" s="88"/>
      <c r="E25" s="88"/>
      <c r="F25" s="88"/>
      <c r="G25" s="88"/>
    </row>
    <row r="26" spans="1:9" ht="24" customHeight="1">
      <c r="A26" s="235"/>
      <c r="B26" s="238"/>
      <c r="C26" s="33" t="s">
        <v>44</v>
      </c>
      <c r="D26" s="88"/>
      <c r="E26" s="88"/>
      <c r="F26" s="88"/>
      <c r="G26" s="88"/>
    </row>
    <row r="27" spans="1:9" ht="38.25" customHeight="1">
      <c r="A27" s="235"/>
      <c r="B27" s="238"/>
      <c r="C27" s="63" t="s">
        <v>108</v>
      </c>
      <c r="D27" s="88"/>
      <c r="E27" s="88"/>
      <c r="F27" s="88"/>
      <c r="G27" s="88"/>
    </row>
    <row r="28" spans="1:9">
      <c r="A28" s="235"/>
      <c r="B28" s="238"/>
      <c r="C28" s="33" t="s">
        <v>7</v>
      </c>
      <c r="D28" s="88"/>
      <c r="E28" s="88"/>
      <c r="F28" s="88"/>
      <c r="G28" s="88"/>
    </row>
    <row r="29" spans="1:9" ht="34.799999999999997">
      <c r="A29" s="236"/>
      <c r="B29" s="239"/>
      <c r="C29" s="63" t="s">
        <v>83</v>
      </c>
      <c r="D29" s="88"/>
      <c r="E29" s="88"/>
      <c r="F29" s="88"/>
      <c r="G29" s="88"/>
    </row>
    <row r="30" spans="1:9" ht="39" customHeight="1">
      <c r="A30" s="98"/>
      <c r="B30" s="99"/>
      <c r="C30" s="34"/>
      <c r="D30" s="34"/>
      <c r="E30" s="34"/>
      <c r="F30" s="34"/>
    </row>
    <row r="31" spans="1:9" ht="18">
      <c r="A31" s="98"/>
      <c r="B31" s="99"/>
      <c r="C31" s="34"/>
      <c r="D31" s="34"/>
      <c r="E31" s="34"/>
      <c r="F31" s="34"/>
    </row>
    <row r="32" spans="1:9" s="31" customFormat="1" ht="18">
      <c r="A32" s="233" t="s">
        <v>54</v>
      </c>
      <c r="B32" s="233"/>
      <c r="C32" s="233"/>
      <c r="D32" s="233"/>
      <c r="E32" s="233"/>
      <c r="F32" s="233"/>
      <c r="G32" s="233"/>
    </row>
    <row r="33" spans="1:7" s="31" customFormat="1" ht="18">
      <c r="A33" s="32" t="s">
        <v>84</v>
      </c>
      <c r="B33" s="32"/>
      <c r="C33" s="32"/>
      <c r="D33" s="32"/>
      <c r="E33" s="32"/>
      <c r="F33" s="32"/>
    </row>
    <row r="45" spans="1:7" s="55" customFormat="1" ht="14.4">
      <c r="G45" s="100"/>
    </row>
  </sheetData>
  <mergeCells count="11">
    <mergeCell ref="A32:G32"/>
    <mergeCell ref="A18:A23"/>
    <mergeCell ref="B18:B23"/>
    <mergeCell ref="A24:A29"/>
    <mergeCell ref="B24:B29"/>
    <mergeCell ref="C7:C8"/>
    <mergeCell ref="B11:B16"/>
    <mergeCell ref="A11:A16"/>
    <mergeCell ref="A5:G5"/>
    <mergeCell ref="A7:B7"/>
    <mergeCell ref="D7:G7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H41"/>
  <sheetViews>
    <sheetView topLeftCell="A9" zoomScaleNormal="100" workbookViewId="0">
      <selection activeCell="F18" sqref="F18"/>
    </sheetView>
  </sheetViews>
  <sheetFormatPr defaultColWidth="9.109375" defaultRowHeight="17.399999999999999"/>
  <cols>
    <col min="1" max="3" width="9.109375" style="11"/>
    <col min="4" max="4" width="10" style="11" customWidth="1"/>
    <col min="5" max="5" width="21.33203125" style="11" customWidth="1"/>
    <col min="6" max="6" width="76.109375" style="27" customWidth="1"/>
    <col min="7" max="7" width="14" style="75" customWidth="1"/>
    <col min="8" max="8" width="13.33203125" style="75" customWidth="1"/>
    <col min="9" max="9" width="14.109375" style="75" customWidth="1"/>
    <col min="10" max="10" width="13.6640625" style="11" customWidth="1"/>
    <col min="11" max="16384" width="9.109375" style="11"/>
  </cols>
  <sheetData>
    <row r="1" spans="1:34" s="8" customFormat="1" ht="24" customHeight="1">
      <c r="F1" s="72" t="s">
        <v>82</v>
      </c>
      <c r="G1" s="110"/>
      <c r="H1" s="110"/>
      <c r="I1" s="110"/>
    </row>
    <row r="2" spans="1:34" s="8" customFormat="1">
      <c r="D2" s="242" t="s">
        <v>122</v>
      </c>
      <c r="E2" s="242"/>
      <c r="F2" s="242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</row>
    <row r="3" spans="1:34" s="8" customFormat="1" ht="15.75" customHeight="1">
      <c r="D3" s="242" t="s">
        <v>48</v>
      </c>
      <c r="E3" s="242"/>
      <c r="F3" s="242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s="8" customFormat="1" ht="15.75" customHeight="1">
      <c r="G4" s="75"/>
      <c r="H4" s="75"/>
      <c r="I4" s="75"/>
    </row>
    <row r="5" spans="1:34" s="110" customFormat="1" ht="43.5" customHeight="1">
      <c r="A5" s="250" t="s">
        <v>124</v>
      </c>
      <c r="B5" s="250"/>
      <c r="C5" s="250"/>
      <c r="D5" s="250"/>
      <c r="E5" s="250"/>
      <c r="F5" s="250"/>
      <c r="G5" s="250"/>
      <c r="H5" s="250"/>
      <c r="I5" s="250"/>
      <c r="J5" s="250"/>
      <c r="K5" s="250"/>
    </row>
    <row r="6" spans="1:34" s="8" customFormat="1" ht="20.25" customHeight="1">
      <c r="E6" s="10"/>
      <c r="F6" s="10"/>
      <c r="G6" s="75"/>
      <c r="H6" s="75"/>
      <c r="I6" s="75"/>
      <c r="J6" s="251" t="s">
        <v>90</v>
      </c>
      <c r="K6" s="251"/>
    </row>
    <row r="7" spans="1:34" ht="95.25" customHeight="1">
      <c r="A7" s="243" t="s">
        <v>19</v>
      </c>
      <c r="B7" s="244"/>
      <c r="C7" s="245"/>
      <c r="D7" s="246" t="s">
        <v>20</v>
      </c>
      <c r="E7" s="247"/>
      <c r="F7" s="248" t="s">
        <v>70</v>
      </c>
      <c r="G7" s="252" t="s">
        <v>68</v>
      </c>
      <c r="H7" s="253"/>
      <c r="I7" s="253"/>
      <c r="J7" s="254"/>
    </row>
    <row r="8" spans="1:34" ht="42" customHeight="1">
      <c r="A8" s="12" t="s">
        <v>21</v>
      </c>
      <c r="B8" s="12" t="s">
        <v>22</v>
      </c>
      <c r="C8" s="12" t="s">
        <v>23</v>
      </c>
      <c r="D8" s="13" t="s">
        <v>24</v>
      </c>
      <c r="E8" s="13" t="s">
        <v>25</v>
      </c>
      <c r="F8" s="249"/>
      <c r="G8" s="207" t="s">
        <v>131</v>
      </c>
      <c r="H8" s="207" t="s">
        <v>132</v>
      </c>
      <c r="I8" s="207" t="s">
        <v>133</v>
      </c>
      <c r="J8" s="217" t="s">
        <v>65</v>
      </c>
    </row>
    <row r="9" spans="1:34" ht="42" customHeight="1">
      <c r="A9" s="12"/>
      <c r="B9" s="12"/>
      <c r="C9" s="12"/>
      <c r="D9" s="13"/>
      <c r="E9" s="13"/>
      <c r="F9" s="103" t="s">
        <v>88</v>
      </c>
      <c r="G9" s="218">
        <f>+G10</f>
        <v>0</v>
      </c>
      <c r="H9" s="218">
        <f t="shared" ref="H9:J9" si="0">+H10</f>
        <v>0</v>
      </c>
      <c r="I9" s="218">
        <f t="shared" si="0"/>
        <v>0</v>
      </c>
      <c r="J9" s="218">
        <f t="shared" si="0"/>
        <v>0</v>
      </c>
    </row>
    <row r="10" spans="1:34" s="17" customFormat="1" ht="36">
      <c r="A10" s="15" t="s">
        <v>49</v>
      </c>
      <c r="B10" s="15"/>
      <c r="C10" s="15"/>
      <c r="D10" s="15"/>
      <c r="E10" s="15"/>
      <c r="F10" s="15" t="s">
        <v>50</v>
      </c>
      <c r="G10" s="16">
        <f t="shared" ref="G10:I10" si="1">+G12</f>
        <v>0</v>
      </c>
      <c r="H10" s="16">
        <f t="shared" si="1"/>
        <v>0</v>
      </c>
      <c r="I10" s="16">
        <f t="shared" si="1"/>
        <v>0</v>
      </c>
      <c r="J10" s="16">
        <f t="shared" ref="J10" si="2">+J12</f>
        <v>0</v>
      </c>
    </row>
    <row r="11" spans="1:34" s="17" customFormat="1" ht="18">
      <c r="A11" s="15"/>
      <c r="B11" s="15"/>
      <c r="C11" s="15"/>
      <c r="D11" s="15"/>
      <c r="E11" s="15"/>
      <c r="F11" s="18" t="s">
        <v>29</v>
      </c>
      <c r="G11" s="22"/>
      <c r="H11" s="22"/>
      <c r="I11" s="22"/>
      <c r="J11" s="22"/>
    </row>
    <row r="12" spans="1:34" s="19" customFormat="1" ht="18">
      <c r="A12" s="15"/>
      <c r="B12" s="15" t="s">
        <v>51</v>
      </c>
      <c r="C12" s="15"/>
      <c r="D12" s="15"/>
      <c r="E12" s="15"/>
      <c r="F12" s="15" t="s">
        <v>52</v>
      </c>
      <c r="G12" s="59">
        <f t="shared" ref="G12:I12" si="3">+G14</f>
        <v>0</v>
      </c>
      <c r="H12" s="59">
        <f t="shared" si="3"/>
        <v>0</v>
      </c>
      <c r="I12" s="59">
        <f t="shared" si="3"/>
        <v>0</v>
      </c>
      <c r="J12" s="59">
        <f t="shared" ref="J12" si="4">+J14</f>
        <v>0</v>
      </c>
    </row>
    <row r="13" spans="1:34" s="19" customFormat="1" ht="18">
      <c r="A13" s="15"/>
      <c r="B13" s="15"/>
      <c r="C13" s="15"/>
      <c r="D13" s="15"/>
      <c r="E13" s="15"/>
      <c r="F13" s="18" t="s">
        <v>29</v>
      </c>
      <c r="G13" s="24"/>
      <c r="H13" s="24"/>
      <c r="I13" s="24"/>
      <c r="J13" s="24"/>
    </row>
    <row r="14" spans="1:34" s="19" customFormat="1" ht="18">
      <c r="A14" s="15"/>
      <c r="B14" s="15"/>
      <c r="C14" s="15" t="s">
        <v>33</v>
      </c>
      <c r="D14" s="15"/>
      <c r="E14" s="15"/>
      <c r="F14" s="15" t="s">
        <v>53</v>
      </c>
      <c r="G14" s="59">
        <f t="shared" ref="G14:I14" si="5">+G16</f>
        <v>0</v>
      </c>
      <c r="H14" s="59">
        <f t="shared" si="5"/>
        <v>0</v>
      </c>
      <c r="I14" s="59">
        <f t="shared" si="5"/>
        <v>0</v>
      </c>
      <c r="J14" s="59">
        <f t="shared" ref="J14" si="6">+J16</f>
        <v>0</v>
      </c>
    </row>
    <row r="15" spans="1:34" s="14" customFormat="1">
      <c r="A15" s="20"/>
      <c r="B15" s="20"/>
      <c r="C15" s="20"/>
      <c r="D15" s="20"/>
      <c r="E15" s="20"/>
      <c r="F15" s="21" t="s">
        <v>26</v>
      </c>
      <c r="G15" s="20"/>
      <c r="H15" s="20"/>
      <c r="I15" s="20"/>
      <c r="J15" s="20"/>
    </row>
    <row r="16" spans="1:34" s="17" customFormat="1" ht="25.5" customHeight="1">
      <c r="A16" s="22"/>
      <c r="B16" s="22"/>
      <c r="C16" s="22"/>
      <c r="D16" s="30">
        <v>1090</v>
      </c>
      <c r="E16" s="23"/>
      <c r="F16" s="28" t="s">
        <v>28</v>
      </c>
      <c r="G16" s="181">
        <f>+G18+G27</f>
        <v>0</v>
      </c>
      <c r="H16" s="181">
        <f>+H18+H27</f>
        <v>0</v>
      </c>
      <c r="I16" s="181">
        <f>+I18+I27</f>
        <v>0</v>
      </c>
      <c r="J16" s="181">
        <f>+J18+J27</f>
        <v>0</v>
      </c>
    </row>
    <row r="17" spans="1:10" s="17" customFormat="1" ht="18.75" customHeight="1">
      <c r="A17" s="22"/>
      <c r="B17" s="22"/>
      <c r="C17" s="22"/>
      <c r="D17" s="30"/>
      <c r="E17" s="23"/>
      <c r="F17" s="23" t="s">
        <v>29</v>
      </c>
      <c r="G17" s="22"/>
      <c r="H17" s="22"/>
      <c r="I17" s="22"/>
      <c r="J17" s="22"/>
    </row>
    <row r="18" spans="1:10" s="17" customFormat="1" ht="22.5" customHeight="1">
      <c r="A18" s="22"/>
      <c r="B18" s="22"/>
      <c r="C18" s="22"/>
      <c r="D18" s="23"/>
      <c r="E18" s="30">
        <v>11001</v>
      </c>
      <c r="F18" s="219" t="s">
        <v>55</v>
      </c>
      <c r="G18" s="102">
        <f t="shared" ref="G18" si="7">+G20</f>
        <v>-9320.2000000000007</v>
      </c>
      <c r="H18" s="102">
        <f t="shared" ref="H18:J18" si="8">+H20</f>
        <v>-9320.2000000000007</v>
      </c>
      <c r="I18" s="102">
        <f t="shared" si="8"/>
        <v>-9320.2000000000007</v>
      </c>
      <c r="J18" s="102">
        <f t="shared" si="8"/>
        <v>-9320.2000000000007</v>
      </c>
    </row>
    <row r="19" spans="1:10" s="17" customFormat="1" ht="18" customHeight="1">
      <c r="A19" s="22"/>
      <c r="B19" s="22"/>
      <c r="C19" s="22"/>
      <c r="D19" s="23"/>
      <c r="E19" s="23"/>
      <c r="F19" s="23" t="s">
        <v>30</v>
      </c>
      <c r="G19" s="29"/>
      <c r="H19" s="29"/>
      <c r="I19" s="29"/>
      <c r="J19" s="29"/>
    </row>
    <row r="20" spans="1:10" s="17" customFormat="1" ht="18" customHeight="1">
      <c r="A20" s="22"/>
      <c r="B20" s="22"/>
      <c r="C20" s="22"/>
      <c r="D20" s="24"/>
      <c r="E20" s="24"/>
      <c r="F20" s="25" t="s">
        <v>27</v>
      </c>
      <c r="G20" s="60">
        <f t="shared" ref="G20" si="9">+G22</f>
        <v>-9320.2000000000007</v>
      </c>
      <c r="H20" s="60">
        <f t="shared" ref="H20:J20" si="10">+H22</f>
        <v>-9320.2000000000007</v>
      </c>
      <c r="I20" s="60">
        <f t="shared" si="10"/>
        <v>-9320.2000000000007</v>
      </c>
      <c r="J20" s="60">
        <f t="shared" si="10"/>
        <v>-9320.2000000000007</v>
      </c>
    </row>
    <row r="21" spans="1:10" s="17" customFormat="1" ht="42.75" customHeight="1">
      <c r="A21" s="22"/>
      <c r="B21" s="22"/>
      <c r="C21" s="22"/>
      <c r="D21" s="24"/>
      <c r="E21" s="24"/>
      <c r="F21" s="23" t="s">
        <v>31</v>
      </c>
      <c r="G21" s="69"/>
      <c r="H21" s="69"/>
      <c r="I21" s="69"/>
      <c r="J21" s="69"/>
    </row>
    <row r="22" spans="1:10" s="17" customFormat="1" ht="19.5" customHeight="1">
      <c r="A22" s="22"/>
      <c r="B22" s="22"/>
      <c r="C22" s="22"/>
      <c r="D22" s="24"/>
      <c r="E22" s="24"/>
      <c r="F22" s="26" t="s">
        <v>32</v>
      </c>
      <c r="G22" s="56">
        <f>+G23</f>
        <v>-9320.2000000000007</v>
      </c>
      <c r="H22" s="56">
        <f t="shared" ref="H22:J22" si="11">+H23</f>
        <v>-9320.2000000000007</v>
      </c>
      <c r="I22" s="56">
        <f t="shared" si="11"/>
        <v>-9320.2000000000007</v>
      </c>
      <c r="J22" s="56">
        <f t="shared" si="11"/>
        <v>-9320.2000000000007</v>
      </c>
    </row>
    <row r="23" spans="1:10" s="17" customFormat="1" ht="19.5" customHeight="1">
      <c r="A23" s="22"/>
      <c r="B23" s="22"/>
      <c r="C23" s="22"/>
      <c r="D23" s="24"/>
      <c r="E23" s="24"/>
      <c r="F23" s="41" t="s">
        <v>57</v>
      </c>
      <c r="G23" s="56">
        <f t="shared" ref="G23:J25" si="12">+G24</f>
        <v>-9320.2000000000007</v>
      </c>
      <c r="H23" s="56">
        <f t="shared" si="12"/>
        <v>-9320.2000000000007</v>
      </c>
      <c r="I23" s="56">
        <f t="shared" si="12"/>
        <v>-9320.2000000000007</v>
      </c>
      <c r="J23" s="56">
        <f t="shared" si="12"/>
        <v>-9320.2000000000007</v>
      </c>
    </row>
    <row r="24" spans="1:10" s="17" customFormat="1" ht="19.5" customHeight="1">
      <c r="A24" s="22"/>
      <c r="B24" s="22"/>
      <c r="C24" s="22"/>
      <c r="D24" s="24"/>
      <c r="E24" s="24"/>
      <c r="F24" s="7" t="s">
        <v>71</v>
      </c>
      <c r="G24" s="29">
        <f>+G25</f>
        <v>-9320.2000000000007</v>
      </c>
      <c r="H24" s="29">
        <f t="shared" si="12"/>
        <v>-9320.2000000000007</v>
      </c>
      <c r="I24" s="29">
        <f t="shared" si="12"/>
        <v>-9320.2000000000007</v>
      </c>
      <c r="J24" s="29">
        <f t="shared" si="12"/>
        <v>-9320.2000000000007</v>
      </c>
    </row>
    <row r="25" spans="1:10" s="17" customFormat="1" ht="19.5" customHeight="1">
      <c r="A25" s="22"/>
      <c r="B25" s="22"/>
      <c r="C25" s="22"/>
      <c r="D25" s="24"/>
      <c r="E25" s="24"/>
      <c r="F25" s="42" t="s">
        <v>58</v>
      </c>
      <c r="G25" s="60">
        <f>+G26</f>
        <v>-9320.2000000000007</v>
      </c>
      <c r="H25" s="60">
        <f t="shared" si="12"/>
        <v>-9320.2000000000007</v>
      </c>
      <c r="I25" s="60">
        <f t="shared" si="12"/>
        <v>-9320.2000000000007</v>
      </c>
      <c r="J25" s="60">
        <f t="shared" si="12"/>
        <v>-9320.2000000000007</v>
      </c>
    </row>
    <row r="26" spans="1:10" s="17" customFormat="1" ht="19.5" customHeight="1">
      <c r="A26" s="22"/>
      <c r="B26" s="22"/>
      <c r="C26" s="22"/>
      <c r="D26" s="24"/>
      <c r="E26" s="24"/>
      <c r="F26" s="57" t="s">
        <v>142</v>
      </c>
      <c r="G26" s="29">
        <f>-G27</f>
        <v>-9320.2000000000007</v>
      </c>
      <c r="H26" s="29">
        <f t="shared" ref="H26:J26" si="13">-H27</f>
        <v>-9320.2000000000007</v>
      </c>
      <c r="I26" s="29">
        <f t="shared" si="13"/>
        <v>-9320.2000000000007</v>
      </c>
      <c r="J26" s="29">
        <f t="shared" si="13"/>
        <v>-9320.2000000000007</v>
      </c>
    </row>
    <row r="27" spans="1:10" s="14" customFormat="1" ht="35.25" customHeight="1">
      <c r="A27" s="20"/>
      <c r="B27" s="20"/>
      <c r="C27" s="20"/>
      <c r="D27" s="20"/>
      <c r="E27" s="65">
        <v>31001</v>
      </c>
      <c r="F27" s="66" t="s">
        <v>87</v>
      </c>
      <c r="G27" s="16">
        <f t="shared" ref="G27:I27" si="14">+G29</f>
        <v>9320.2000000000007</v>
      </c>
      <c r="H27" s="16">
        <f t="shared" si="14"/>
        <v>9320.2000000000007</v>
      </c>
      <c r="I27" s="16">
        <f t="shared" si="14"/>
        <v>9320.2000000000007</v>
      </c>
      <c r="J27" s="16">
        <f>+J29</f>
        <v>9320.2000000000007</v>
      </c>
    </row>
    <row r="28" spans="1:10" s="14" customFormat="1" ht="21.75" customHeight="1">
      <c r="A28" s="20"/>
      <c r="B28" s="20"/>
      <c r="C28" s="20"/>
      <c r="D28" s="20"/>
      <c r="E28" s="20"/>
      <c r="F28" s="41" t="s">
        <v>30</v>
      </c>
      <c r="G28" s="20"/>
      <c r="H28" s="20"/>
      <c r="I28" s="20"/>
      <c r="J28" s="20"/>
    </row>
    <row r="29" spans="1:10" s="14" customFormat="1" ht="24" customHeight="1">
      <c r="A29" s="20"/>
      <c r="B29" s="20"/>
      <c r="C29" s="20"/>
      <c r="D29" s="20"/>
      <c r="E29" s="20"/>
      <c r="F29" s="28" t="s">
        <v>27</v>
      </c>
      <c r="G29" s="73">
        <f t="shared" ref="G29:I29" si="15">+G31</f>
        <v>9320.2000000000007</v>
      </c>
      <c r="H29" s="73">
        <f t="shared" si="15"/>
        <v>9320.2000000000007</v>
      </c>
      <c r="I29" s="73">
        <f t="shared" si="15"/>
        <v>9320.2000000000007</v>
      </c>
      <c r="J29" s="73">
        <f>+J31</f>
        <v>9320.2000000000007</v>
      </c>
    </row>
    <row r="30" spans="1:10" s="14" customFormat="1" ht="35.25" customHeight="1">
      <c r="A30" s="20"/>
      <c r="B30" s="20"/>
      <c r="C30" s="20"/>
      <c r="D30" s="20"/>
      <c r="E30" s="20"/>
      <c r="F30" s="41" t="s">
        <v>31</v>
      </c>
      <c r="G30" s="20"/>
      <c r="H30" s="20"/>
      <c r="I30" s="20"/>
      <c r="J30" s="20"/>
    </row>
    <row r="31" spans="1:10" s="14" customFormat="1" ht="24.75" customHeight="1">
      <c r="A31" s="20"/>
      <c r="B31" s="20"/>
      <c r="C31" s="20"/>
      <c r="D31" s="20"/>
      <c r="E31" s="20"/>
      <c r="F31" s="41" t="s">
        <v>32</v>
      </c>
      <c r="G31" s="64">
        <f t="shared" ref="G31:I34" si="16">+G32</f>
        <v>9320.2000000000007</v>
      </c>
      <c r="H31" s="64">
        <f t="shared" si="16"/>
        <v>9320.2000000000007</v>
      </c>
      <c r="I31" s="64">
        <f t="shared" si="16"/>
        <v>9320.2000000000007</v>
      </c>
      <c r="J31" s="64">
        <f>+J32</f>
        <v>9320.2000000000007</v>
      </c>
    </row>
    <row r="32" spans="1:10" s="14" customFormat="1" ht="21.75" customHeight="1">
      <c r="A32" s="20"/>
      <c r="B32" s="20"/>
      <c r="C32" s="20"/>
      <c r="D32" s="20"/>
      <c r="E32" s="20"/>
      <c r="F32" s="41" t="s">
        <v>73</v>
      </c>
      <c r="G32" s="64">
        <f t="shared" si="16"/>
        <v>9320.2000000000007</v>
      </c>
      <c r="H32" s="64">
        <f t="shared" si="16"/>
        <v>9320.2000000000007</v>
      </c>
      <c r="I32" s="64">
        <f t="shared" si="16"/>
        <v>9320.2000000000007</v>
      </c>
      <c r="J32" s="64">
        <f>+J33</f>
        <v>9320.2000000000007</v>
      </c>
    </row>
    <row r="33" spans="1:10" s="14" customFormat="1" ht="21" customHeight="1">
      <c r="A33" s="20"/>
      <c r="B33" s="20"/>
      <c r="C33" s="20"/>
      <c r="D33" s="20"/>
      <c r="E33" s="20"/>
      <c r="F33" s="41" t="s">
        <v>74</v>
      </c>
      <c r="G33" s="64">
        <f t="shared" si="16"/>
        <v>9320.2000000000007</v>
      </c>
      <c r="H33" s="64">
        <f t="shared" si="16"/>
        <v>9320.2000000000007</v>
      </c>
      <c r="I33" s="64">
        <f t="shared" si="16"/>
        <v>9320.2000000000007</v>
      </c>
      <c r="J33" s="64">
        <f>+J34</f>
        <v>9320.2000000000007</v>
      </c>
    </row>
    <row r="34" spans="1:10" s="14" customFormat="1" ht="17.25" customHeight="1">
      <c r="A34" s="20"/>
      <c r="B34" s="20"/>
      <c r="C34" s="20"/>
      <c r="D34" s="20"/>
      <c r="E34" s="20"/>
      <c r="F34" s="41" t="s">
        <v>75</v>
      </c>
      <c r="G34" s="45">
        <f t="shared" si="16"/>
        <v>9320.2000000000007</v>
      </c>
      <c r="H34" s="45">
        <f t="shared" si="16"/>
        <v>9320.2000000000007</v>
      </c>
      <c r="I34" s="45">
        <f t="shared" si="16"/>
        <v>9320.2000000000007</v>
      </c>
      <c r="J34" s="45">
        <f>+J35</f>
        <v>9320.2000000000007</v>
      </c>
    </row>
    <row r="35" spans="1:10" s="14" customFormat="1" ht="24.75" customHeight="1">
      <c r="A35" s="20"/>
      <c r="B35" s="20"/>
      <c r="C35" s="20"/>
      <c r="D35" s="20"/>
      <c r="E35" s="20"/>
      <c r="F35" s="41" t="s">
        <v>76</v>
      </c>
      <c r="G35" s="45">
        <f>+'1'!D24</f>
        <v>9320.2000000000007</v>
      </c>
      <c r="H35" s="45">
        <f>+'1'!E24</f>
        <v>9320.2000000000007</v>
      </c>
      <c r="I35" s="45">
        <f>+'1'!F24</f>
        <v>9320.2000000000007</v>
      </c>
      <c r="J35" s="45">
        <f>+'1'!G24</f>
        <v>9320.2000000000007</v>
      </c>
    </row>
    <row r="36" spans="1:10">
      <c r="A36" s="36"/>
      <c r="B36" s="36"/>
      <c r="C36" s="36"/>
      <c r="D36" s="36"/>
      <c r="E36" s="36"/>
      <c r="F36" s="37"/>
    </row>
    <row r="37" spans="1:10" s="31" customFormat="1" ht="17.25" customHeight="1">
      <c r="A37" s="32" t="s">
        <v>54</v>
      </c>
      <c r="B37" s="32"/>
      <c r="C37" s="32"/>
      <c r="D37" s="32"/>
      <c r="E37" s="32"/>
      <c r="G37" s="75"/>
      <c r="H37" s="75"/>
      <c r="I37" s="75"/>
    </row>
    <row r="38" spans="1:10" s="31" customFormat="1" ht="18">
      <c r="A38" s="32" t="s">
        <v>84</v>
      </c>
      <c r="B38" s="32"/>
      <c r="C38" s="32"/>
      <c r="G38" s="75"/>
      <c r="H38" s="75"/>
      <c r="I38" s="75"/>
    </row>
    <row r="40" spans="1:10">
      <c r="F40" s="35"/>
    </row>
    <row r="41" spans="1:10">
      <c r="F41" s="35"/>
    </row>
  </sheetData>
  <mergeCells count="8">
    <mergeCell ref="D2:F2"/>
    <mergeCell ref="D3:F3"/>
    <mergeCell ref="A7:C7"/>
    <mergeCell ref="D7:E7"/>
    <mergeCell ref="F7:F8"/>
    <mergeCell ref="A5:K5"/>
    <mergeCell ref="J6:K6"/>
    <mergeCell ref="G7:J7"/>
  </mergeCells>
  <pageMargins left="0.43307086614173229" right="0.15748031496062992" top="0.39370078740157483" bottom="0.39370078740157483" header="0.27559055118110237" footer="0.15748031496062992"/>
  <pageSetup scale="44" orientation="portrait" horizontalDpi="4294967294" verticalDpi="4294967294" r:id="rId1"/>
  <headerFooter>
    <oddFooter>&amp;C&amp;P</oddFooter>
  </headerFooter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H39"/>
  <sheetViews>
    <sheetView showGridLines="0" topLeftCell="A25" zoomScaleNormal="100" workbookViewId="0">
      <selection activeCell="A22" sqref="A22:F22"/>
    </sheetView>
  </sheetViews>
  <sheetFormatPr defaultRowHeight="17.399999999999999"/>
  <cols>
    <col min="1" max="1" width="31.6640625" style="4" customWidth="1"/>
    <col min="2" max="2" width="59.33203125" style="4" customWidth="1"/>
    <col min="3" max="5" width="12.6640625" style="4" customWidth="1"/>
    <col min="6" max="6" width="11.6640625" style="4" customWidth="1"/>
    <col min="7" max="7" width="9.109375" style="4"/>
    <col min="8" max="8" width="9.88671875" style="4" bestFit="1" customWidth="1"/>
    <col min="9" max="246" width="9.109375" style="4"/>
    <col min="247" max="247" width="31.6640625" style="4" customWidth="1"/>
    <col min="248" max="248" width="50.109375" style="4" bestFit="1" customWidth="1"/>
    <col min="249" max="249" width="19.44140625" style="4" bestFit="1" customWidth="1"/>
    <col min="250" max="251" width="16" style="4" bestFit="1" customWidth="1"/>
    <col min="252" max="502" width="9.109375" style="4"/>
    <col min="503" max="503" width="31.6640625" style="4" customWidth="1"/>
    <col min="504" max="504" width="50.109375" style="4" bestFit="1" customWidth="1"/>
    <col min="505" max="505" width="19.44140625" style="4" bestFit="1" customWidth="1"/>
    <col min="506" max="507" width="16" style="4" bestFit="1" customWidth="1"/>
    <col min="508" max="758" width="9.109375" style="4"/>
    <col min="759" max="759" width="31.6640625" style="4" customWidth="1"/>
    <col min="760" max="760" width="50.109375" style="4" bestFit="1" customWidth="1"/>
    <col min="761" max="761" width="19.44140625" style="4" bestFit="1" customWidth="1"/>
    <col min="762" max="763" width="16" style="4" bestFit="1" customWidth="1"/>
    <col min="764" max="1014" width="9.109375" style="4"/>
    <col min="1015" max="1015" width="31.6640625" style="4" customWidth="1"/>
    <col min="1016" max="1016" width="50.109375" style="4" bestFit="1" customWidth="1"/>
    <col min="1017" max="1017" width="19.44140625" style="4" bestFit="1" customWidth="1"/>
    <col min="1018" max="1019" width="16" style="4" bestFit="1" customWidth="1"/>
    <col min="1020" max="1270" width="9.109375" style="4"/>
    <col min="1271" max="1271" width="31.6640625" style="4" customWidth="1"/>
    <col min="1272" max="1272" width="50.109375" style="4" bestFit="1" customWidth="1"/>
    <col min="1273" max="1273" width="19.44140625" style="4" bestFit="1" customWidth="1"/>
    <col min="1274" max="1275" width="16" style="4" bestFit="1" customWidth="1"/>
    <col min="1276" max="1526" width="9.109375" style="4"/>
    <col min="1527" max="1527" width="31.6640625" style="4" customWidth="1"/>
    <col min="1528" max="1528" width="50.109375" style="4" bestFit="1" customWidth="1"/>
    <col min="1529" max="1529" width="19.44140625" style="4" bestFit="1" customWidth="1"/>
    <col min="1530" max="1531" width="16" style="4" bestFit="1" customWidth="1"/>
    <col min="1532" max="1782" width="9.109375" style="4"/>
    <col min="1783" max="1783" width="31.6640625" style="4" customWidth="1"/>
    <col min="1784" max="1784" width="50.109375" style="4" bestFit="1" customWidth="1"/>
    <col min="1785" max="1785" width="19.44140625" style="4" bestFit="1" customWidth="1"/>
    <col min="1786" max="1787" width="16" style="4" bestFit="1" customWidth="1"/>
    <col min="1788" max="2038" width="9.109375" style="4"/>
    <col min="2039" max="2039" width="31.6640625" style="4" customWidth="1"/>
    <col min="2040" max="2040" width="50.109375" style="4" bestFit="1" customWidth="1"/>
    <col min="2041" max="2041" width="19.44140625" style="4" bestFit="1" customWidth="1"/>
    <col min="2042" max="2043" width="16" style="4" bestFit="1" customWidth="1"/>
    <col min="2044" max="2294" width="9.109375" style="4"/>
    <col min="2295" max="2295" width="31.6640625" style="4" customWidth="1"/>
    <col min="2296" max="2296" width="50.109375" style="4" bestFit="1" customWidth="1"/>
    <col min="2297" max="2297" width="19.44140625" style="4" bestFit="1" customWidth="1"/>
    <col min="2298" max="2299" width="16" style="4" bestFit="1" customWidth="1"/>
    <col min="2300" max="2550" width="9.109375" style="4"/>
    <col min="2551" max="2551" width="31.6640625" style="4" customWidth="1"/>
    <col min="2552" max="2552" width="50.109375" style="4" bestFit="1" customWidth="1"/>
    <col min="2553" max="2553" width="19.44140625" style="4" bestFit="1" customWidth="1"/>
    <col min="2554" max="2555" width="16" style="4" bestFit="1" customWidth="1"/>
    <col min="2556" max="2806" width="9.109375" style="4"/>
    <col min="2807" max="2807" width="31.6640625" style="4" customWidth="1"/>
    <col min="2808" max="2808" width="50.109375" style="4" bestFit="1" customWidth="1"/>
    <col min="2809" max="2809" width="19.44140625" style="4" bestFit="1" customWidth="1"/>
    <col min="2810" max="2811" width="16" style="4" bestFit="1" customWidth="1"/>
    <col min="2812" max="3062" width="9.109375" style="4"/>
    <col min="3063" max="3063" width="31.6640625" style="4" customWidth="1"/>
    <col min="3064" max="3064" width="50.109375" style="4" bestFit="1" customWidth="1"/>
    <col min="3065" max="3065" width="19.44140625" style="4" bestFit="1" customWidth="1"/>
    <col min="3066" max="3067" width="16" style="4" bestFit="1" customWidth="1"/>
    <col min="3068" max="3318" width="9.109375" style="4"/>
    <col min="3319" max="3319" width="31.6640625" style="4" customWidth="1"/>
    <col min="3320" max="3320" width="50.109375" style="4" bestFit="1" customWidth="1"/>
    <col min="3321" max="3321" width="19.44140625" style="4" bestFit="1" customWidth="1"/>
    <col min="3322" max="3323" width="16" style="4" bestFit="1" customWidth="1"/>
    <col min="3324" max="3574" width="9.109375" style="4"/>
    <col min="3575" max="3575" width="31.6640625" style="4" customWidth="1"/>
    <col min="3576" max="3576" width="50.109375" style="4" bestFit="1" customWidth="1"/>
    <col min="3577" max="3577" width="19.44140625" style="4" bestFit="1" customWidth="1"/>
    <col min="3578" max="3579" width="16" style="4" bestFit="1" customWidth="1"/>
    <col min="3580" max="3830" width="9.109375" style="4"/>
    <col min="3831" max="3831" width="31.6640625" style="4" customWidth="1"/>
    <col min="3832" max="3832" width="50.109375" style="4" bestFit="1" customWidth="1"/>
    <col min="3833" max="3833" width="19.44140625" style="4" bestFit="1" customWidth="1"/>
    <col min="3834" max="3835" width="16" style="4" bestFit="1" customWidth="1"/>
    <col min="3836" max="4086" width="9.109375" style="4"/>
    <col min="4087" max="4087" width="31.6640625" style="4" customWidth="1"/>
    <col min="4088" max="4088" width="50.109375" style="4" bestFit="1" customWidth="1"/>
    <col min="4089" max="4089" width="19.44140625" style="4" bestFit="1" customWidth="1"/>
    <col min="4090" max="4091" width="16" style="4" bestFit="1" customWidth="1"/>
    <col min="4092" max="4342" width="9.109375" style="4"/>
    <col min="4343" max="4343" width="31.6640625" style="4" customWidth="1"/>
    <col min="4344" max="4344" width="50.109375" style="4" bestFit="1" customWidth="1"/>
    <col min="4345" max="4345" width="19.44140625" style="4" bestFit="1" customWidth="1"/>
    <col min="4346" max="4347" width="16" style="4" bestFit="1" customWidth="1"/>
    <col min="4348" max="4598" width="9.109375" style="4"/>
    <col min="4599" max="4599" width="31.6640625" style="4" customWidth="1"/>
    <col min="4600" max="4600" width="50.109375" style="4" bestFit="1" customWidth="1"/>
    <col min="4601" max="4601" width="19.44140625" style="4" bestFit="1" customWidth="1"/>
    <col min="4602" max="4603" width="16" style="4" bestFit="1" customWidth="1"/>
    <col min="4604" max="4854" width="9.109375" style="4"/>
    <col min="4855" max="4855" width="31.6640625" style="4" customWidth="1"/>
    <col min="4856" max="4856" width="50.109375" style="4" bestFit="1" customWidth="1"/>
    <col min="4857" max="4857" width="19.44140625" style="4" bestFit="1" customWidth="1"/>
    <col min="4858" max="4859" width="16" style="4" bestFit="1" customWidth="1"/>
    <col min="4860" max="5110" width="9.109375" style="4"/>
    <col min="5111" max="5111" width="31.6640625" style="4" customWidth="1"/>
    <col min="5112" max="5112" width="50.109375" style="4" bestFit="1" customWidth="1"/>
    <col min="5113" max="5113" width="19.44140625" style="4" bestFit="1" customWidth="1"/>
    <col min="5114" max="5115" width="16" style="4" bestFit="1" customWidth="1"/>
    <col min="5116" max="5366" width="9.109375" style="4"/>
    <col min="5367" max="5367" width="31.6640625" style="4" customWidth="1"/>
    <col min="5368" max="5368" width="50.109375" style="4" bestFit="1" customWidth="1"/>
    <col min="5369" max="5369" width="19.44140625" style="4" bestFit="1" customWidth="1"/>
    <col min="5370" max="5371" width="16" style="4" bestFit="1" customWidth="1"/>
    <col min="5372" max="5622" width="9.109375" style="4"/>
    <col min="5623" max="5623" width="31.6640625" style="4" customWidth="1"/>
    <col min="5624" max="5624" width="50.109375" style="4" bestFit="1" customWidth="1"/>
    <col min="5625" max="5625" width="19.44140625" style="4" bestFit="1" customWidth="1"/>
    <col min="5626" max="5627" width="16" style="4" bestFit="1" customWidth="1"/>
    <col min="5628" max="5878" width="9.109375" style="4"/>
    <col min="5879" max="5879" width="31.6640625" style="4" customWidth="1"/>
    <col min="5880" max="5880" width="50.109375" style="4" bestFit="1" customWidth="1"/>
    <col min="5881" max="5881" width="19.44140625" style="4" bestFit="1" customWidth="1"/>
    <col min="5882" max="5883" width="16" style="4" bestFit="1" customWidth="1"/>
    <col min="5884" max="6134" width="9.109375" style="4"/>
    <col min="6135" max="6135" width="31.6640625" style="4" customWidth="1"/>
    <col min="6136" max="6136" width="50.109375" style="4" bestFit="1" customWidth="1"/>
    <col min="6137" max="6137" width="19.44140625" style="4" bestFit="1" customWidth="1"/>
    <col min="6138" max="6139" width="16" style="4" bestFit="1" customWidth="1"/>
    <col min="6140" max="6390" width="9.109375" style="4"/>
    <col min="6391" max="6391" width="31.6640625" style="4" customWidth="1"/>
    <col min="6392" max="6392" width="50.109375" style="4" bestFit="1" customWidth="1"/>
    <col min="6393" max="6393" width="19.44140625" style="4" bestFit="1" customWidth="1"/>
    <col min="6394" max="6395" width="16" style="4" bestFit="1" customWidth="1"/>
    <col min="6396" max="6646" width="9.109375" style="4"/>
    <col min="6647" max="6647" width="31.6640625" style="4" customWidth="1"/>
    <col min="6648" max="6648" width="50.109375" style="4" bestFit="1" customWidth="1"/>
    <col min="6649" max="6649" width="19.44140625" style="4" bestFit="1" customWidth="1"/>
    <col min="6650" max="6651" width="16" style="4" bestFit="1" customWidth="1"/>
    <col min="6652" max="6902" width="9.109375" style="4"/>
    <col min="6903" max="6903" width="31.6640625" style="4" customWidth="1"/>
    <col min="6904" max="6904" width="50.109375" style="4" bestFit="1" customWidth="1"/>
    <col min="6905" max="6905" width="19.44140625" style="4" bestFit="1" customWidth="1"/>
    <col min="6906" max="6907" width="16" style="4" bestFit="1" customWidth="1"/>
    <col min="6908" max="7158" width="9.109375" style="4"/>
    <col min="7159" max="7159" width="31.6640625" style="4" customWidth="1"/>
    <col min="7160" max="7160" width="50.109375" style="4" bestFit="1" customWidth="1"/>
    <col min="7161" max="7161" width="19.44140625" style="4" bestFit="1" customWidth="1"/>
    <col min="7162" max="7163" width="16" style="4" bestFit="1" customWidth="1"/>
    <col min="7164" max="7414" width="9.109375" style="4"/>
    <col min="7415" max="7415" width="31.6640625" style="4" customWidth="1"/>
    <col min="7416" max="7416" width="50.109375" style="4" bestFit="1" customWidth="1"/>
    <col min="7417" max="7417" width="19.44140625" style="4" bestFit="1" customWidth="1"/>
    <col min="7418" max="7419" width="16" style="4" bestFit="1" customWidth="1"/>
    <col min="7420" max="7670" width="9.109375" style="4"/>
    <col min="7671" max="7671" width="31.6640625" style="4" customWidth="1"/>
    <col min="7672" max="7672" width="50.109375" style="4" bestFit="1" customWidth="1"/>
    <col min="7673" max="7673" width="19.44140625" style="4" bestFit="1" customWidth="1"/>
    <col min="7674" max="7675" width="16" style="4" bestFit="1" customWidth="1"/>
    <col min="7676" max="7926" width="9.109375" style="4"/>
    <col min="7927" max="7927" width="31.6640625" style="4" customWidth="1"/>
    <col min="7928" max="7928" width="50.109375" style="4" bestFit="1" customWidth="1"/>
    <col min="7929" max="7929" width="19.44140625" style="4" bestFit="1" customWidth="1"/>
    <col min="7930" max="7931" width="16" style="4" bestFit="1" customWidth="1"/>
    <col min="7932" max="8182" width="9.109375" style="4"/>
    <col min="8183" max="8183" width="31.6640625" style="4" customWidth="1"/>
    <col min="8184" max="8184" width="50.109375" style="4" bestFit="1" customWidth="1"/>
    <col min="8185" max="8185" width="19.44140625" style="4" bestFit="1" customWidth="1"/>
    <col min="8186" max="8187" width="16" style="4" bestFit="1" customWidth="1"/>
    <col min="8188" max="8438" width="9.109375" style="4"/>
    <col min="8439" max="8439" width="31.6640625" style="4" customWidth="1"/>
    <col min="8440" max="8440" width="50.109375" style="4" bestFit="1" customWidth="1"/>
    <col min="8441" max="8441" width="19.44140625" style="4" bestFit="1" customWidth="1"/>
    <col min="8442" max="8443" width="16" style="4" bestFit="1" customWidth="1"/>
    <col min="8444" max="8694" width="9.109375" style="4"/>
    <col min="8695" max="8695" width="31.6640625" style="4" customWidth="1"/>
    <col min="8696" max="8696" width="50.109375" style="4" bestFit="1" customWidth="1"/>
    <col min="8697" max="8697" width="19.44140625" style="4" bestFit="1" customWidth="1"/>
    <col min="8698" max="8699" width="16" style="4" bestFit="1" customWidth="1"/>
    <col min="8700" max="8950" width="9.109375" style="4"/>
    <col min="8951" max="8951" width="31.6640625" style="4" customWidth="1"/>
    <col min="8952" max="8952" width="50.109375" style="4" bestFit="1" customWidth="1"/>
    <col min="8953" max="8953" width="19.44140625" style="4" bestFit="1" customWidth="1"/>
    <col min="8954" max="8955" width="16" style="4" bestFit="1" customWidth="1"/>
    <col min="8956" max="9206" width="9.109375" style="4"/>
    <col min="9207" max="9207" width="31.6640625" style="4" customWidth="1"/>
    <col min="9208" max="9208" width="50.109375" style="4" bestFit="1" customWidth="1"/>
    <col min="9209" max="9209" width="19.44140625" style="4" bestFit="1" customWidth="1"/>
    <col min="9210" max="9211" width="16" style="4" bestFit="1" customWidth="1"/>
    <col min="9212" max="9462" width="9.109375" style="4"/>
    <col min="9463" max="9463" width="31.6640625" style="4" customWidth="1"/>
    <col min="9464" max="9464" width="50.109375" style="4" bestFit="1" customWidth="1"/>
    <col min="9465" max="9465" width="19.44140625" style="4" bestFit="1" customWidth="1"/>
    <col min="9466" max="9467" width="16" style="4" bestFit="1" customWidth="1"/>
    <col min="9468" max="9718" width="9.109375" style="4"/>
    <col min="9719" max="9719" width="31.6640625" style="4" customWidth="1"/>
    <col min="9720" max="9720" width="50.109375" style="4" bestFit="1" customWidth="1"/>
    <col min="9721" max="9721" width="19.44140625" style="4" bestFit="1" customWidth="1"/>
    <col min="9722" max="9723" width="16" style="4" bestFit="1" customWidth="1"/>
    <col min="9724" max="9974" width="9.109375" style="4"/>
    <col min="9975" max="9975" width="31.6640625" style="4" customWidth="1"/>
    <col min="9976" max="9976" width="50.109375" style="4" bestFit="1" customWidth="1"/>
    <col min="9977" max="9977" width="19.44140625" style="4" bestFit="1" customWidth="1"/>
    <col min="9978" max="9979" width="16" style="4" bestFit="1" customWidth="1"/>
    <col min="9980" max="10230" width="9.109375" style="4"/>
    <col min="10231" max="10231" width="31.6640625" style="4" customWidth="1"/>
    <col min="10232" max="10232" width="50.109375" style="4" bestFit="1" customWidth="1"/>
    <col min="10233" max="10233" width="19.44140625" style="4" bestFit="1" customWidth="1"/>
    <col min="10234" max="10235" width="16" style="4" bestFit="1" customWidth="1"/>
    <col min="10236" max="10486" width="9.109375" style="4"/>
    <col min="10487" max="10487" width="31.6640625" style="4" customWidth="1"/>
    <col min="10488" max="10488" width="50.109375" style="4" bestFit="1" customWidth="1"/>
    <col min="10489" max="10489" width="19.44140625" style="4" bestFit="1" customWidth="1"/>
    <col min="10490" max="10491" width="16" style="4" bestFit="1" customWidth="1"/>
    <col min="10492" max="10742" width="9.109375" style="4"/>
    <col min="10743" max="10743" width="31.6640625" style="4" customWidth="1"/>
    <col min="10744" max="10744" width="50.109375" style="4" bestFit="1" customWidth="1"/>
    <col min="10745" max="10745" width="19.44140625" style="4" bestFit="1" customWidth="1"/>
    <col min="10746" max="10747" width="16" style="4" bestFit="1" customWidth="1"/>
    <col min="10748" max="10998" width="9.109375" style="4"/>
    <col min="10999" max="10999" width="31.6640625" style="4" customWidth="1"/>
    <col min="11000" max="11000" width="50.109375" style="4" bestFit="1" customWidth="1"/>
    <col min="11001" max="11001" width="19.44140625" style="4" bestFit="1" customWidth="1"/>
    <col min="11002" max="11003" width="16" style="4" bestFit="1" customWidth="1"/>
    <col min="11004" max="11254" width="9.109375" style="4"/>
    <col min="11255" max="11255" width="31.6640625" style="4" customWidth="1"/>
    <col min="11256" max="11256" width="50.109375" style="4" bestFit="1" customWidth="1"/>
    <col min="11257" max="11257" width="19.44140625" style="4" bestFit="1" customWidth="1"/>
    <col min="11258" max="11259" width="16" style="4" bestFit="1" customWidth="1"/>
    <col min="11260" max="11510" width="9.109375" style="4"/>
    <col min="11511" max="11511" width="31.6640625" style="4" customWidth="1"/>
    <col min="11512" max="11512" width="50.109375" style="4" bestFit="1" customWidth="1"/>
    <col min="11513" max="11513" width="19.44140625" style="4" bestFit="1" customWidth="1"/>
    <col min="11514" max="11515" width="16" style="4" bestFit="1" customWidth="1"/>
    <col min="11516" max="11766" width="9.109375" style="4"/>
    <col min="11767" max="11767" width="31.6640625" style="4" customWidth="1"/>
    <col min="11768" max="11768" width="50.109375" style="4" bestFit="1" customWidth="1"/>
    <col min="11769" max="11769" width="19.44140625" style="4" bestFit="1" customWidth="1"/>
    <col min="11770" max="11771" width="16" style="4" bestFit="1" customWidth="1"/>
    <col min="11772" max="12022" width="9.109375" style="4"/>
    <col min="12023" max="12023" width="31.6640625" style="4" customWidth="1"/>
    <col min="12024" max="12024" width="50.109375" style="4" bestFit="1" customWidth="1"/>
    <col min="12025" max="12025" width="19.44140625" style="4" bestFit="1" customWidth="1"/>
    <col min="12026" max="12027" width="16" style="4" bestFit="1" customWidth="1"/>
    <col min="12028" max="12278" width="9.109375" style="4"/>
    <col min="12279" max="12279" width="31.6640625" style="4" customWidth="1"/>
    <col min="12280" max="12280" width="50.109375" style="4" bestFit="1" customWidth="1"/>
    <col min="12281" max="12281" width="19.44140625" style="4" bestFit="1" customWidth="1"/>
    <col min="12282" max="12283" width="16" style="4" bestFit="1" customWidth="1"/>
    <col min="12284" max="12534" width="9.109375" style="4"/>
    <col min="12535" max="12535" width="31.6640625" style="4" customWidth="1"/>
    <col min="12536" max="12536" width="50.109375" style="4" bestFit="1" customWidth="1"/>
    <col min="12537" max="12537" width="19.44140625" style="4" bestFit="1" customWidth="1"/>
    <col min="12538" max="12539" width="16" style="4" bestFit="1" customWidth="1"/>
    <col min="12540" max="12790" width="9.109375" style="4"/>
    <col min="12791" max="12791" width="31.6640625" style="4" customWidth="1"/>
    <col min="12792" max="12792" width="50.109375" style="4" bestFit="1" customWidth="1"/>
    <col min="12793" max="12793" width="19.44140625" style="4" bestFit="1" customWidth="1"/>
    <col min="12794" max="12795" width="16" style="4" bestFit="1" customWidth="1"/>
    <col min="12796" max="13046" width="9.109375" style="4"/>
    <col min="13047" max="13047" width="31.6640625" style="4" customWidth="1"/>
    <col min="13048" max="13048" width="50.109375" style="4" bestFit="1" customWidth="1"/>
    <col min="13049" max="13049" width="19.44140625" style="4" bestFit="1" customWidth="1"/>
    <col min="13050" max="13051" width="16" style="4" bestFit="1" customWidth="1"/>
    <col min="13052" max="13302" width="9.109375" style="4"/>
    <col min="13303" max="13303" width="31.6640625" style="4" customWidth="1"/>
    <col min="13304" max="13304" width="50.109375" style="4" bestFit="1" customWidth="1"/>
    <col min="13305" max="13305" width="19.44140625" style="4" bestFit="1" customWidth="1"/>
    <col min="13306" max="13307" width="16" style="4" bestFit="1" customWidth="1"/>
    <col min="13308" max="13558" width="9.109375" style="4"/>
    <col min="13559" max="13559" width="31.6640625" style="4" customWidth="1"/>
    <col min="13560" max="13560" width="50.109375" style="4" bestFit="1" customWidth="1"/>
    <col min="13561" max="13561" width="19.44140625" style="4" bestFit="1" customWidth="1"/>
    <col min="13562" max="13563" width="16" style="4" bestFit="1" customWidth="1"/>
    <col min="13564" max="13814" width="9.109375" style="4"/>
    <col min="13815" max="13815" width="31.6640625" style="4" customWidth="1"/>
    <col min="13816" max="13816" width="50.109375" style="4" bestFit="1" customWidth="1"/>
    <col min="13817" max="13817" width="19.44140625" style="4" bestFit="1" customWidth="1"/>
    <col min="13818" max="13819" width="16" style="4" bestFit="1" customWidth="1"/>
    <col min="13820" max="14070" width="9.109375" style="4"/>
    <col min="14071" max="14071" width="31.6640625" style="4" customWidth="1"/>
    <col min="14072" max="14072" width="50.109375" style="4" bestFit="1" customWidth="1"/>
    <col min="14073" max="14073" width="19.44140625" style="4" bestFit="1" customWidth="1"/>
    <col min="14074" max="14075" width="16" style="4" bestFit="1" customWidth="1"/>
    <col min="14076" max="14326" width="9.109375" style="4"/>
    <col min="14327" max="14327" width="31.6640625" style="4" customWidth="1"/>
    <col min="14328" max="14328" width="50.109375" style="4" bestFit="1" customWidth="1"/>
    <col min="14329" max="14329" width="19.44140625" style="4" bestFit="1" customWidth="1"/>
    <col min="14330" max="14331" width="16" style="4" bestFit="1" customWidth="1"/>
    <col min="14332" max="14582" width="9.109375" style="4"/>
    <col min="14583" max="14583" width="31.6640625" style="4" customWidth="1"/>
    <col min="14584" max="14584" width="50.109375" style="4" bestFit="1" customWidth="1"/>
    <col min="14585" max="14585" width="19.44140625" style="4" bestFit="1" customWidth="1"/>
    <col min="14586" max="14587" width="16" style="4" bestFit="1" customWidth="1"/>
    <col min="14588" max="14838" width="9.109375" style="4"/>
    <col min="14839" max="14839" width="31.6640625" style="4" customWidth="1"/>
    <col min="14840" max="14840" width="50.109375" style="4" bestFit="1" customWidth="1"/>
    <col min="14841" max="14841" width="19.44140625" style="4" bestFit="1" customWidth="1"/>
    <col min="14842" max="14843" width="16" style="4" bestFit="1" customWidth="1"/>
    <col min="14844" max="15094" width="9.109375" style="4"/>
    <col min="15095" max="15095" width="31.6640625" style="4" customWidth="1"/>
    <col min="15096" max="15096" width="50.109375" style="4" bestFit="1" customWidth="1"/>
    <col min="15097" max="15097" width="19.44140625" style="4" bestFit="1" customWidth="1"/>
    <col min="15098" max="15099" width="16" style="4" bestFit="1" customWidth="1"/>
    <col min="15100" max="15350" width="9.109375" style="4"/>
    <col min="15351" max="15351" width="31.6640625" style="4" customWidth="1"/>
    <col min="15352" max="15352" width="50.109375" style="4" bestFit="1" customWidth="1"/>
    <col min="15353" max="15353" width="19.44140625" style="4" bestFit="1" customWidth="1"/>
    <col min="15354" max="15355" width="16" style="4" bestFit="1" customWidth="1"/>
    <col min="15356" max="15606" width="9.109375" style="4"/>
    <col min="15607" max="15607" width="31.6640625" style="4" customWidth="1"/>
    <col min="15608" max="15608" width="50.109375" style="4" bestFit="1" customWidth="1"/>
    <col min="15609" max="15609" width="19.44140625" style="4" bestFit="1" customWidth="1"/>
    <col min="15610" max="15611" width="16" style="4" bestFit="1" customWidth="1"/>
    <col min="15612" max="15862" width="9.109375" style="4"/>
    <col min="15863" max="15863" width="31.6640625" style="4" customWidth="1"/>
    <col min="15864" max="15864" width="50.109375" style="4" bestFit="1" customWidth="1"/>
    <col min="15865" max="15865" width="19.44140625" style="4" bestFit="1" customWidth="1"/>
    <col min="15866" max="15867" width="16" style="4" bestFit="1" customWidth="1"/>
    <col min="15868" max="16118" width="9.109375" style="4"/>
    <col min="16119" max="16119" width="31.6640625" style="4" customWidth="1"/>
    <col min="16120" max="16120" width="50.109375" style="4" bestFit="1" customWidth="1"/>
    <col min="16121" max="16121" width="19.44140625" style="4" bestFit="1" customWidth="1"/>
    <col min="16122" max="16123" width="16" style="4" bestFit="1" customWidth="1"/>
    <col min="16124" max="16384" width="9.109375" style="4"/>
  </cols>
  <sheetData>
    <row r="1" spans="1:34" s="8" customFormat="1" ht="52.5" customHeight="1">
      <c r="B1" s="255" t="s">
        <v>125</v>
      </c>
      <c r="C1" s="255"/>
      <c r="D1" s="255"/>
      <c r="E1" s="255"/>
      <c r="F1" s="255"/>
      <c r="G1" s="189"/>
      <c r="H1" s="189"/>
      <c r="I1" s="190"/>
    </row>
    <row r="2" spans="1:34" s="8" customFormat="1" ht="12.75" customHeight="1">
      <c r="B2" s="255"/>
      <c r="C2" s="255"/>
      <c r="D2" s="255"/>
      <c r="E2" s="255"/>
      <c r="F2" s="255"/>
      <c r="G2" s="191"/>
      <c r="H2" s="191"/>
      <c r="I2" s="191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</row>
    <row r="3" spans="1:34" s="8" customFormat="1" ht="15.75" customHeight="1">
      <c r="B3" s="255"/>
      <c r="C3" s="255"/>
      <c r="D3" s="255"/>
      <c r="E3" s="255"/>
      <c r="F3" s="255"/>
      <c r="G3" s="191"/>
      <c r="H3" s="191"/>
      <c r="I3" s="191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5.25" customHeight="1">
      <c r="F4" s="192"/>
      <c r="G4" s="192"/>
      <c r="H4" s="192"/>
      <c r="I4" s="192"/>
      <c r="K4" s="76"/>
    </row>
    <row r="5" spans="1:34" s="3" customFormat="1" ht="54.75" customHeight="1">
      <c r="A5" s="256" t="s">
        <v>143</v>
      </c>
      <c r="B5" s="256"/>
      <c r="C5" s="256"/>
      <c r="D5" s="256"/>
      <c r="E5" s="256"/>
      <c r="F5" s="256"/>
    </row>
    <row r="6" spans="1:34" s="3" customFormat="1" ht="18.75" customHeight="1">
      <c r="A6" s="108"/>
      <c r="B6" s="108"/>
      <c r="C6" s="205"/>
      <c r="D6" s="205"/>
      <c r="E6" s="205"/>
    </row>
    <row r="7" spans="1:34" s="3" customFormat="1" ht="18">
      <c r="A7" s="257" t="s">
        <v>11</v>
      </c>
      <c r="B7" s="257"/>
      <c r="C7" s="204"/>
      <c r="D7" s="204"/>
      <c r="E7" s="204"/>
    </row>
    <row r="9" spans="1:34" ht="20.25" customHeight="1">
      <c r="A9" s="153" t="s">
        <v>36</v>
      </c>
      <c r="B9" s="154"/>
      <c r="C9" s="208"/>
      <c r="D9" s="208"/>
      <c r="E9" s="208"/>
    </row>
    <row r="10" spans="1:34" ht="21.75" customHeight="1">
      <c r="A10" s="50" t="s">
        <v>0</v>
      </c>
      <c r="B10" s="46" t="s">
        <v>1</v>
      </c>
      <c r="C10" s="209"/>
      <c r="D10" s="209"/>
      <c r="E10" s="209"/>
    </row>
    <row r="11" spans="1:34" ht="24" customHeight="1">
      <c r="A11" s="51">
        <v>1090</v>
      </c>
      <c r="B11" s="47" t="s">
        <v>10</v>
      </c>
      <c r="C11" s="210"/>
      <c r="D11" s="210"/>
      <c r="E11" s="210"/>
    </row>
    <row r="12" spans="1:34" ht="34.5" customHeight="1">
      <c r="A12" s="49" t="s">
        <v>2</v>
      </c>
      <c r="B12" s="48"/>
      <c r="C12" s="209"/>
      <c r="D12" s="209"/>
      <c r="E12" s="209"/>
    </row>
    <row r="13" spans="1:34" ht="42" customHeight="1">
      <c r="A13" s="52" t="s">
        <v>3</v>
      </c>
      <c r="B13" s="156">
        <v>1090</v>
      </c>
      <c r="C13" s="252" t="s">
        <v>118</v>
      </c>
      <c r="D13" s="253"/>
      <c r="E13" s="253"/>
      <c r="F13" s="254"/>
    </row>
    <row r="14" spans="1:34" ht="33.75" customHeight="1">
      <c r="A14" s="5" t="s">
        <v>4</v>
      </c>
      <c r="B14" s="157">
        <v>11001</v>
      </c>
      <c r="C14" s="207" t="s">
        <v>131</v>
      </c>
      <c r="D14" s="207" t="s">
        <v>132</v>
      </c>
      <c r="E14" s="207" t="s">
        <v>133</v>
      </c>
      <c r="F14" s="178" t="s">
        <v>65</v>
      </c>
    </row>
    <row r="15" spans="1:34" ht="26.25" customHeight="1">
      <c r="A15" s="52" t="s">
        <v>5</v>
      </c>
      <c r="B15" s="38" t="s">
        <v>55</v>
      </c>
      <c r="C15" s="211"/>
      <c r="D15" s="211"/>
      <c r="E15" s="211"/>
      <c r="F15" s="267"/>
      <c r="H15" s="53"/>
    </row>
    <row r="16" spans="1:34" ht="59.25" customHeight="1">
      <c r="A16" s="52" t="s">
        <v>6</v>
      </c>
      <c r="B16" s="39" t="s">
        <v>56</v>
      </c>
      <c r="C16" s="40"/>
      <c r="D16" s="40"/>
      <c r="E16" s="40"/>
      <c r="F16" s="268"/>
    </row>
    <row r="17" spans="1:8">
      <c r="A17" s="52" t="s">
        <v>7</v>
      </c>
      <c r="B17" s="40" t="s">
        <v>72</v>
      </c>
      <c r="C17" s="40"/>
      <c r="D17" s="40"/>
      <c r="E17" s="40"/>
      <c r="F17" s="268"/>
    </row>
    <row r="18" spans="1:8" ht="33" customHeight="1">
      <c r="A18" s="6" t="s">
        <v>37</v>
      </c>
      <c r="B18" s="161" t="s">
        <v>77</v>
      </c>
      <c r="C18" s="212"/>
      <c r="D18" s="212"/>
      <c r="E18" s="212"/>
      <c r="F18" s="268"/>
    </row>
    <row r="19" spans="1:8" ht="23.25" customHeight="1">
      <c r="A19" s="262" t="s">
        <v>8</v>
      </c>
      <c r="B19" s="263"/>
      <c r="C19" s="213"/>
      <c r="D19" s="213"/>
      <c r="E19" s="213"/>
      <c r="F19" s="269"/>
    </row>
    <row r="20" spans="1:8" ht="17.25" hidden="1" customHeight="1">
      <c r="A20" s="43" t="s">
        <v>38</v>
      </c>
      <c r="B20" s="44"/>
      <c r="C20" s="44"/>
      <c r="D20" s="44"/>
      <c r="E20" s="44"/>
      <c r="F20" s="58"/>
    </row>
    <row r="21" spans="1:8" ht="17.25" hidden="1" customHeight="1">
      <c r="A21" s="43" t="s">
        <v>39</v>
      </c>
      <c r="B21" s="44"/>
      <c r="C21" s="44"/>
      <c r="D21" s="44"/>
      <c r="E21" s="44"/>
      <c r="F21" s="58"/>
    </row>
    <row r="22" spans="1:8" ht="33" customHeight="1">
      <c r="A22" s="316" t="s">
        <v>9</v>
      </c>
      <c r="B22" s="317"/>
      <c r="C22" s="73">
        <f>+'2'!G18</f>
        <v>-9320.2000000000007</v>
      </c>
      <c r="D22" s="73">
        <f>+'2'!H18</f>
        <v>-9320.2000000000007</v>
      </c>
      <c r="E22" s="73">
        <f>+'2'!I18</f>
        <v>-9320.2000000000007</v>
      </c>
      <c r="F22" s="73">
        <f>+'2'!J18</f>
        <v>-9320.2000000000007</v>
      </c>
    </row>
    <row r="23" spans="1:8" s="75" customFormat="1" ht="57.75" customHeight="1">
      <c r="A23" s="68" t="s">
        <v>3</v>
      </c>
      <c r="B23" s="158">
        <v>1090</v>
      </c>
      <c r="C23" s="264" t="s">
        <v>118</v>
      </c>
      <c r="D23" s="265"/>
      <c r="E23" s="265"/>
      <c r="F23" s="266"/>
    </row>
    <row r="24" spans="1:8" ht="41.25" customHeight="1">
      <c r="A24" s="5" t="s">
        <v>4</v>
      </c>
      <c r="B24" s="157">
        <v>31001</v>
      </c>
      <c r="C24" s="207" t="s">
        <v>131</v>
      </c>
      <c r="D24" s="207" t="s">
        <v>132</v>
      </c>
      <c r="E24" s="207" t="s">
        <v>133</v>
      </c>
      <c r="F24" s="159" t="s">
        <v>65</v>
      </c>
    </row>
    <row r="25" spans="1:8" ht="33.75" customHeight="1">
      <c r="A25" s="52" t="s">
        <v>5</v>
      </c>
      <c r="B25" s="42" t="s">
        <v>87</v>
      </c>
      <c r="C25" s="214"/>
      <c r="D25" s="214"/>
      <c r="E25" s="214"/>
      <c r="F25" s="267"/>
      <c r="H25" s="53"/>
    </row>
    <row r="26" spans="1:8" ht="42" customHeight="1">
      <c r="A26" s="52" t="s">
        <v>6</v>
      </c>
      <c r="B26" s="155" t="s">
        <v>108</v>
      </c>
      <c r="C26" s="215"/>
      <c r="D26" s="215"/>
      <c r="E26" s="215"/>
      <c r="F26" s="270"/>
    </row>
    <row r="27" spans="1:8" ht="34.799999999999997">
      <c r="A27" s="52" t="s">
        <v>7</v>
      </c>
      <c r="B27" s="155" t="s">
        <v>83</v>
      </c>
      <c r="C27" s="215"/>
      <c r="D27" s="215"/>
      <c r="E27" s="215"/>
      <c r="F27" s="270"/>
    </row>
    <row r="28" spans="1:8" ht="33" customHeight="1">
      <c r="A28" s="6" t="s">
        <v>37</v>
      </c>
      <c r="B28" s="162" t="s">
        <v>77</v>
      </c>
      <c r="C28" s="216"/>
      <c r="D28" s="216"/>
      <c r="E28" s="216"/>
      <c r="F28" s="270"/>
    </row>
    <row r="29" spans="1:8" ht="15.75" customHeight="1">
      <c r="A29" s="262" t="s">
        <v>8</v>
      </c>
      <c r="B29" s="263"/>
      <c r="C29" s="213"/>
      <c r="D29" s="213"/>
      <c r="E29" s="213"/>
      <c r="F29" s="271"/>
    </row>
    <row r="30" spans="1:8" ht="17.25" hidden="1" customHeight="1">
      <c r="A30" s="43" t="s">
        <v>38</v>
      </c>
      <c r="B30" s="44"/>
      <c r="C30" s="44"/>
      <c r="D30" s="44"/>
      <c r="E30" s="44"/>
      <c r="F30" s="58"/>
    </row>
    <row r="31" spans="1:8" ht="17.25" hidden="1" customHeight="1">
      <c r="A31" s="43" t="s">
        <v>39</v>
      </c>
      <c r="B31" s="44"/>
      <c r="C31" s="44"/>
      <c r="D31" s="44"/>
      <c r="E31" s="44"/>
      <c r="F31" s="58"/>
    </row>
    <row r="32" spans="1:8">
      <c r="A32" s="260" t="s">
        <v>78</v>
      </c>
      <c r="B32" s="33" t="s">
        <v>79</v>
      </c>
      <c r="C32" s="163">
        <v>7</v>
      </c>
      <c r="D32" s="163">
        <v>7</v>
      </c>
      <c r="E32" s="163">
        <v>7</v>
      </c>
      <c r="F32" s="163">
        <v>7</v>
      </c>
    </row>
    <row r="33" spans="1:7">
      <c r="A33" s="261"/>
      <c r="B33" s="33" t="s">
        <v>144</v>
      </c>
      <c r="C33" s="163">
        <v>5</v>
      </c>
      <c r="D33" s="163">
        <v>5</v>
      </c>
      <c r="E33" s="163">
        <v>5</v>
      </c>
      <c r="F33" s="163">
        <v>5</v>
      </c>
    </row>
    <row r="34" spans="1:7" s="3" customFormat="1" ht="40.5" customHeight="1">
      <c r="A34" s="105" t="s">
        <v>80</v>
      </c>
      <c r="B34" s="33" t="s">
        <v>81</v>
      </c>
      <c r="C34" s="160">
        <v>10</v>
      </c>
      <c r="D34" s="160">
        <v>10</v>
      </c>
      <c r="E34" s="160">
        <v>10</v>
      </c>
      <c r="F34" s="160">
        <v>10</v>
      </c>
    </row>
    <row r="35" spans="1:7" s="75" customFormat="1" ht="23.25" customHeight="1">
      <c r="A35" s="70" t="s">
        <v>9</v>
      </c>
      <c r="B35" s="71"/>
      <c r="C35" s="221">
        <f>+'2'!G27</f>
        <v>9320.2000000000007</v>
      </c>
      <c r="D35" s="221">
        <f>+'2'!H27</f>
        <v>9320.2000000000007</v>
      </c>
      <c r="E35" s="221">
        <f>+'2'!I27</f>
        <v>9320.2000000000007</v>
      </c>
      <c r="F35" s="221">
        <f>+'2'!J27</f>
        <v>9320.2000000000007</v>
      </c>
    </row>
    <row r="36" spans="1:7" ht="21.75" customHeight="1">
      <c r="A36" s="106"/>
      <c r="B36" s="106"/>
      <c r="C36" s="106"/>
      <c r="D36" s="106"/>
      <c r="E36" s="106"/>
    </row>
    <row r="38" spans="1:7" s="31" customFormat="1" ht="18">
      <c r="A38" s="233" t="s">
        <v>54</v>
      </c>
      <c r="B38" s="233"/>
      <c r="C38" s="233"/>
      <c r="D38" s="233"/>
      <c r="E38" s="233"/>
      <c r="F38" s="233"/>
      <c r="G38" s="233"/>
    </row>
    <row r="39" spans="1:7" s="31" customFormat="1" ht="18">
      <c r="A39" s="32" t="s">
        <v>84</v>
      </c>
      <c r="B39" s="32"/>
      <c r="C39" s="32"/>
      <c r="D39" s="32"/>
      <c r="E39" s="32"/>
    </row>
  </sheetData>
  <mergeCells count="14">
    <mergeCell ref="B1:F1"/>
    <mergeCell ref="B2:F2"/>
    <mergeCell ref="B3:F3"/>
    <mergeCell ref="A5:F5"/>
    <mergeCell ref="A38:G38"/>
    <mergeCell ref="A7:B7"/>
    <mergeCell ref="A22:B22"/>
    <mergeCell ref="A32:A33"/>
    <mergeCell ref="A19:B19"/>
    <mergeCell ref="A29:B29"/>
    <mergeCell ref="C13:F13"/>
    <mergeCell ref="C23:F23"/>
    <mergeCell ref="F15:F19"/>
    <mergeCell ref="F25:F29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  <rowBreaks count="1" manualBreakCount="1">
    <brk id="39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35"/>
  <sheetViews>
    <sheetView topLeftCell="A13" zoomScaleNormal="100" workbookViewId="0">
      <selection activeCell="K24" sqref="K24"/>
    </sheetView>
  </sheetViews>
  <sheetFormatPr defaultColWidth="9.109375" defaultRowHeight="17.399999999999999"/>
  <cols>
    <col min="1" max="1" width="39.88671875" style="3" customWidth="1"/>
    <col min="2" max="2" width="64.5546875" style="3" customWidth="1"/>
    <col min="3" max="4" width="13.33203125" style="3" customWidth="1"/>
    <col min="5" max="6" width="12" style="3" customWidth="1"/>
    <col min="7" max="16384" width="9.109375" style="3"/>
  </cols>
  <sheetData>
    <row r="1" spans="1:8" s="4" customFormat="1" ht="57" customHeight="1">
      <c r="B1" s="255" t="s">
        <v>126</v>
      </c>
      <c r="C1" s="255"/>
    </row>
    <row r="2" spans="1:8" ht="43.5" customHeight="1">
      <c r="A2" s="272" t="s">
        <v>145</v>
      </c>
      <c r="B2" s="272"/>
      <c r="C2" s="272"/>
      <c r="D2" s="272"/>
      <c r="E2" s="272"/>
    </row>
    <row r="3" spans="1:8" ht="18">
      <c r="A3" s="257" t="s">
        <v>11</v>
      </c>
      <c r="B3" s="257"/>
      <c r="C3" s="257"/>
      <c r="D3" s="257"/>
      <c r="E3" s="257"/>
    </row>
    <row r="4" spans="1:8" ht="7.5" customHeight="1">
      <c r="A4" s="54"/>
      <c r="B4" s="54"/>
      <c r="C4" s="107"/>
      <c r="D4" s="107"/>
      <c r="E4" s="107"/>
    </row>
    <row r="5" spans="1:8" ht="18">
      <c r="A5" s="1" t="s">
        <v>12</v>
      </c>
      <c r="B5" s="2"/>
      <c r="C5" s="2"/>
      <c r="D5" s="2"/>
      <c r="E5" s="2"/>
    </row>
    <row r="6" spans="1:8" s="4" customFormat="1" ht="21.75" customHeight="1">
      <c r="A6" s="50" t="s">
        <v>0</v>
      </c>
      <c r="B6" s="46" t="s">
        <v>1</v>
      </c>
      <c r="C6" s="209"/>
      <c r="D6" s="209"/>
      <c r="E6" s="209"/>
    </row>
    <row r="7" spans="1:8" s="4" customFormat="1" ht="24" customHeight="1">
      <c r="A7" s="51">
        <v>1090</v>
      </c>
      <c r="B7" s="47" t="s">
        <v>10</v>
      </c>
      <c r="C7" s="210"/>
      <c r="D7" s="210"/>
      <c r="E7" s="210"/>
    </row>
    <row r="8" spans="1:8" s="4" customFormat="1" ht="34.5" customHeight="1">
      <c r="A8" s="49" t="s">
        <v>2</v>
      </c>
      <c r="B8" s="48"/>
      <c r="C8" s="209"/>
      <c r="D8" s="209"/>
      <c r="E8" s="209"/>
    </row>
    <row r="9" spans="1:8" s="4" customFormat="1" ht="42" customHeight="1">
      <c r="A9" s="52" t="s">
        <v>3</v>
      </c>
      <c r="B9" s="156">
        <v>1090</v>
      </c>
      <c r="C9" s="252" t="s">
        <v>118</v>
      </c>
      <c r="D9" s="253"/>
      <c r="E9" s="253"/>
      <c r="F9" s="254"/>
    </row>
    <row r="10" spans="1:8" s="4" customFormat="1" ht="33.75" customHeight="1">
      <c r="A10" s="5" t="s">
        <v>4</v>
      </c>
      <c r="B10" s="157">
        <v>11001</v>
      </c>
      <c r="C10" s="207" t="s">
        <v>131</v>
      </c>
      <c r="D10" s="207" t="s">
        <v>132</v>
      </c>
      <c r="E10" s="207" t="s">
        <v>133</v>
      </c>
      <c r="F10" s="178" t="s">
        <v>65</v>
      </c>
    </row>
    <row r="11" spans="1:8" s="4" customFormat="1" ht="26.25" customHeight="1">
      <c r="A11" s="52" t="s">
        <v>5</v>
      </c>
      <c r="B11" s="38" t="s">
        <v>55</v>
      </c>
      <c r="C11" s="211"/>
      <c r="D11" s="211"/>
      <c r="E11" s="211"/>
      <c r="F11" s="267"/>
      <c r="H11" s="53"/>
    </row>
    <row r="12" spans="1:8" s="4" customFormat="1" ht="59.25" customHeight="1">
      <c r="A12" s="52" t="s">
        <v>6</v>
      </c>
      <c r="B12" s="39" t="s">
        <v>56</v>
      </c>
      <c r="C12" s="40"/>
      <c r="D12" s="40"/>
      <c r="E12" s="40"/>
      <c r="F12" s="268"/>
    </row>
    <row r="13" spans="1:8" s="4" customFormat="1">
      <c r="A13" s="52" t="s">
        <v>7</v>
      </c>
      <c r="B13" s="40" t="s">
        <v>72</v>
      </c>
      <c r="C13" s="40"/>
      <c r="D13" s="40"/>
      <c r="E13" s="40"/>
      <c r="F13" s="268"/>
    </row>
    <row r="14" spans="1:8" s="4" customFormat="1" ht="33" customHeight="1">
      <c r="A14" s="6" t="s">
        <v>37</v>
      </c>
      <c r="B14" s="161" t="s">
        <v>77</v>
      </c>
      <c r="C14" s="212"/>
      <c r="D14" s="212"/>
      <c r="E14" s="212"/>
      <c r="F14" s="268"/>
    </row>
    <row r="15" spans="1:8" s="4" customFormat="1" ht="23.25" customHeight="1">
      <c r="A15" s="262" t="s">
        <v>8</v>
      </c>
      <c r="B15" s="263"/>
      <c r="C15" s="213"/>
      <c r="D15" s="213"/>
      <c r="E15" s="213"/>
      <c r="F15" s="269"/>
    </row>
    <row r="16" spans="1:8" s="4" customFormat="1" ht="17.25" hidden="1" customHeight="1">
      <c r="A16" s="43" t="s">
        <v>38</v>
      </c>
      <c r="B16" s="44"/>
      <c r="C16" s="44"/>
      <c r="D16" s="44"/>
      <c r="E16" s="44"/>
      <c r="F16" s="58"/>
    </row>
    <row r="17" spans="1:8" s="4" customFormat="1" ht="17.25" hidden="1" customHeight="1">
      <c r="A17" s="43" t="s">
        <v>39</v>
      </c>
      <c r="B17" s="44"/>
      <c r="C17" s="44"/>
      <c r="D17" s="44"/>
      <c r="E17" s="44"/>
      <c r="F17" s="58"/>
    </row>
    <row r="18" spans="1:8" s="4" customFormat="1" ht="33" customHeight="1">
      <c r="A18" s="258" t="s">
        <v>9</v>
      </c>
      <c r="B18" s="259"/>
      <c r="C18" s="73">
        <f>+'3'!C22</f>
        <v>-9320.2000000000007</v>
      </c>
      <c r="D18" s="73">
        <f>+'3'!D22</f>
        <v>-9320.2000000000007</v>
      </c>
      <c r="E18" s="73">
        <f>+'3'!E22</f>
        <v>-9320.2000000000007</v>
      </c>
      <c r="F18" s="73">
        <f>+'3'!F22</f>
        <v>-9320.2000000000007</v>
      </c>
    </row>
    <row r="19" spans="1:8" s="75" customFormat="1" ht="57.75" customHeight="1">
      <c r="A19" s="68" t="s">
        <v>3</v>
      </c>
      <c r="B19" s="158">
        <v>1090</v>
      </c>
      <c r="C19" s="264" t="s">
        <v>118</v>
      </c>
      <c r="D19" s="265"/>
      <c r="E19" s="265"/>
      <c r="F19" s="266"/>
    </row>
    <row r="20" spans="1:8" s="4" customFormat="1" ht="41.25" customHeight="1">
      <c r="A20" s="5" t="s">
        <v>4</v>
      </c>
      <c r="B20" s="157">
        <v>31001</v>
      </c>
      <c r="C20" s="207" t="s">
        <v>131</v>
      </c>
      <c r="D20" s="207" t="s">
        <v>132</v>
      </c>
      <c r="E20" s="207" t="s">
        <v>133</v>
      </c>
      <c r="F20" s="159" t="s">
        <v>65</v>
      </c>
    </row>
    <row r="21" spans="1:8" s="4" customFormat="1" ht="33.75" customHeight="1">
      <c r="A21" s="52" t="s">
        <v>5</v>
      </c>
      <c r="B21" s="42" t="s">
        <v>87</v>
      </c>
      <c r="C21" s="214"/>
      <c r="D21" s="214"/>
      <c r="E21" s="214"/>
      <c r="F21" s="267"/>
      <c r="H21" s="53"/>
    </row>
    <row r="22" spans="1:8" s="4" customFormat="1" ht="42" customHeight="1">
      <c r="A22" s="52" t="s">
        <v>6</v>
      </c>
      <c r="B22" s="155" t="s">
        <v>108</v>
      </c>
      <c r="C22" s="215"/>
      <c r="D22" s="215"/>
      <c r="E22" s="215"/>
      <c r="F22" s="270"/>
    </row>
    <row r="23" spans="1:8" s="4" customFormat="1" ht="34.799999999999997">
      <c r="A23" s="52" t="s">
        <v>7</v>
      </c>
      <c r="B23" s="155" t="s">
        <v>83</v>
      </c>
      <c r="C23" s="215"/>
      <c r="D23" s="215"/>
      <c r="E23" s="215"/>
      <c r="F23" s="270"/>
    </row>
    <row r="24" spans="1:8" s="4" customFormat="1" ht="33" customHeight="1">
      <c r="A24" s="6" t="s">
        <v>37</v>
      </c>
      <c r="B24" s="162" t="s">
        <v>77</v>
      </c>
      <c r="C24" s="216"/>
      <c r="D24" s="216"/>
      <c r="E24" s="216"/>
      <c r="F24" s="270"/>
    </row>
    <row r="25" spans="1:8" s="4" customFormat="1" ht="15.75" customHeight="1">
      <c r="A25" s="262" t="s">
        <v>8</v>
      </c>
      <c r="B25" s="263"/>
      <c r="C25" s="213"/>
      <c r="D25" s="213"/>
      <c r="E25" s="213"/>
      <c r="F25" s="271"/>
    </row>
    <row r="26" spans="1:8" s="4" customFormat="1" ht="17.25" hidden="1" customHeight="1">
      <c r="A26" s="43" t="s">
        <v>38</v>
      </c>
      <c r="B26" s="44"/>
      <c r="C26" s="44"/>
      <c r="D26" s="44"/>
      <c r="E26" s="44"/>
      <c r="F26" s="58"/>
    </row>
    <row r="27" spans="1:8" s="4" customFormat="1" ht="17.25" hidden="1" customHeight="1">
      <c r="A27" s="43" t="s">
        <v>39</v>
      </c>
      <c r="B27" s="44"/>
      <c r="C27" s="44"/>
      <c r="D27" s="44"/>
      <c r="E27" s="44"/>
      <c r="F27" s="58"/>
    </row>
    <row r="28" spans="1:8" s="4" customFormat="1">
      <c r="A28" s="260" t="s">
        <v>78</v>
      </c>
      <c r="B28" s="33" t="s">
        <v>79</v>
      </c>
      <c r="C28" s="163">
        <v>7</v>
      </c>
      <c r="D28" s="163">
        <v>7</v>
      </c>
      <c r="E28" s="163">
        <v>7</v>
      </c>
      <c r="F28" s="163">
        <v>7</v>
      </c>
    </row>
    <row r="29" spans="1:8" s="4" customFormat="1">
      <c r="A29" s="261"/>
      <c r="B29" s="33" t="s">
        <v>109</v>
      </c>
      <c r="C29" s="163">
        <v>5</v>
      </c>
      <c r="D29" s="163">
        <v>5</v>
      </c>
      <c r="E29" s="163">
        <v>5</v>
      </c>
      <c r="F29" s="163">
        <v>5</v>
      </c>
    </row>
    <row r="30" spans="1:8" ht="40.5" customHeight="1">
      <c r="A30" s="206" t="s">
        <v>80</v>
      </c>
      <c r="B30" s="33" t="s">
        <v>81</v>
      </c>
      <c r="C30" s="160">
        <v>10</v>
      </c>
      <c r="D30" s="160">
        <v>10</v>
      </c>
      <c r="E30" s="160">
        <v>10</v>
      </c>
      <c r="F30" s="160">
        <v>10</v>
      </c>
    </row>
    <row r="31" spans="1:8" s="75" customFormat="1" ht="23.25" customHeight="1">
      <c r="A31" s="70" t="s">
        <v>9</v>
      </c>
      <c r="B31" s="73"/>
      <c r="C31" s="73">
        <f>+'3'!C35</f>
        <v>9320.2000000000007</v>
      </c>
      <c r="D31" s="73">
        <f>+'3'!D35</f>
        <v>9320.2000000000007</v>
      </c>
      <c r="E31" s="73">
        <f>+'3'!E35</f>
        <v>9320.2000000000007</v>
      </c>
      <c r="F31" s="73">
        <f>+'3'!F35</f>
        <v>9320.2000000000007</v>
      </c>
    </row>
    <row r="32" spans="1:8" s="4" customFormat="1" ht="21.75" customHeight="1">
      <c r="A32" s="106"/>
      <c r="B32" s="106"/>
      <c r="C32" s="106"/>
      <c r="D32" s="106"/>
      <c r="E32" s="106"/>
    </row>
    <row r="33" spans="1:4" s="4" customFormat="1"/>
    <row r="34" spans="1:4" s="31" customFormat="1" ht="18">
      <c r="A34" s="233" t="s">
        <v>54</v>
      </c>
      <c r="B34" s="233"/>
      <c r="C34" s="233"/>
      <c r="D34" s="233"/>
    </row>
    <row r="35" spans="1:4" s="31" customFormat="1" ht="18">
      <c r="A35" s="32" t="s">
        <v>84</v>
      </c>
      <c r="B35" s="32"/>
    </row>
  </sheetData>
  <mergeCells count="13">
    <mergeCell ref="A34:D34"/>
    <mergeCell ref="A28:A29"/>
    <mergeCell ref="B1:C1"/>
    <mergeCell ref="C3:E3"/>
    <mergeCell ref="A3:B3"/>
    <mergeCell ref="A2:E2"/>
    <mergeCell ref="A18:B18"/>
    <mergeCell ref="C9:F9"/>
    <mergeCell ref="F11:F15"/>
    <mergeCell ref="A15:B15"/>
    <mergeCell ref="C19:F19"/>
    <mergeCell ref="F21:F25"/>
    <mergeCell ref="A25:B25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A7" zoomScaleNormal="100" zoomScaleSheetLayoutView="100" workbookViewId="0">
      <selection activeCell="L6" sqref="L6"/>
    </sheetView>
  </sheetViews>
  <sheetFormatPr defaultColWidth="9.109375" defaultRowHeight="17.399999999999999"/>
  <cols>
    <col min="1" max="1" width="7.44140625" style="116" customWidth="1"/>
    <col min="2" max="2" width="15.6640625" style="116" customWidth="1"/>
    <col min="3" max="3" width="64.6640625" style="111" customWidth="1"/>
    <col min="4" max="4" width="17.109375" style="133" customWidth="1"/>
    <col min="5" max="5" width="17.88671875" style="133" customWidth="1"/>
    <col min="6" max="6" width="18.6640625" style="133" bestFit="1" customWidth="1"/>
    <col min="7" max="7" width="17.109375" style="133" customWidth="1"/>
    <col min="8" max="8" width="18.109375" style="133" customWidth="1"/>
    <col min="9" max="9" width="9.5546875" style="111" customWidth="1"/>
    <col min="10" max="11" width="9.109375" style="111"/>
    <col min="12" max="12" width="13.33203125" style="111" customWidth="1"/>
    <col min="13" max="16384" width="9.109375" style="111"/>
  </cols>
  <sheetData>
    <row r="1" spans="1:11">
      <c r="A1" s="273" t="s">
        <v>89</v>
      </c>
      <c r="B1" s="273"/>
      <c r="C1" s="273"/>
      <c r="D1" s="273"/>
      <c r="E1" s="273"/>
      <c r="F1" s="273"/>
      <c r="G1" s="273"/>
      <c r="H1" s="273"/>
    </row>
    <row r="2" spans="1:11" ht="48" customHeight="1">
      <c r="A2" s="175"/>
      <c r="B2" s="175"/>
      <c r="C2" s="175"/>
      <c r="D2" s="175"/>
      <c r="E2" s="175"/>
      <c r="F2" s="274" t="s">
        <v>127</v>
      </c>
      <c r="G2" s="274"/>
      <c r="H2" s="274"/>
    </row>
    <row r="3" spans="1:11" ht="51.75" customHeight="1">
      <c r="A3" s="112"/>
      <c r="B3" s="112"/>
      <c r="C3" s="275" t="s">
        <v>128</v>
      </c>
      <c r="D3" s="275"/>
      <c r="E3" s="275"/>
      <c r="F3" s="275"/>
      <c r="G3" s="275"/>
      <c r="H3" s="275"/>
    </row>
    <row r="4" spans="1:11" ht="18">
      <c r="A4" s="113"/>
      <c r="B4" s="113"/>
      <c r="C4" s="114"/>
      <c r="D4" s="115"/>
      <c r="E4" s="115"/>
      <c r="F4" s="115"/>
      <c r="G4" s="276" t="s">
        <v>90</v>
      </c>
      <c r="H4" s="276"/>
    </row>
    <row r="5" spans="1:11" s="116" customFormat="1" ht="55.5" customHeight="1">
      <c r="A5" s="277" t="s">
        <v>91</v>
      </c>
      <c r="B5" s="278"/>
      <c r="C5" s="279" t="s">
        <v>92</v>
      </c>
      <c r="D5" s="281" t="s">
        <v>93</v>
      </c>
      <c r="E5" s="283" t="s">
        <v>94</v>
      </c>
      <c r="F5" s="284"/>
      <c r="G5" s="284"/>
      <c r="H5" s="285"/>
    </row>
    <row r="6" spans="1:11" s="116" customFormat="1" ht="126">
      <c r="A6" s="117" t="s">
        <v>95</v>
      </c>
      <c r="B6" s="117" t="s">
        <v>96</v>
      </c>
      <c r="C6" s="280"/>
      <c r="D6" s="282"/>
      <c r="E6" s="118" t="s">
        <v>97</v>
      </c>
      <c r="F6" s="118" t="s">
        <v>98</v>
      </c>
      <c r="G6" s="118" t="s">
        <v>99</v>
      </c>
      <c r="H6" s="118" t="s">
        <v>100</v>
      </c>
    </row>
    <row r="7" spans="1:11" ht="18">
      <c r="A7" s="117"/>
      <c r="B7" s="117"/>
      <c r="C7" s="119" t="s">
        <v>101</v>
      </c>
      <c r="D7" s="120"/>
      <c r="E7" s="120"/>
      <c r="F7" s="120"/>
      <c r="G7" s="121"/>
      <c r="H7" s="121"/>
    </row>
    <row r="8" spans="1:11" s="116" customFormat="1" ht="18">
      <c r="A8" s="122"/>
      <c r="B8" s="123"/>
      <c r="C8" s="123" t="s">
        <v>102</v>
      </c>
      <c r="D8" s="121">
        <f>+D10</f>
        <v>9320.2000000000007</v>
      </c>
      <c r="E8" s="121">
        <f>+E10</f>
        <v>0</v>
      </c>
      <c r="F8" s="121">
        <f>+F10</f>
        <v>0</v>
      </c>
      <c r="G8" s="121">
        <f>+G10</f>
        <v>0</v>
      </c>
      <c r="H8" s="121">
        <f>+H10</f>
        <v>9320.2000000000007</v>
      </c>
    </row>
    <row r="9" spans="1:11" s="116" customFormat="1" ht="18">
      <c r="A9" s="122"/>
      <c r="B9" s="122"/>
      <c r="C9" s="122" t="s">
        <v>103</v>
      </c>
      <c r="D9" s="121"/>
      <c r="E9" s="121"/>
      <c r="F9" s="120"/>
      <c r="G9" s="124"/>
      <c r="H9" s="125"/>
    </row>
    <row r="10" spans="1:11" s="166" customFormat="1" ht="36">
      <c r="A10" s="165">
        <v>1090</v>
      </c>
      <c r="B10" s="165">
        <v>31001</v>
      </c>
      <c r="C10" s="66" t="s">
        <v>87</v>
      </c>
      <c r="D10" s="179">
        <f>+D12</f>
        <v>9320.2000000000007</v>
      </c>
      <c r="E10" s="179"/>
      <c r="F10" s="179"/>
      <c r="G10" s="171"/>
      <c r="H10" s="172">
        <f>+H12</f>
        <v>9320.2000000000007</v>
      </c>
      <c r="I10" s="167"/>
      <c r="J10" s="167"/>
      <c r="K10" s="167"/>
    </row>
    <row r="11" spans="1:11" s="166" customFormat="1" ht="18">
      <c r="A11" s="165"/>
      <c r="B11" s="165"/>
      <c r="C11" s="122" t="s">
        <v>110</v>
      </c>
      <c r="D11" s="168"/>
      <c r="E11" s="169"/>
      <c r="F11" s="169"/>
      <c r="G11" s="171"/>
      <c r="H11" s="172"/>
      <c r="I11" s="167"/>
      <c r="J11" s="167"/>
      <c r="K11" s="167"/>
    </row>
    <row r="12" spans="1:11" s="166" customFormat="1" ht="18">
      <c r="A12" s="165"/>
      <c r="B12" s="165"/>
      <c r="C12" s="170" t="s">
        <v>27</v>
      </c>
      <c r="D12" s="169">
        <f>+H12</f>
        <v>9320.2000000000007</v>
      </c>
      <c r="E12" s="169"/>
      <c r="F12" s="169"/>
      <c r="G12" s="173"/>
      <c r="H12" s="174">
        <f>+'2'!J27</f>
        <v>9320.2000000000007</v>
      </c>
      <c r="I12" s="167"/>
      <c r="J12" s="167"/>
      <c r="K12" s="167"/>
    </row>
    <row r="13" spans="1:11" ht="18">
      <c r="A13" s="126"/>
      <c r="B13" s="127"/>
      <c r="C13" s="128"/>
      <c r="D13" s="129"/>
      <c r="E13" s="129"/>
      <c r="F13" s="130"/>
      <c r="G13" s="131"/>
      <c r="H13" s="132"/>
    </row>
    <row r="14" spans="1:11" ht="18">
      <c r="A14" s="126"/>
      <c r="B14" s="127"/>
      <c r="C14" s="128"/>
      <c r="D14" s="129"/>
      <c r="E14" s="129"/>
      <c r="F14" s="130"/>
      <c r="G14" s="131"/>
      <c r="H14" s="132"/>
    </row>
    <row r="15" spans="1:11" ht="18">
      <c r="A15" s="126"/>
      <c r="B15" s="127"/>
      <c r="C15" s="128"/>
      <c r="D15" s="129"/>
      <c r="E15" s="129"/>
      <c r="F15" s="130"/>
      <c r="G15" s="131"/>
      <c r="H15" s="132"/>
    </row>
    <row r="16" spans="1:11" s="31" customFormat="1" ht="18">
      <c r="A16" s="233" t="s">
        <v>54</v>
      </c>
      <c r="B16" s="233"/>
      <c r="C16" s="233"/>
      <c r="D16" s="233"/>
      <c r="E16" s="233"/>
    </row>
    <row r="17" spans="1:3" s="31" customFormat="1" ht="18">
      <c r="A17" s="32" t="s">
        <v>84</v>
      </c>
      <c r="B17" s="32"/>
      <c r="C17" s="32"/>
    </row>
  </sheetData>
  <autoFilter ref="A1:H1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9">
    <mergeCell ref="A16:E16"/>
    <mergeCell ref="A1:H1"/>
    <mergeCell ref="F2:H2"/>
    <mergeCell ref="C3:H3"/>
    <mergeCell ref="G4:H4"/>
    <mergeCell ref="A5:B5"/>
    <mergeCell ref="C5:C6"/>
    <mergeCell ref="D5:D6"/>
    <mergeCell ref="E5:H5"/>
  </mergeCells>
  <pageMargins left="0.2" right="0.22" top="0.74803149606299213" bottom="0.74803149606299213" header="0.31496062992125984" footer="0.31496062992125984"/>
  <pageSetup paperSize="9" scale="56" orientation="portrait" verticalDpi="300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9"/>
  <sheetViews>
    <sheetView topLeftCell="A10" zoomScaleNormal="100" zoomScaleSheetLayoutView="100" workbookViewId="0">
      <selection activeCell="I6" sqref="I6"/>
    </sheetView>
  </sheetViews>
  <sheetFormatPr defaultColWidth="9.109375" defaultRowHeight="17.399999999999999"/>
  <cols>
    <col min="1" max="1" width="12.109375" style="151" customWidth="1"/>
    <col min="2" max="2" width="12.44140625" style="151" customWidth="1"/>
    <col min="3" max="3" width="62.44140625" style="134" customWidth="1"/>
    <col min="4" max="6" width="20.33203125" style="134" customWidth="1"/>
    <col min="7" max="7" width="22" style="152" customWidth="1"/>
    <col min="8" max="8" width="14.33203125" style="134" customWidth="1"/>
    <col min="9" max="9" width="12.44140625" style="134" bestFit="1" customWidth="1"/>
    <col min="10" max="16384" width="9.109375" style="134"/>
  </cols>
  <sheetData>
    <row r="1" spans="1:33" s="110" customFormat="1">
      <c r="H1" s="72" t="s">
        <v>111</v>
      </c>
    </row>
    <row r="2" spans="1:33" s="8" customFormat="1">
      <c r="H2" s="203" t="s">
        <v>122</v>
      </c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spans="1:33" s="8" customFormat="1" ht="15.75" customHeight="1">
      <c r="H3" s="104" t="s">
        <v>48</v>
      </c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3" ht="77.25" customHeight="1">
      <c r="A4" s="287" t="s">
        <v>129</v>
      </c>
      <c r="B4" s="287"/>
      <c r="C4" s="287"/>
      <c r="D4" s="287"/>
      <c r="E4" s="287"/>
      <c r="F4" s="287"/>
      <c r="G4" s="287"/>
      <c r="H4" s="287"/>
    </row>
    <row r="5" spans="1:33" ht="17.25" customHeight="1">
      <c r="A5" s="135"/>
      <c r="B5" s="135"/>
      <c r="C5" s="136"/>
      <c r="D5" s="136"/>
      <c r="E5" s="136"/>
      <c r="F5" s="136"/>
      <c r="G5" s="183"/>
    </row>
    <row r="6" spans="1:33" ht="102" customHeight="1">
      <c r="A6" s="288" t="s">
        <v>91</v>
      </c>
      <c r="B6" s="289"/>
      <c r="C6" s="290" t="s">
        <v>104</v>
      </c>
      <c r="D6" s="294" t="s">
        <v>94</v>
      </c>
      <c r="E6" s="295"/>
      <c r="F6" s="295"/>
      <c r="G6" s="296"/>
    </row>
    <row r="7" spans="1:33" s="137" customFormat="1" ht="37.200000000000003">
      <c r="A7" s="138" t="s">
        <v>95</v>
      </c>
      <c r="B7" s="138" t="s">
        <v>96</v>
      </c>
      <c r="C7" s="291"/>
      <c r="D7" s="292" t="s">
        <v>135</v>
      </c>
      <c r="E7" s="292" t="s">
        <v>136</v>
      </c>
      <c r="F7" s="292" t="s">
        <v>137</v>
      </c>
      <c r="G7" s="292" t="s">
        <v>105</v>
      </c>
    </row>
    <row r="8" spans="1:33" ht="18">
      <c r="A8" s="139"/>
      <c r="B8" s="139"/>
      <c r="C8" s="140" t="s">
        <v>101</v>
      </c>
      <c r="D8" s="293"/>
      <c r="E8" s="293"/>
      <c r="F8" s="293"/>
      <c r="G8" s="293"/>
    </row>
    <row r="9" spans="1:33" ht="36">
      <c r="A9" s="142"/>
      <c r="B9" s="143"/>
      <c r="C9" s="123" t="s">
        <v>102</v>
      </c>
      <c r="D9" s="147">
        <f>+D11</f>
        <v>9320.2000000000007</v>
      </c>
      <c r="E9" s="147">
        <f t="shared" ref="E9:F9" si="0">+E11</f>
        <v>9320.2000000000007</v>
      </c>
      <c r="F9" s="147">
        <f t="shared" si="0"/>
        <v>9320.2000000000007</v>
      </c>
      <c r="G9" s="141">
        <f>+G11</f>
        <v>9320.2000000000007</v>
      </c>
      <c r="I9" s="144"/>
    </row>
    <row r="10" spans="1:33">
      <c r="A10" s="142"/>
      <c r="B10" s="142"/>
      <c r="C10" s="142" t="s">
        <v>103</v>
      </c>
      <c r="D10" s="142"/>
      <c r="E10" s="142"/>
      <c r="F10" s="142"/>
      <c r="G10" s="145"/>
    </row>
    <row r="11" spans="1:33" s="148" customFormat="1" ht="42" customHeight="1">
      <c r="A11" s="286">
        <v>1090</v>
      </c>
      <c r="B11" s="146">
        <v>31001</v>
      </c>
      <c r="C11" s="66" t="s">
        <v>87</v>
      </c>
      <c r="D11" s="147">
        <f>+'2'!G27</f>
        <v>9320.2000000000007</v>
      </c>
      <c r="E11" s="147">
        <f>+'2'!H27</f>
        <v>9320.2000000000007</v>
      </c>
      <c r="F11" s="147">
        <f>+'2'!I27</f>
        <v>9320.2000000000007</v>
      </c>
      <c r="G11" s="147">
        <f>+'2'!J27</f>
        <v>9320.2000000000007</v>
      </c>
    </row>
    <row r="12" spans="1:33" ht="18">
      <c r="A12" s="286"/>
      <c r="B12" s="142"/>
      <c r="C12" s="109" t="s">
        <v>106</v>
      </c>
      <c r="D12" s="109"/>
      <c r="E12" s="109"/>
      <c r="F12" s="109"/>
      <c r="G12" s="147"/>
    </row>
    <row r="13" spans="1:33" ht="18">
      <c r="A13" s="286"/>
      <c r="B13" s="142"/>
      <c r="C13" s="149" t="s">
        <v>107</v>
      </c>
      <c r="D13" s="149"/>
      <c r="E13" s="149"/>
      <c r="F13" s="149"/>
      <c r="G13" s="147"/>
    </row>
    <row r="14" spans="1:33" s="8" customFormat="1" ht="18">
      <c r="A14" s="176"/>
      <c r="B14" s="9"/>
      <c r="C14" s="128"/>
      <c r="D14" s="128"/>
      <c r="E14" s="128"/>
      <c r="F14" s="128"/>
      <c r="G14" s="150"/>
    </row>
    <row r="15" spans="1:33" s="31" customFormat="1" ht="18">
      <c r="A15" s="233" t="s">
        <v>54</v>
      </c>
      <c r="B15" s="233"/>
      <c r="C15" s="233"/>
      <c r="D15" s="233"/>
      <c r="E15" s="233"/>
      <c r="F15" s="233"/>
      <c r="G15" s="233"/>
    </row>
    <row r="16" spans="1:33" s="31" customFormat="1" ht="18">
      <c r="A16" s="32" t="s">
        <v>84</v>
      </c>
      <c r="B16" s="32"/>
      <c r="C16" s="32"/>
      <c r="D16" s="32"/>
      <c r="E16" s="32"/>
      <c r="F16" s="32"/>
    </row>
    <row r="17" spans="3:8" s="151" customFormat="1">
      <c r="C17" s="134"/>
      <c r="D17" s="134"/>
      <c r="E17" s="134"/>
      <c r="F17" s="134"/>
      <c r="G17" s="152"/>
      <c r="H17" s="134"/>
    </row>
    <row r="18" spans="3:8" s="151" customFormat="1">
      <c r="C18" s="134"/>
      <c r="D18" s="134"/>
      <c r="E18" s="134"/>
      <c r="F18" s="134"/>
      <c r="G18" s="152"/>
      <c r="H18" s="134"/>
    </row>
    <row r="19" spans="3:8" s="151" customFormat="1">
      <c r="C19" s="134"/>
      <c r="D19" s="134"/>
      <c r="E19" s="134"/>
      <c r="F19" s="134"/>
      <c r="G19" s="152"/>
      <c r="H19" s="134"/>
    </row>
    <row r="20" spans="3:8" s="151" customFormat="1">
      <c r="C20" s="134"/>
      <c r="D20" s="134"/>
      <c r="E20" s="134"/>
      <c r="F20" s="134"/>
      <c r="G20" s="152"/>
      <c r="H20" s="134"/>
    </row>
    <row r="21" spans="3:8" s="151" customFormat="1">
      <c r="C21" s="134"/>
      <c r="D21" s="134"/>
      <c r="E21" s="134"/>
      <c r="F21" s="134"/>
      <c r="G21" s="152"/>
      <c r="H21" s="134"/>
    </row>
    <row r="22" spans="3:8" s="151" customFormat="1">
      <c r="C22" s="134"/>
      <c r="D22" s="134"/>
      <c r="E22" s="134"/>
      <c r="F22" s="134"/>
      <c r="G22" s="152"/>
      <c r="H22" s="134"/>
    </row>
    <row r="23" spans="3:8" s="151" customFormat="1">
      <c r="C23" s="134"/>
      <c r="D23" s="134"/>
      <c r="E23" s="134"/>
      <c r="F23" s="134"/>
      <c r="G23" s="152"/>
      <c r="H23" s="134"/>
    </row>
    <row r="24" spans="3:8" s="151" customFormat="1">
      <c r="C24" s="134"/>
      <c r="D24" s="134"/>
      <c r="E24" s="134"/>
      <c r="F24" s="134"/>
      <c r="G24" s="152"/>
      <c r="H24" s="134"/>
    </row>
    <row r="25" spans="3:8" s="151" customFormat="1">
      <c r="C25" s="134"/>
      <c r="D25" s="134"/>
      <c r="E25" s="134"/>
      <c r="F25" s="134"/>
      <c r="G25" s="152"/>
      <c r="H25" s="134"/>
    </row>
    <row r="26" spans="3:8" s="151" customFormat="1">
      <c r="C26" s="134"/>
      <c r="D26" s="134"/>
      <c r="E26" s="134"/>
      <c r="F26" s="134"/>
      <c r="G26" s="152"/>
      <c r="H26" s="134"/>
    </row>
    <row r="27" spans="3:8" s="151" customFormat="1">
      <c r="C27" s="134"/>
      <c r="D27" s="134"/>
      <c r="E27" s="134"/>
      <c r="F27" s="134"/>
      <c r="G27" s="152"/>
      <c r="H27" s="134"/>
    </row>
    <row r="28" spans="3:8" s="151" customFormat="1">
      <c r="C28" s="134"/>
      <c r="D28" s="134"/>
      <c r="E28" s="134"/>
      <c r="F28" s="134"/>
      <c r="G28" s="152"/>
      <c r="H28" s="134"/>
    </row>
    <row r="29" spans="3:8" s="151" customFormat="1">
      <c r="C29" s="134"/>
      <c r="D29" s="134"/>
      <c r="E29" s="134"/>
      <c r="F29" s="134"/>
      <c r="G29" s="152"/>
      <c r="H29" s="134"/>
    </row>
    <row r="30" spans="3:8" s="151" customFormat="1">
      <c r="C30" s="134"/>
      <c r="D30" s="134"/>
      <c r="E30" s="134"/>
      <c r="F30" s="134"/>
      <c r="G30" s="152"/>
      <c r="H30" s="134"/>
    </row>
    <row r="31" spans="3:8" s="151" customFormat="1">
      <c r="C31" s="134"/>
      <c r="D31" s="134"/>
      <c r="E31" s="134"/>
      <c r="F31" s="134"/>
      <c r="G31" s="152"/>
      <c r="H31" s="134"/>
    </row>
    <row r="32" spans="3:8" s="151" customFormat="1">
      <c r="C32" s="134"/>
      <c r="D32" s="134"/>
      <c r="E32" s="134"/>
      <c r="F32" s="134"/>
      <c r="G32" s="152"/>
      <c r="H32" s="134"/>
    </row>
    <row r="33" spans="3:8" s="151" customFormat="1">
      <c r="C33" s="134"/>
      <c r="D33" s="134"/>
      <c r="E33" s="134"/>
      <c r="F33" s="134"/>
      <c r="G33" s="152"/>
      <c r="H33" s="134"/>
    </row>
    <row r="34" spans="3:8" s="151" customFormat="1">
      <c r="C34" s="134"/>
      <c r="D34" s="134"/>
      <c r="E34" s="134"/>
      <c r="F34" s="134"/>
      <c r="G34" s="152"/>
      <c r="H34" s="134"/>
    </row>
    <row r="35" spans="3:8" s="151" customFormat="1">
      <c r="C35" s="134"/>
      <c r="D35" s="134"/>
      <c r="E35" s="134"/>
      <c r="F35" s="134"/>
      <c r="G35" s="152"/>
      <c r="H35" s="134"/>
    </row>
    <row r="36" spans="3:8" s="151" customFormat="1">
      <c r="C36" s="134"/>
      <c r="D36" s="134"/>
      <c r="E36" s="134"/>
      <c r="F36" s="134"/>
      <c r="G36" s="152"/>
      <c r="H36" s="134"/>
    </row>
    <row r="37" spans="3:8" s="151" customFormat="1">
      <c r="C37" s="134"/>
      <c r="D37" s="134"/>
      <c r="E37" s="134"/>
      <c r="F37" s="134"/>
      <c r="G37" s="152"/>
      <c r="H37" s="134"/>
    </row>
    <row r="38" spans="3:8" s="151" customFormat="1">
      <c r="C38" s="134"/>
      <c r="D38" s="134"/>
      <c r="E38" s="134"/>
      <c r="F38" s="134"/>
      <c r="G38" s="152"/>
      <c r="H38" s="134"/>
    </row>
    <row r="39" spans="3:8" s="151" customFormat="1">
      <c r="C39" s="134"/>
      <c r="D39" s="134"/>
      <c r="E39" s="134"/>
      <c r="F39" s="134"/>
      <c r="G39" s="152"/>
      <c r="H39" s="134"/>
    </row>
    <row r="40" spans="3:8" s="151" customFormat="1">
      <c r="C40" s="134"/>
      <c r="D40" s="134"/>
      <c r="E40" s="134"/>
      <c r="F40" s="134"/>
      <c r="G40" s="152"/>
      <c r="H40" s="134"/>
    </row>
    <row r="41" spans="3:8" s="151" customFormat="1">
      <c r="C41" s="134"/>
      <c r="D41" s="134"/>
      <c r="E41" s="134"/>
      <c r="F41" s="134"/>
      <c r="G41" s="152"/>
      <c r="H41" s="134"/>
    </row>
    <row r="42" spans="3:8" s="151" customFormat="1">
      <c r="C42" s="134"/>
      <c r="D42" s="134"/>
      <c r="E42" s="134"/>
      <c r="F42" s="134"/>
      <c r="G42" s="152"/>
      <c r="H42" s="134"/>
    </row>
    <row r="43" spans="3:8" s="151" customFormat="1">
      <c r="C43" s="134"/>
      <c r="D43" s="134"/>
      <c r="E43" s="134"/>
      <c r="F43" s="134"/>
      <c r="G43" s="152"/>
      <c r="H43" s="134"/>
    </row>
    <row r="44" spans="3:8" s="151" customFormat="1">
      <c r="C44" s="134"/>
      <c r="D44" s="134"/>
      <c r="E44" s="134"/>
      <c r="F44" s="134"/>
      <c r="G44" s="152"/>
      <c r="H44" s="134"/>
    </row>
    <row r="45" spans="3:8" s="151" customFormat="1">
      <c r="C45" s="134"/>
      <c r="D45" s="134"/>
      <c r="E45" s="134"/>
      <c r="F45" s="134"/>
      <c r="G45" s="152"/>
      <c r="H45" s="134"/>
    </row>
    <row r="46" spans="3:8" s="151" customFormat="1">
      <c r="C46" s="134"/>
      <c r="D46" s="134"/>
      <c r="E46" s="134"/>
      <c r="F46" s="134"/>
      <c r="G46" s="152"/>
      <c r="H46" s="134"/>
    </row>
    <row r="47" spans="3:8" s="151" customFormat="1">
      <c r="C47" s="134"/>
      <c r="D47" s="134"/>
      <c r="E47" s="134"/>
      <c r="F47" s="134"/>
      <c r="G47" s="152"/>
      <c r="H47" s="134"/>
    </row>
    <row r="48" spans="3:8" s="151" customFormat="1">
      <c r="C48" s="134"/>
      <c r="D48" s="134"/>
      <c r="E48" s="134"/>
      <c r="F48" s="134"/>
      <c r="G48" s="152"/>
      <c r="H48" s="134"/>
    </row>
    <row r="49" spans="3:8" s="151" customFormat="1">
      <c r="C49" s="134"/>
      <c r="D49" s="134"/>
      <c r="E49" s="134"/>
      <c r="F49" s="134"/>
      <c r="G49" s="152"/>
      <c r="H49" s="134"/>
    </row>
    <row r="50" spans="3:8" s="151" customFormat="1">
      <c r="C50" s="134"/>
      <c r="D50" s="134"/>
      <c r="E50" s="134"/>
      <c r="F50" s="134"/>
      <c r="G50" s="152"/>
      <c r="H50" s="134"/>
    </row>
    <row r="51" spans="3:8" s="151" customFormat="1">
      <c r="C51" s="134"/>
      <c r="D51" s="134"/>
      <c r="E51" s="134"/>
      <c r="F51" s="134"/>
      <c r="G51" s="152"/>
      <c r="H51" s="134"/>
    </row>
    <row r="52" spans="3:8" s="151" customFormat="1">
      <c r="C52" s="134"/>
      <c r="D52" s="134"/>
      <c r="E52" s="134"/>
      <c r="F52" s="134"/>
      <c r="G52" s="152"/>
      <c r="H52" s="134"/>
    </row>
    <row r="53" spans="3:8" s="151" customFormat="1">
      <c r="C53" s="134"/>
      <c r="D53" s="134"/>
      <c r="E53" s="134"/>
      <c r="F53" s="134"/>
      <c r="G53" s="152"/>
      <c r="H53" s="134"/>
    </row>
    <row r="54" spans="3:8" s="151" customFormat="1">
      <c r="C54" s="134"/>
      <c r="D54" s="134"/>
      <c r="E54" s="134"/>
      <c r="F54" s="134"/>
      <c r="G54" s="152"/>
      <c r="H54" s="134"/>
    </row>
    <row r="55" spans="3:8" s="151" customFormat="1">
      <c r="C55" s="134"/>
      <c r="D55" s="134"/>
      <c r="E55" s="134"/>
      <c r="F55" s="134"/>
      <c r="G55" s="152"/>
      <c r="H55" s="134"/>
    </row>
    <row r="56" spans="3:8" s="151" customFormat="1">
      <c r="C56" s="134"/>
      <c r="D56" s="134"/>
      <c r="E56" s="134"/>
      <c r="F56" s="134"/>
      <c r="G56" s="152"/>
      <c r="H56" s="134"/>
    </row>
    <row r="57" spans="3:8" s="151" customFormat="1">
      <c r="C57" s="134"/>
      <c r="D57" s="134"/>
      <c r="E57" s="134"/>
      <c r="F57" s="134"/>
      <c r="G57" s="152"/>
      <c r="H57" s="134"/>
    </row>
    <row r="58" spans="3:8" s="151" customFormat="1">
      <c r="C58" s="134"/>
      <c r="D58" s="134"/>
      <c r="E58" s="134"/>
      <c r="F58" s="134"/>
      <c r="G58" s="152"/>
      <c r="H58" s="134"/>
    </row>
    <row r="59" spans="3:8" s="151" customFormat="1">
      <c r="C59" s="134"/>
      <c r="D59" s="134"/>
      <c r="E59" s="134"/>
      <c r="F59" s="134"/>
      <c r="G59" s="152"/>
      <c r="H59" s="134"/>
    </row>
    <row r="60" spans="3:8" s="151" customFormat="1">
      <c r="C60" s="134"/>
      <c r="D60" s="134"/>
      <c r="E60" s="134"/>
      <c r="F60" s="134"/>
      <c r="G60" s="152"/>
      <c r="H60" s="134"/>
    </row>
    <row r="61" spans="3:8" s="151" customFormat="1">
      <c r="C61" s="134"/>
      <c r="D61" s="134"/>
      <c r="E61" s="134"/>
      <c r="F61" s="134"/>
      <c r="G61" s="152"/>
      <c r="H61" s="134"/>
    </row>
    <row r="62" spans="3:8" s="151" customFormat="1">
      <c r="C62" s="134"/>
      <c r="D62" s="134"/>
      <c r="E62" s="134"/>
      <c r="F62" s="134"/>
      <c r="G62" s="152"/>
      <c r="H62" s="134"/>
    </row>
    <row r="63" spans="3:8" s="151" customFormat="1">
      <c r="C63" s="134"/>
      <c r="D63" s="134"/>
      <c r="E63" s="134"/>
      <c r="F63" s="134"/>
      <c r="G63" s="152"/>
      <c r="H63" s="134"/>
    </row>
    <row r="64" spans="3:8" s="151" customFormat="1">
      <c r="C64" s="134"/>
      <c r="D64" s="134"/>
      <c r="E64" s="134"/>
      <c r="F64" s="134"/>
      <c r="G64" s="152"/>
      <c r="H64" s="134"/>
    </row>
    <row r="65" spans="3:8" s="151" customFormat="1">
      <c r="C65" s="134"/>
      <c r="D65" s="134"/>
      <c r="E65" s="134"/>
      <c r="F65" s="134"/>
      <c r="G65" s="152"/>
      <c r="H65" s="134"/>
    </row>
    <row r="66" spans="3:8" s="151" customFormat="1">
      <c r="C66" s="134"/>
      <c r="D66" s="134"/>
      <c r="E66" s="134"/>
      <c r="F66" s="134"/>
      <c r="G66" s="152"/>
      <c r="H66" s="134"/>
    </row>
    <row r="67" spans="3:8" s="151" customFormat="1">
      <c r="C67" s="134"/>
      <c r="D67" s="134"/>
      <c r="E67" s="134"/>
      <c r="F67" s="134"/>
      <c r="G67" s="152"/>
      <c r="H67" s="134"/>
    </row>
    <row r="68" spans="3:8" s="151" customFormat="1">
      <c r="C68" s="134"/>
      <c r="D68" s="134"/>
      <c r="E68" s="134"/>
      <c r="F68" s="134"/>
      <c r="G68" s="152"/>
      <c r="H68" s="134"/>
    </row>
    <row r="69" spans="3:8" s="151" customFormat="1">
      <c r="C69" s="134"/>
      <c r="D69" s="134"/>
      <c r="E69" s="134"/>
      <c r="F69" s="134"/>
      <c r="G69" s="152"/>
      <c r="H69" s="134"/>
    </row>
    <row r="70" spans="3:8" s="151" customFormat="1">
      <c r="C70" s="134"/>
      <c r="D70" s="134"/>
      <c r="E70" s="134"/>
      <c r="F70" s="134"/>
      <c r="G70" s="152"/>
      <c r="H70" s="134"/>
    </row>
    <row r="71" spans="3:8" s="151" customFormat="1">
      <c r="C71" s="134"/>
      <c r="D71" s="134"/>
      <c r="E71" s="134"/>
      <c r="F71" s="134"/>
      <c r="G71" s="152"/>
      <c r="H71" s="134"/>
    </row>
    <row r="72" spans="3:8" s="151" customFormat="1">
      <c r="C72" s="134"/>
      <c r="D72" s="134"/>
      <c r="E72" s="134"/>
      <c r="F72" s="134"/>
      <c r="G72" s="152"/>
      <c r="H72" s="134"/>
    </row>
    <row r="73" spans="3:8" s="151" customFormat="1">
      <c r="C73" s="134"/>
      <c r="D73" s="134"/>
      <c r="E73" s="134"/>
      <c r="F73" s="134"/>
      <c r="G73" s="152"/>
      <c r="H73" s="134"/>
    </row>
    <row r="74" spans="3:8" s="151" customFormat="1">
      <c r="C74" s="134"/>
      <c r="D74" s="134"/>
      <c r="E74" s="134"/>
      <c r="F74" s="134"/>
      <c r="G74" s="152"/>
      <c r="H74" s="134"/>
    </row>
    <row r="75" spans="3:8" s="151" customFormat="1">
      <c r="C75" s="134"/>
      <c r="D75" s="134"/>
      <c r="E75" s="134"/>
      <c r="F75" s="134"/>
      <c r="G75" s="152"/>
      <c r="H75" s="134"/>
    </row>
    <row r="76" spans="3:8" s="151" customFormat="1">
      <c r="C76" s="134"/>
      <c r="D76" s="134"/>
      <c r="E76" s="134"/>
      <c r="F76" s="134"/>
      <c r="G76" s="152"/>
      <c r="H76" s="134"/>
    </row>
    <row r="77" spans="3:8" s="151" customFormat="1">
      <c r="C77" s="134"/>
      <c r="D77" s="134"/>
      <c r="E77" s="134"/>
      <c r="F77" s="134"/>
      <c r="G77" s="152"/>
      <c r="H77" s="134"/>
    </row>
    <row r="78" spans="3:8" s="151" customFormat="1">
      <c r="C78" s="134"/>
      <c r="D78" s="134"/>
      <c r="E78" s="134"/>
      <c r="F78" s="134"/>
      <c r="G78" s="152"/>
      <c r="H78" s="134"/>
    </row>
    <row r="79" spans="3:8" s="151" customFormat="1">
      <c r="C79" s="134"/>
      <c r="D79" s="134"/>
      <c r="E79" s="134"/>
      <c r="F79" s="134"/>
      <c r="G79" s="152"/>
      <c r="H79" s="134"/>
    </row>
    <row r="80" spans="3:8" s="151" customFormat="1">
      <c r="C80" s="134"/>
      <c r="D80" s="134"/>
      <c r="E80" s="134"/>
      <c r="F80" s="134"/>
      <c r="G80" s="152"/>
      <c r="H80" s="134"/>
    </row>
    <row r="81" spans="3:8" s="151" customFormat="1">
      <c r="C81" s="134"/>
      <c r="D81" s="134"/>
      <c r="E81" s="134"/>
      <c r="F81" s="134"/>
      <c r="G81" s="152"/>
      <c r="H81" s="134"/>
    </row>
    <row r="82" spans="3:8" s="151" customFormat="1">
      <c r="C82" s="134"/>
      <c r="D82" s="134"/>
      <c r="E82" s="134"/>
      <c r="F82" s="134"/>
      <c r="G82" s="152"/>
      <c r="H82" s="134"/>
    </row>
    <row r="83" spans="3:8" s="151" customFormat="1">
      <c r="C83" s="134"/>
      <c r="D83" s="134"/>
      <c r="E83" s="134"/>
      <c r="F83" s="134"/>
      <c r="G83" s="152"/>
      <c r="H83" s="134"/>
    </row>
    <row r="84" spans="3:8" s="151" customFormat="1">
      <c r="C84" s="134"/>
      <c r="D84" s="134"/>
      <c r="E84" s="134"/>
      <c r="F84" s="134"/>
      <c r="G84" s="152"/>
      <c r="H84" s="134"/>
    </row>
    <row r="85" spans="3:8" s="151" customFormat="1">
      <c r="C85" s="134"/>
      <c r="D85" s="134"/>
      <c r="E85" s="134"/>
      <c r="F85" s="134"/>
      <c r="G85" s="152"/>
      <c r="H85" s="134"/>
    </row>
    <row r="86" spans="3:8" s="151" customFormat="1">
      <c r="C86" s="134"/>
      <c r="D86" s="134"/>
      <c r="E86" s="134"/>
      <c r="F86" s="134"/>
      <c r="G86" s="152"/>
      <c r="H86" s="134"/>
    </row>
    <row r="87" spans="3:8" s="151" customFormat="1">
      <c r="C87" s="134"/>
      <c r="D87" s="134"/>
      <c r="E87" s="134"/>
      <c r="F87" s="134"/>
      <c r="G87" s="152"/>
      <c r="H87" s="134"/>
    </row>
    <row r="88" spans="3:8" s="151" customFormat="1">
      <c r="C88" s="134"/>
      <c r="D88" s="134"/>
      <c r="E88" s="134"/>
      <c r="F88" s="134"/>
      <c r="G88" s="152"/>
      <c r="H88" s="134"/>
    </row>
    <row r="89" spans="3:8" s="151" customFormat="1">
      <c r="C89" s="134"/>
      <c r="D89" s="134"/>
      <c r="E89" s="134"/>
      <c r="F89" s="134"/>
      <c r="G89" s="152"/>
      <c r="H89" s="134"/>
    </row>
    <row r="90" spans="3:8" s="151" customFormat="1">
      <c r="C90" s="134"/>
      <c r="D90" s="134"/>
      <c r="E90" s="134"/>
      <c r="F90" s="134"/>
      <c r="G90" s="152"/>
      <c r="H90" s="134"/>
    </row>
    <row r="91" spans="3:8" s="151" customFormat="1">
      <c r="C91" s="134"/>
      <c r="D91" s="134"/>
      <c r="E91" s="134"/>
      <c r="F91" s="134"/>
      <c r="G91" s="152"/>
      <c r="H91" s="134"/>
    </row>
    <row r="92" spans="3:8" s="151" customFormat="1">
      <c r="C92" s="134"/>
      <c r="D92" s="134"/>
      <c r="E92" s="134"/>
      <c r="F92" s="134"/>
      <c r="G92" s="152"/>
      <c r="H92" s="134"/>
    </row>
    <row r="93" spans="3:8" s="151" customFormat="1">
      <c r="C93" s="134"/>
      <c r="D93" s="134"/>
      <c r="E93" s="134"/>
      <c r="F93" s="134"/>
      <c r="G93" s="152"/>
      <c r="H93" s="134"/>
    </row>
    <row r="94" spans="3:8" s="151" customFormat="1">
      <c r="C94" s="134"/>
      <c r="D94" s="134"/>
      <c r="E94" s="134"/>
      <c r="F94" s="134"/>
      <c r="G94" s="152"/>
      <c r="H94" s="134"/>
    </row>
    <row r="95" spans="3:8" s="151" customFormat="1">
      <c r="C95" s="134"/>
      <c r="D95" s="134"/>
      <c r="E95" s="134"/>
      <c r="F95" s="134"/>
      <c r="G95" s="152"/>
      <c r="H95" s="134"/>
    </row>
    <row r="96" spans="3:8" s="151" customFormat="1">
      <c r="C96" s="134"/>
      <c r="D96" s="134"/>
      <c r="E96" s="134"/>
      <c r="F96" s="134"/>
      <c r="G96" s="152"/>
      <c r="H96" s="134"/>
    </row>
    <row r="97" spans="3:8" s="151" customFormat="1">
      <c r="C97" s="134"/>
      <c r="D97" s="134"/>
      <c r="E97" s="134"/>
      <c r="F97" s="134"/>
      <c r="G97" s="152"/>
      <c r="H97" s="134"/>
    </row>
    <row r="98" spans="3:8" s="151" customFormat="1">
      <c r="C98" s="134"/>
      <c r="D98" s="134"/>
      <c r="E98" s="134"/>
      <c r="F98" s="134"/>
      <c r="G98" s="152"/>
      <c r="H98" s="134"/>
    </row>
    <row r="99" spans="3:8" s="151" customFormat="1">
      <c r="C99" s="134"/>
      <c r="D99" s="134"/>
      <c r="E99" s="134"/>
      <c r="F99" s="134"/>
      <c r="G99" s="152"/>
      <c r="H99" s="134"/>
    </row>
    <row r="100" spans="3:8" s="151" customFormat="1">
      <c r="C100" s="134"/>
      <c r="D100" s="134"/>
      <c r="E100" s="134"/>
      <c r="F100" s="134"/>
      <c r="G100" s="152"/>
      <c r="H100" s="134"/>
    </row>
    <row r="101" spans="3:8" s="151" customFormat="1">
      <c r="C101" s="134"/>
      <c r="D101" s="134"/>
      <c r="E101" s="134"/>
      <c r="F101" s="134"/>
      <c r="G101" s="152"/>
      <c r="H101" s="134"/>
    </row>
    <row r="102" spans="3:8" s="151" customFormat="1">
      <c r="C102" s="134"/>
      <c r="D102" s="134"/>
      <c r="E102" s="134"/>
      <c r="F102" s="134"/>
      <c r="G102" s="152"/>
      <c r="H102" s="134"/>
    </row>
    <row r="103" spans="3:8" s="151" customFormat="1">
      <c r="C103" s="134"/>
      <c r="D103" s="134"/>
      <c r="E103" s="134"/>
      <c r="F103" s="134"/>
      <c r="G103" s="152"/>
      <c r="H103" s="134"/>
    </row>
    <row r="104" spans="3:8" s="151" customFormat="1">
      <c r="C104" s="134"/>
      <c r="D104" s="134"/>
      <c r="E104" s="134"/>
      <c r="F104" s="134"/>
      <c r="G104" s="152"/>
      <c r="H104" s="134"/>
    </row>
    <row r="105" spans="3:8" s="151" customFormat="1">
      <c r="C105" s="134"/>
      <c r="D105" s="134"/>
      <c r="E105" s="134"/>
      <c r="F105" s="134"/>
      <c r="G105" s="152"/>
      <c r="H105" s="134"/>
    </row>
    <row r="106" spans="3:8" s="151" customFormat="1">
      <c r="C106" s="134"/>
      <c r="D106" s="134"/>
      <c r="E106" s="134"/>
      <c r="F106" s="134"/>
      <c r="G106" s="152"/>
      <c r="H106" s="134"/>
    </row>
    <row r="107" spans="3:8" s="151" customFormat="1">
      <c r="C107" s="134"/>
      <c r="D107" s="134"/>
      <c r="E107" s="134"/>
      <c r="F107" s="134"/>
      <c r="G107" s="152"/>
      <c r="H107" s="134"/>
    </row>
    <row r="108" spans="3:8" s="151" customFormat="1">
      <c r="C108" s="134"/>
      <c r="D108" s="134"/>
      <c r="E108" s="134"/>
      <c r="F108" s="134"/>
      <c r="G108" s="152"/>
      <c r="H108" s="134"/>
    </row>
    <row r="109" spans="3:8" s="151" customFormat="1">
      <c r="C109" s="134"/>
      <c r="D109" s="134"/>
      <c r="E109" s="134"/>
      <c r="F109" s="134"/>
      <c r="G109" s="152"/>
      <c r="H109" s="134"/>
    </row>
    <row r="110" spans="3:8" s="151" customFormat="1">
      <c r="C110" s="134"/>
      <c r="D110" s="134"/>
      <c r="E110" s="134"/>
      <c r="F110" s="134"/>
      <c r="G110" s="152"/>
      <c r="H110" s="134"/>
    </row>
    <row r="111" spans="3:8" s="151" customFormat="1">
      <c r="C111" s="134"/>
      <c r="D111" s="134"/>
      <c r="E111" s="134"/>
      <c r="F111" s="134"/>
      <c r="G111" s="152"/>
      <c r="H111" s="134"/>
    </row>
    <row r="112" spans="3:8" s="151" customFormat="1">
      <c r="C112" s="134"/>
      <c r="D112" s="134"/>
      <c r="E112" s="134"/>
      <c r="F112" s="134"/>
      <c r="G112" s="152"/>
      <c r="H112" s="134"/>
    </row>
    <row r="113" spans="3:8" s="151" customFormat="1">
      <c r="C113" s="134"/>
      <c r="D113" s="134"/>
      <c r="E113" s="134"/>
      <c r="F113" s="134"/>
      <c r="G113" s="152"/>
      <c r="H113" s="134"/>
    </row>
    <row r="114" spans="3:8" s="151" customFormat="1">
      <c r="C114" s="134"/>
      <c r="D114" s="134"/>
      <c r="E114" s="134"/>
      <c r="F114" s="134"/>
      <c r="G114" s="152"/>
      <c r="H114" s="134"/>
    </row>
    <row r="115" spans="3:8" s="151" customFormat="1">
      <c r="C115" s="134"/>
      <c r="D115" s="134"/>
      <c r="E115" s="134"/>
      <c r="F115" s="134"/>
      <c r="G115" s="152"/>
      <c r="H115" s="134"/>
    </row>
    <row r="116" spans="3:8" s="151" customFormat="1">
      <c r="C116" s="134"/>
      <c r="D116" s="134"/>
      <c r="E116" s="134"/>
      <c r="F116" s="134"/>
      <c r="G116" s="152"/>
      <c r="H116" s="134"/>
    </row>
    <row r="117" spans="3:8" s="151" customFormat="1">
      <c r="C117" s="134"/>
      <c r="D117" s="134"/>
      <c r="E117" s="134"/>
      <c r="F117" s="134"/>
      <c r="G117" s="152"/>
      <c r="H117" s="134"/>
    </row>
    <row r="118" spans="3:8" s="151" customFormat="1">
      <c r="C118" s="134"/>
      <c r="D118" s="134"/>
      <c r="E118" s="134"/>
      <c r="F118" s="134"/>
      <c r="G118" s="152"/>
      <c r="H118" s="134"/>
    </row>
    <row r="119" spans="3:8" s="151" customFormat="1">
      <c r="C119" s="134"/>
      <c r="D119" s="134"/>
      <c r="E119" s="134"/>
      <c r="F119" s="134"/>
      <c r="G119" s="152"/>
      <c r="H119" s="134"/>
    </row>
    <row r="120" spans="3:8" s="151" customFormat="1">
      <c r="C120" s="134"/>
      <c r="D120" s="134"/>
      <c r="E120" s="134"/>
      <c r="F120" s="134"/>
      <c r="G120" s="152"/>
      <c r="H120" s="134"/>
    </row>
    <row r="121" spans="3:8" s="151" customFormat="1">
      <c r="C121" s="134"/>
      <c r="D121" s="134"/>
      <c r="E121" s="134"/>
      <c r="F121" s="134"/>
      <c r="G121" s="152"/>
      <c r="H121" s="134"/>
    </row>
    <row r="122" spans="3:8" s="151" customFormat="1">
      <c r="C122" s="134"/>
      <c r="D122" s="134"/>
      <c r="E122" s="134"/>
      <c r="F122" s="134"/>
      <c r="G122" s="152"/>
      <c r="H122" s="134"/>
    </row>
    <row r="123" spans="3:8" s="151" customFormat="1">
      <c r="C123" s="134"/>
      <c r="D123" s="134"/>
      <c r="E123" s="134"/>
      <c r="F123" s="134"/>
      <c r="G123" s="152"/>
      <c r="H123" s="134"/>
    </row>
    <row r="124" spans="3:8" s="151" customFormat="1">
      <c r="C124" s="134"/>
      <c r="D124" s="134"/>
      <c r="E124" s="134"/>
      <c r="F124" s="134"/>
      <c r="G124" s="152"/>
      <c r="H124" s="134"/>
    </row>
    <row r="125" spans="3:8" s="151" customFormat="1">
      <c r="C125" s="134"/>
      <c r="D125" s="134"/>
      <c r="E125" s="134"/>
      <c r="F125" s="134"/>
      <c r="G125" s="152"/>
      <c r="H125" s="134"/>
    </row>
    <row r="126" spans="3:8" s="151" customFormat="1">
      <c r="C126" s="134"/>
      <c r="D126" s="134"/>
      <c r="E126" s="134"/>
      <c r="F126" s="134"/>
      <c r="G126" s="152"/>
      <c r="H126" s="134"/>
    </row>
    <row r="127" spans="3:8" s="151" customFormat="1">
      <c r="C127" s="134"/>
      <c r="D127" s="134"/>
      <c r="E127" s="134"/>
      <c r="F127" s="134"/>
      <c r="G127" s="152"/>
      <c r="H127" s="134"/>
    </row>
    <row r="128" spans="3:8" s="151" customFormat="1">
      <c r="C128" s="134"/>
      <c r="D128" s="134"/>
      <c r="E128" s="134"/>
      <c r="F128" s="134"/>
      <c r="G128" s="152"/>
      <c r="H128" s="134"/>
    </row>
    <row r="129" spans="3:8" s="151" customFormat="1">
      <c r="C129" s="134"/>
      <c r="D129" s="134"/>
      <c r="E129" s="134"/>
      <c r="F129" s="134"/>
      <c r="G129" s="152"/>
      <c r="H129" s="134"/>
    </row>
  </sheetData>
  <mergeCells count="10">
    <mergeCell ref="A15:G15"/>
    <mergeCell ref="A11:A13"/>
    <mergeCell ref="A4:H4"/>
    <mergeCell ref="A6:B6"/>
    <mergeCell ref="C6:C7"/>
    <mergeCell ref="G7:G8"/>
    <mergeCell ref="D6:G6"/>
    <mergeCell ref="D7:D8"/>
    <mergeCell ref="E7:E8"/>
    <mergeCell ref="F7:F8"/>
  </mergeCells>
  <pageMargins left="0.2" right="0.2" top="0.2" bottom="0.23" header="0.21" footer="0.23"/>
  <pageSetup paperSize="9" scale="88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10" zoomScaleNormal="100" workbookViewId="0">
      <selection activeCell="K24" sqref="K24"/>
    </sheetView>
  </sheetViews>
  <sheetFormatPr defaultColWidth="9.109375" defaultRowHeight="17.399999999999999"/>
  <cols>
    <col min="1" max="1" width="25.33203125" style="193" customWidth="1"/>
    <col min="2" max="2" width="50.44140625" style="193" customWidth="1"/>
    <col min="3" max="4" width="14.5546875" style="193" customWidth="1"/>
    <col min="5" max="6" width="15.6640625" style="193" customWidth="1"/>
    <col min="7" max="7" width="19.88671875" style="200" customWidth="1"/>
    <col min="8" max="16384" width="9.109375" style="194"/>
  </cols>
  <sheetData>
    <row r="1" spans="1:7">
      <c r="F1" s="306" t="s">
        <v>112</v>
      </c>
      <c r="G1" s="306"/>
    </row>
    <row r="2" spans="1:7">
      <c r="E2" s="306" t="s">
        <v>121</v>
      </c>
      <c r="F2" s="306"/>
      <c r="G2" s="306"/>
    </row>
    <row r="3" spans="1:7">
      <c r="E3" s="306" t="s">
        <v>13</v>
      </c>
      <c r="F3" s="306"/>
      <c r="G3" s="306"/>
    </row>
    <row r="4" spans="1:7" s="180" customFormat="1" ht="63" customHeight="1">
      <c r="A4" s="307" t="s">
        <v>130</v>
      </c>
      <c r="B4" s="307"/>
      <c r="C4" s="307"/>
      <c r="D4" s="307"/>
      <c r="E4" s="307"/>
      <c r="F4" s="307"/>
      <c r="G4" s="307"/>
    </row>
    <row r="5" spans="1:7">
      <c r="A5" s="308" t="s">
        <v>34</v>
      </c>
      <c r="B5" s="309"/>
      <c r="C5" s="309"/>
      <c r="D5" s="309"/>
      <c r="E5" s="309"/>
      <c r="F5" s="309"/>
      <c r="G5" s="310" t="s">
        <v>119</v>
      </c>
    </row>
    <row r="6" spans="1:7" ht="16.5" customHeight="1">
      <c r="A6" s="313" t="s">
        <v>14</v>
      </c>
      <c r="B6" s="315" t="s">
        <v>15</v>
      </c>
      <c r="C6" s="315" t="s">
        <v>35</v>
      </c>
      <c r="D6" s="315" t="s">
        <v>16</v>
      </c>
      <c r="E6" s="315" t="s">
        <v>17</v>
      </c>
      <c r="F6" s="315" t="s">
        <v>18</v>
      </c>
      <c r="G6" s="311"/>
    </row>
    <row r="7" spans="1:7" ht="136.5" customHeight="1">
      <c r="A7" s="314"/>
      <c r="B7" s="315"/>
      <c r="C7" s="315"/>
      <c r="D7" s="315"/>
      <c r="E7" s="315"/>
      <c r="F7" s="315"/>
      <c r="G7" s="312"/>
    </row>
    <row r="8" spans="1:7" ht="27" customHeight="1">
      <c r="A8" s="297" t="s">
        <v>27</v>
      </c>
      <c r="B8" s="298"/>
      <c r="C8" s="298"/>
      <c r="D8" s="298"/>
      <c r="E8" s="298"/>
      <c r="F8" s="299"/>
      <c r="G8" s="16">
        <f>+G9</f>
        <v>-1.9999999998617568E-2</v>
      </c>
    </row>
    <row r="9" spans="1:7" ht="36" customHeight="1">
      <c r="A9" s="185" t="s">
        <v>61</v>
      </c>
      <c r="B9" s="185" t="s">
        <v>62</v>
      </c>
      <c r="C9" s="185" t="s">
        <v>63</v>
      </c>
      <c r="D9" s="300" t="s">
        <v>52</v>
      </c>
      <c r="E9" s="301"/>
      <c r="F9" s="302"/>
      <c r="G9" s="16">
        <f>+G10+G13</f>
        <v>-1.9999999998617568E-2</v>
      </c>
    </row>
    <row r="10" spans="1:7" ht="31.5" customHeight="1">
      <c r="A10" s="186" t="s">
        <v>64</v>
      </c>
      <c r="B10" s="303" t="s">
        <v>55</v>
      </c>
      <c r="C10" s="304"/>
      <c r="D10" s="304"/>
      <c r="E10" s="304"/>
      <c r="F10" s="305"/>
      <c r="G10" s="16">
        <f>+G11</f>
        <v>-9320.2199999999993</v>
      </c>
    </row>
    <row r="11" spans="1:7" ht="25.5" customHeight="1">
      <c r="A11" s="195" t="s">
        <v>59</v>
      </c>
      <c r="B11" s="196"/>
      <c r="C11" s="196"/>
      <c r="D11" s="196"/>
      <c r="E11" s="196"/>
      <c r="F11" s="197"/>
      <c r="G11" s="177">
        <f>SUM(G12:G12)</f>
        <v>-9320.2199999999993</v>
      </c>
    </row>
    <row r="12" spans="1:7" ht="19.5" customHeight="1">
      <c r="A12" s="198" t="s">
        <v>141</v>
      </c>
      <c r="B12" s="198" t="s">
        <v>140</v>
      </c>
      <c r="C12" s="198" t="s">
        <v>120</v>
      </c>
      <c r="D12" s="198" t="s">
        <v>138</v>
      </c>
      <c r="E12" s="198">
        <v>390</v>
      </c>
      <c r="F12" s="101">
        <v>-23898</v>
      </c>
      <c r="G12" s="45">
        <f>E12*F12/1000</f>
        <v>-9320.2199999999993</v>
      </c>
    </row>
    <row r="13" spans="1:7" ht="31.5" customHeight="1">
      <c r="A13" s="187" t="s">
        <v>86</v>
      </c>
      <c r="B13" s="303" t="s">
        <v>85</v>
      </c>
      <c r="C13" s="304"/>
      <c r="D13" s="304"/>
      <c r="E13" s="304"/>
      <c r="F13" s="305"/>
      <c r="G13" s="199">
        <f>+G14</f>
        <v>9320.2000000000007</v>
      </c>
    </row>
    <row r="14" spans="1:7" ht="25.5" customHeight="1">
      <c r="A14" s="195" t="s">
        <v>59</v>
      </c>
      <c r="B14" s="196"/>
      <c r="C14" s="196"/>
      <c r="D14" s="196"/>
      <c r="E14" s="196"/>
      <c r="F14" s="197"/>
      <c r="G14" s="199">
        <f>SUM(G15:G22)</f>
        <v>9320.2000000000007</v>
      </c>
    </row>
    <row r="15" spans="1:7" ht="33" customHeight="1">
      <c r="A15" s="198">
        <v>32531100</v>
      </c>
      <c r="B15" s="198" t="s">
        <v>146</v>
      </c>
      <c r="C15" s="220" t="s">
        <v>66</v>
      </c>
      <c r="D15" s="198" t="s">
        <v>60</v>
      </c>
      <c r="E15" s="201">
        <v>3600000</v>
      </c>
      <c r="F15" s="202">
        <v>1</v>
      </c>
      <c r="G15" s="45">
        <f>E15*F15/1000</f>
        <v>3600</v>
      </c>
    </row>
    <row r="16" spans="1:7">
      <c r="A16" s="198">
        <v>32551180</v>
      </c>
      <c r="B16" s="198" t="s">
        <v>147</v>
      </c>
      <c r="C16" s="198" t="s">
        <v>120</v>
      </c>
      <c r="D16" s="198" t="s">
        <v>60</v>
      </c>
      <c r="E16" s="201">
        <v>1200000</v>
      </c>
      <c r="F16" s="202">
        <v>1</v>
      </c>
      <c r="G16" s="45">
        <f t="shared" ref="G16:G22" si="0">E16*F16/1000</f>
        <v>1200</v>
      </c>
    </row>
    <row r="17" spans="1:7">
      <c r="A17" s="198">
        <v>30211290</v>
      </c>
      <c r="B17" s="198" t="s">
        <v>113</v>
      </c>
      <c r="C17" s="198" t="s">
        <v>120</v>
      </c>
      <c r="D17" s="198" t="s">
        <v>60</v>
      </c>
      <c r="E17" s="201">
        <v>500000</v>
      </c>
      <c r="F17" s="202">
        <v>2</v>
      </c>
      <c r="G17" s="45">
        <f t="shared" si="0"/>
        <v>1000</v>
      </c>
    </row>
    <row r="18" spans="1:7">
      <c r="A18" s="198">
        <v>30211200</v>
      </c>
      <c r="B18" s="198" t="s">
        <v>114</v>
      </c>
      <c r="C18" s="198" t="s">
        <v>120</v>
      </c>
      <c r="D18" s="198" t="s">
        <v>60</v>
      </c>
      <c r="E18" s="201">
        <v>250000</v>
      </c>
      <c r="F18" s="202">
        <v>3</v>
      </c>
      <c r="G18" s="45">
        <f t="shared" si="0"/>
        <v>750</v>
      </c>
    </row>
    <row r="19" spans="1:7" ht="30" customHeight="1">
      <c r="A19" s="220" t="s">
        <v>148</v>
      </c>
      <c r="B19" s="220" t="s">
        <v>149</v>
      </c>
      <c r="C19" s="198" t="s">
        <v>120</v>
      </c>
      <c r="D19" s="198" t="s">
        <v>60</v>
      </c>
      <c r="E19" s="201">
        <v>101600</v>
      </c>
      <c r="F19" s="202">
        <v>2</v>
      </c>
      <c r="G19" s="45">
        <f t="shared" si="0"/>
        <v>203.2</v>
      </c>
    </row>
    <row r="20" spans="1:7">
      <c r="A20" s="220">
        <v>42911140</v>
      </c>
      <c r="B20" s="198" t="s">
        <v>139</v>
      </c>
      <c r="C20" s="198" t="s">
        <v>66</v>
      </c>
      <c r="D20" s="198" t="s">
        <v>60</v>
      </c>
      <c r="E20" s="201">
        <v>2392000</v>
      </c>
      <c r="F20" s="202">
        <v>1</v>
      </c>
      <c r="G20" s="45">
        <f t="shared" si="0"/>
        <v>2392</v>
      </c>
    </row>
    <row r="21" spans="1:7">
      <c r="A21" s="198">
        <v>31587100</v>
      </c>
      <c r="B21" s="198" t="s">
        <v>115</v>
      </c>
      <c r="C21" s="198" t="s">
        <v>120</v>
      </c>
      <c r="D21" s="198" t="s">
        <v>60</v>
      </c>
      <c r="E21" s="201">
        <v>135000</v>
      </c>
      <c r="F21" s="202">
        <v>1</v>
      </c>
      <c r="G21" s="45">
        <f t="shared" si="0"/>
        <v>135</v>
      </c>
    </row>
    <row r="22" spans="1:7">
      <c r="A22" s="198">
        <v>37411580</v>
      </c>
      <c r="B22" s="198" t="s">
        <v>116</v>
      </c>
      <c r="C22" s="198" t="s">
        <v>66</v>
      </c>
      <c r="D22" s="198" t="s">
        <v>60</v>
      </c>
      <c r="E22" s="188">
        <v>40000</v>
      </c>
      <c r="F22" s="202">
        <v>1</v>
      </c>
      <c r="G22" s="45">
        <f t="shared" si="0"/>
        <v>40</v>
      </c>
    </row>
  </sheetData>
  <mergeCells count="16">
    <mergeCell ref="A8:F8"/>
    <mergeCell ref="D9:F9"/>
    <mergeCell ref="B10:F10"/>
    <mergeCell ref="B13:F13"/>
    <mergeCell ref="F1:G1"/>
    <mergeCell ref="E2:G2"/>
    <mergeCell ref="E3:G3"/>
    <mergeCell ref="A4:G4"/>
    <mergeCell ref="A5:F5"/>
    <mergeCell ref="G5:G7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Admin</cp:lastModifiedBy>
  <cp:lastPrinted>2022-01-04T11:48:52Z</cp:lastPrinted>
  <dcterms:created xsi:type="dcterms:W3CDTF">2017-12-06T07:28:20Z</dcterms:created>
  <dcterms:modified xsi:type="dcterms:W3CDTF">2022-02-09T19:14:08Z</dcterms:modified>
</cp:coreProperties>
</file>