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.Karapetyan\Downloads\712\ՆԱԽԱԳԻԾ\"/>
    </mc:Choice>
  </mc:AlternateContent>
  <bookViews>
    <workbookView xWindow="0" yWindow="0" windowWidth="28800" windowHeight="13020"/>
  </bookViews>
  <sheets>
    <sheet name="Հավելված N 1" sheetId="57" r:id="rId1"/>
    <sheet name="Հավելված N 2 " sheetId="56" r:id="rId2"/>
    <sheet name="Հավելված N 3" sheetId="61" r:id="rId3"/>
    <sheet name="Հավելված N 4" sheetId="62" r:id="rId4"/>
  </sheets>
  <definedNames>
    <definedName name="AgencyCode" localSheetId="0">#REF!</definedName>
    <definedName name="AgencyCode" localSheetId="1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Functional1" localSheetId="0">#REF!</definedName>
    <definedName name="Functional1" localSheetId="1">#REF!</definedName>
    <definedName name="Functional1">#REF!</definedName>
    <definedName name="PANature" localSheetId="0">#REF!</definedName>
    <definedName name="PANature" localSheetId="1">#REF!</definedName>
    <definedName name="PANature">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  <definedName name="_xlnm.Print_Area" localSheetId="0">'Հավելված N 1'!$A$1:$G$66</definedName>
    <definedName name="_xlnm.Print_Area" localSheetId="1">'Հավելված N 2 '!$A$1:$J$74</definedName>
    <definedName name="_xlnm.Print_Area" localSheetId="2">'Հավելված N 3'!$A$1:$F$78</definedName>
    <definedName name="_xlnm.Print_Area" localSheetId="3">'Հավելված N 4'!$A$1:$F$78</definedName>
  </definedNames>
  <calcPr calcId="162913"/>
</workbook>
</file>

<file path=xl/calcChain.xml><?xml version="1.0" encoding="utf-8"?>
<calcChain xmlns="http://schemas.openxmlformats.org/spreadsheetml/2006/main">
  <c r="H45" i="56" l="1"/>
  <c r="H43" i="56" s="1"/>
  <c r="J57" i="56"/>
  <c r="I57" i="56"/>
  <c r="H57" i="56"/>
  <c r="G57" i="56"/>
  <c r="J56" i="56"/>
  <c r="I56" i="56"/>
  <c r="H56" i="56"/>
  <c r="G56" i="56"/>
  <c r="J55" i="56"/>
  <c r="I55" i="56"/>
  <c r="H55" i="56"/>
  <c r="G55" i="56"/>
  <c r="J54" i="56"/>
  <c r="I54" i="56"/>
  <c r="H54" i="56"/>
  <c r="G54" i="56"/>
  <c r="J52" i="56"/>
  <c r="I52" i="56"/>
  <c r="H52" i="56"/>
  <c r="G52" i="56"/>
  <c r="J50" i="56"/>
  <c r="I50" i="56"/>
  <c r="H50" i="56"/>
  <c r="G50" i="56"/>
  <c r="J48" i="56"/>
  <c r="I48" i="56"/>
  <c r="H48" i="56"/>
  <c r="G48" i="56"/>
  <c r="J47" i="56"/>
  <c r="J45" i="56" s="1"/>
  <c r="J43" i="56" s="1"/>
  <c r="I47" i="56"/>
  <c r="I45" i="56" s="1"/>
  <c r="I43" i="56" s="1"/>
  <c r="H47" i="56"/>
  <c r="G47" i="56"/>
  <c r="G45" i="56" s="1"/>
  <c r="G43" i="56" s="1"/>
  <c r="J27" i="56"/>
  <c r="I27" i="56"/>
  <c r="I26" i="56" s="1"/>
  <c r="I25" i="56" s="1"/>
  <c r="I24" i="56" s="1"/>
  <c r="I22" i="56" s="1"/>
  <c r="I20" i="56" s="1"/>
  <c r="I18" i="56" s="1"/>
  <c r="H27" i="56"/>
  <c r="H26" i="56" s="1"/>
  <c r="H25" i="56" s="1"/>
  <c r="H24" i="56" s="1"/>
  <c r="H22" i="56" s="1"/>
  <c r="H20" i="56" s="1"/>
  <c r="H18" i="56" s="1"/>
  <c r="G27" i="56"/>
  <c r="G26" i="56" s="1"/>
  <c r="G25" i="56" s="1"/>
  <c r="G24" i="56" s="1"/>
  <c r="G22" i="56" s="1"/>
  <c r="G20" i="56" s="1"/>
  <c r="G18" i="56" s="1"/>
  <c r="J26" i="56"/>
  <c r="J25" i="56" s="1"/>
  <c r="J24" i="56" s="1"/>
  <c r="J22" i="56" s="1"/>
  <c r="J20" i="56" s="1"/>
  <c r="J18" i="56" s="1"/>
  <c r="G17" i="56" l="1"/>
  <c r="G15" i="56" s="1"/>
  <c r="H17" i="56"/>
  <c r="H15" i="56" s="1"/>
  <c r="I17" i="56"/>
  <c r="I15" i="56" s="1"/>
  <c r="J17" i="56"/>
  <c r="J15" i="56" s="1"/>
  <c r="J41" i="56"/>
  <c r="I41" i="56"/>
  <c r="H41" i="56"/>
  <c r="G41" i="56"/>
  <c r="J40" i="56"/>
  <c r="I40" i="56"/>
  <c r="H40" i="56"/>
  <c r="G40" i="56"/>
  <c r="J39" i="56"/>
  <c r="I39" i="56"/>
  <c r="I38" i="56" s="1"/>
  <c r="I36" i="56" s="1"/>
  <c r="I34" i="56" s="1"/>
  <c r="I32" i="56" s="1"/>
  <c r="I31" i="56" s="1"/>
  <c r="I29" i="56" s="1"/>
  <c r="H39" i="56"/>
  <c r="G39" i="56"/>
  <c r="J38" i="56"/>
  <c r="H38" i="56"/>
  <c r="H36" i="56" s="1"/>
  <c r="H34" i="56" s="1"/>
  <c r="H32" i="56" s="1"/>
  <c r="G38" i="56"/>
  <c r="G36" i="56" s="1"/>
  <c r="G34" i="56" s="1"/>
  <c r="G32" i="56" s="1"/>
  <c r="J36" i="56"/>
  <c r="J34" i="56"/>
  <c r="J32" i="56" s="1"/>
  <c r="J31" i="56" s="1"/>
  <c r="J29" i="56" s="1"/>
  <c r="J13" i="56" s="1"/>
  <c r="J11" i="56" s="1"/>
  <c r="J10" i="56" s="1"/>
  <c r="G73" i="56"/>
  <c r="G72" i="56" s="1"/>
  <c r="G71" i="56" s="1"/>
  <c r="G69" i="56" s="1"/>
  <c r="G67" i="56" s="1"/>
  <c r="H73" i="56"/>
  <c r="H72" i="56" s="1"/>
  <c r="H71" i="56" s="1"/>
  <c r="H69" i="56" s="1"/>
  <c r="H67" i="56" s="1"/>
  <c r="I73" i="56"/>
  <c r="I72" i="56" s="1"/>
  <c r="I71" i="56" s="1"/>
  <c r="I69" i="56" s="1"/>
  <c r="I67" i="56" s="1"/>
  <c r="J73" i="56"/>
  <c r="J72" i="56" s="1"/>
  <c r="J71" i="56" s="1"/>
  <c r="J69" i="56" s="1"/>
  <c r="J67" i="56" s="1"/>
  <c r="I13" i="56" l="1"/>
  <c r="I11" i="56" s="1"/>
  <c r="I10" i="56" s="1"/>
  <c r="H13" i="56"/>
  <c r="H11" i="56" s="1"/>
  <c r="H10" i="56" s="1"/>
  <c r="G31" i="56"/>
  <c r="G29" i="56" s="1"/>
  <c r="G13" i="56" s="1"/>
  <c r="G11" i="56" s="1"/>
  <c r="G10" i="56" s="1"/>
  <c r="H31" i="56"/>
  <c r="H29" i="56" s="1"/>
  <c r="J63" i="56"/>
  <c r="J61" i="56" s="1"/>
  <c r="J59" i="56" s="1"/>
  <c r="J66" i="56"/>
  <c r="I63" i="56"/>
  <c r="I61" i="56" s="1"/>
  <c r="I59" i="56" s="1"/>
  <c r="I66" i="56"/>
  <c r="H63" i="56"/>
  <c r="H61" i="56" s="1"/>
  <c r="H59" i="56" s="1"/>
  <c r="H66" i="56"/>
  <c r="G63" i="56"/>
  <c r="G61" i="56" s="1"/>
  <c r="G59" i="56" s="1"/>
  <c r="G66" i="56"/>
  <c r="G54" i="57" l="1"/>
  <c r="G53" i="57" s="1"/>
  <c r="G12" i="57"/>
  <c r="F12" i="57"/>
  <c r="F11" i="57" s="1"/>
  <c r="E12" i="57"/>
  <c r="E11" i="57" s="1"/>
  <c r="D12" i="57"/>
  <c r="D11" i="57" s="1"/>
  <c r="G11" i="57"/>
  <c r="F54" i="57"/>
  <c r="F53" i="57" s="1"/>
  <c r="E54" i="57"/>
  <c r="E53" i="57" s="1"/>
  <c r="E26" i="57"/>
  <c r="E25" i="57" s="1"/>
  <c r="F26" i="57"/>
  <c r="F25" i="57" s="1"/>
  <c r="G26" i="57"/>
  <c r="G25" i="57" s="1"/>
  <c r="D26" i="57"/>
  <c r="D25" i="57" s="1"/>
  <c r="D54" i="57" l="1"/>
  <c r="E40" i="57" l="1"/>
  <c r="E39" i="57" s="1"/>
  <c r="E10" i="57" s="1"/>
  <c r="F40" i="57"/>
  <c r="F39" i="57" s="1"/>
  <c r="F10" i="57" s="1"/>
  <c r="G40" i="57"/>
  <c r="G39" i="57" s="1"/>
  <c r="G10" i="57" s="1"/>
  <c r="D40" i="57"/>
  <c r="D39" i="57" s="1"/>
  <c r="D53" i="57" l="1"/>
  <c r="D10" i="57" s="1"/>
</calcChain>
</file>

<file path=xl/sharedStrings.xml><?xml version="1.0" encoding="utf-8"?>
<sst xmlns="http://schemas.openxmlformats.org/spreadsheetml/2006/main" count="392" uniqueCount="156">
  <si>
    <t>Միջոցառման տեսակը՝</t>
  </si>
  <si>
    <t>______________ ի    ___Ն որոշման</t>
  </si>
  <si>
    <t xml:space="preserve"> Առաջին կիսամյակ </t>
  </si>
  <si>
    <t xml:space="preserve"> Ինն ամիս </t>
  </si>
  <si>
    <t xml:space="preserve"> Տարի </t>
  </si>
  <si>
    <t xml:space="preserve"> Առաջին կիսամյակ</t>
  </si>
  <si>
    <t xml:space="preserve"> Ինն ամիս</t>
  </si>
  <si>
    <t xml:space="preserve"> Տարի</t>
  </si>
  <si>
    <t>Ծրագրի միջոցառումներ</t>
  </si>
  <si>
    <t>Միջոցառման նկարագրությունը՝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</si>
  <si>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</si>
  <si>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</si>
  <si>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</si>
  <si>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</si>
  <si>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</si>
  <si>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</si>
  <si>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</si>
  <si>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</si>
  <si>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</si>
  <si>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</si>
  <si>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</si>
  <si>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Ցուցանիշների փոփոխությունը (ավելացումները նշված են դրական նշանով, իսկ նվազեցումները` փակագծերում)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</si>
  <si>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</si>
  <si>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</si>
  <si>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</si>
  <si>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</si>
  <si>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</si>
  <si>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</si>
  <si>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</si>
  <si>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</si>
  <si>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</si>
  <si>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</si>
  <si>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</si>
  <si>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</si>
  <si>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1139 </t>
  </si>
  <si>
    <t xml:space="preserve"> ՀՀ կառավարության պահուստային ֆոնդ </t>
  </si>
  <si>
    <t xml:space="preserve"> 11001 </t>
  </si>
  <si>
    <t xml:space="preserve"> Ծառայությունների մատուցում </t>
  </si>
  <si>
    <t xml:space="preserve"> ՀՀ կառավարություն </t>
  </si>
  <si>
    <t>01</t>
  </si>
  <si>
    <t>___________  ___-ի N _______ -Ն    որոշման</t>
  </si>
  <si>
    <t>ՀՀ  քննչական կոմիտե</t>
  </si>
  <si>
    <t>ՀՀ քննչական ծառայություններ</t>
  </si>
  <si>
    <t>Ծրագրի նպատակը</t>
  </si>
  <si>
    <t>Հանցագործությունների օբյեկտիվ և արդյունավետ նախաքննության իրականացման ապահովում</t>
  </si>
  <si>
    <t>Վերջնական արդյունքի նկարագրությունը</t>
  </si>
  <si>
    <t>Հանցագործությունների  արդյունավետ նախաքննություն, նախաքննության ժամկետների կրճատում:</t>
  </si>
  <si>
    <t>ՀՀ կառավարություն</t>
  </si>
  <si>
    <t xml:space="preserve"> ԱՅԼ  ԾԱԽՍԵՐ</t>
  </si>
  <si>
    <t>03</t>
  </si>
  <si>
    <t>07</t>
  </si>
  <si>
    <t>Նախաքննություն</t>
  </si>
  <si>
    <t>ՀՀ քննչական կոմիտե</t>
  </si>
  <si>
    <t xml:space="preserve">Քրեական գործերով վարույթի իրականացում </t>
  </si>
  <si>
    <t>Հայաստանի հանրապետության քրեական դատավարության օրենսգրքով ՀՀ քննչական կոմիտեի իրավասությանը վերապահված՝ ենթադրյալ հանցագործությունների կապակցությամբ նախաքննություն</t>
  </si>
  <si>
    <t>Առաջին եռամսյակ</t>
  </si>
  <si>
    <t>Առաջի կիսամյակ</t>
  </si>
  <si>
    <t>Ինն ամիս</t>
  </si>
  <si>
    <t>տարի</t>
  </si>
  <si>
    <t xml:space="preserve"> 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</si>
  <si>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</si>
  <si>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</si>
  <si>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Ծրագրի անվանումը` </t>
  </si>
  <si>
    <t>Միջոցառման անվանումը`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</si>
  <si>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</si>
  <si>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</si>
  <si>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</si>
  <si>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ՀՀ կառավարության 2022 թվականի </t>
  </si>
  <si>
    <t>ՀՀ ոստիկանություն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</si>
  <si>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</si>
  <si>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</si>
  <si>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</si>
  <si>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</si>
  <si>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</si>
  <si>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</si>
  <si>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 xml:space="preserve"> 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</si>
  <si>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</si>
  <si>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անձի, հասարակության ու պետության անվտանգության ապահովում</t>
  </si>
  <si>
    <t xml:space="preserve"> 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</si>
  <si>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</si>
  <si>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</t>
  </si>
  <si>
    <t>ՀԱՍԱՐԱԿԱԿԱՆ ԿԱՐԳ, ԱՆՎՏԱՆԳՈՒԹՅՈՒՆ ԵՎ ԴԱՏԱԿԱՆ ԳՈՐԾՈՒՆԵՈՒԹՅՈՒՆ</t>
  </si>
  <si>
    <t>Հասարակական կարգ և անվտանգություն</t>
  </si>
  <si>
    <t>Ոստիկանություն</t>
  </si>
  <si>
    <t>Ոստիկանության ոլորտի քաղաքականության մշակում, կառավարում, կենտրոնացված միջոցառումներ, մոնիտորինգ և վերահսկողություն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</si>
  <si>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</si>
  <si>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</si>
  <si>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</si>
  <si>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</si>
  <si>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</si>
  <si>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 xml:space="preserve">ԱՇԽԱՏԱՎԱՐՁԻ ՎԱՐՁԱՏՐՈՒԹՅՈՒՆ   </t>
  </si>
  <si>
    <t xml:space="preserve"> - Աշխատողների աշխատավարձեր և հավելավճարներ</t>
  </si>
  <si>
    <t>02</t>
  </si>
  <si>
    <t>Միջոցառում</t>
  </si>
  <si>
    <t xml:space="preserve">ՀԱՅԱՍՏԱՆԻ ՀԱՆՐԱՊԵՏՈՒԹՅԱՆ ԿԱՌԱՎԱՐՈՒԹՅԱՆ 2021ԹՎԱԿԱՆԻ ԴԵԿՏԵՄԲԵՐԻ23-Ի ԹԻՎ 2121-Ն ՈՐՈՇՄԱՆ N 9 ՀԱՎԵԼՎԱԾԻ N 9.26, N 9.27, N 9.32 ԵՎ N 9.47 ԱՂՅՈՒՍԱԿՆԵՐՈՒՄ ԿԱՏԱՐՎՈՂ ՓՈՓՈԽՈՒԹՅՈՒՆՆԵՐԸ ԵՎ ԼՐԱՑՈՒՄՆԵՐԸ </t>
  </si>
  <si>
    <t xml:space="preserve"> Աղյուսակ 9.26 </t>
  </si>
  <si>
    <t xml:space="preserve"> ՀՀ ազգային անվտանգության ծառայություն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</si>
  <si>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</si>
  <si>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</si>
  <si>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</si>
  <si>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1138 </t>
  </si>
  <si>
    <t xml:space="preserve"> Ազգային անվտանգություն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</si>
  <si>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</si>
  <si>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</si>
  <si>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</si>
  <si>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</si>
  <si>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Միջոցառման անվանումը`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</si>
  <si>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</si>
  <si>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Նկարագրությունը`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</si>
  <si>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 </t>
  </si>
  <si>
    <t xml:space="preserve"> Միջոցառման տեսակը` </t>
  </si>
  <si>
    <t xml:space="preserve"> Ծառայությունը մատուցող կազմակերպության(ների) անվանում(ներ)ը՛ </t>
  </si>
  <si>
    <t xml:space="preserve"> Արդյունքի չափորոշիչներ </t>
  </si>
  <si>
    <t xml:space="preserve"> Միջոցառման վրա կատարվող ծախսը (հազար դրամ) </t>
  </si>
  <si>
    <t xml:space="preserve"> Աղյուսակ 9.27 </t>
  </si>
  <si>
    <t xml:space="preserve"> ՀՀ ոստիկանություն </t>
  </si>
  <si>
    <t xml:space="preserve"> 1158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</si>
  <si>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</si>
  <si>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</si>
  <si>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</si>
  <si>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Միջոցառումն իրականացնողի անվանումը՛ </t>
  </si>
  <si>
    <t xml:space="preserve"> Հայաստանի Հանրապետության ոստիկանություն </t>
  </si>
  <si>
    <t xml:space="preserve">  </t>
  </si>
  <si>
    <t xml:space="preserve"> Միջոցառման վրա կատար-վող ծախսը (հազար դրամ) </t>
  </si>
  <si>
    <t xml:space="preserve"> Աղյուսակ 9.32 </t>
  </si>
  <si>
    <t xml:space="preserve"> ՀՀ քննչական կոմիտե </t>
  </si>
  <si>
    <t xml:space="preserve"> 1180 </t>
  </si>
  <si>
    <t xml:space="preserve"> ՀՀ քննչական ծառայություններ </t>
  </si>
  <si>
    <t xml:space="preserve"> Քրեական գործերով վարույթի իրականացում 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</si>
  <si>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 </t>
  </si>
  <si>
    <t xml:space="preserve"> Ծառայություն մատուցող կազմակերպության անվանումը </t>
  </si>
  <si>
    <t xml:space="preserve"> Աղյուսակ 9.47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</si>
  <si>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</si>
  <si>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Աղյուսակ 9.1.32 </t>
  </si>
  <si>
    <t xml:space="preserve"> ՄԱՍ 1. ՊԵՏԱԿԱՆ ՄԱՐՄՆԻ ԳԾՈՎ ԱՐԴՅՈՒՆՔԱՅԻՆ (ԿԱՏԱՐՈՂԱԿԱՆ) ՑՈՒՑԱՆԻՇՆԵՐԸ </t>
  </si>
  <si>
    <t xml:space="preserve"> Աղյուսակ 9.1.33 </t>
  </si>
  <si>
    <t xml:space="preserve"> Աղյուսակ 9.1.41 </t>
  </si>
  <si>
    <t xml:space="preserve">ՀԱՅԱՍՏԱՆԻ ՀԱՆՐԱՊԵՏՈՒԹՅԱՆ ԿԱՌԱՎԱՐՈՒԹՅԱՆ 2021ԹՎԱԿԱՆԻ ԴԵԿՏԵՄԲԵՐԻ23-Ի ԹԻՎ 2121-Ն ՈՐՈՇՄԱՆ N 9.1 ՀԱՎԵԼՎԱԾԻ N 9.1.32, N 9.1.33, N 9.1.41 ԵՎ N 9.1.59 ԱՂՅՈՒՍԱԿՆԵՐՈՒՄ ԿԱՏԱՐՎՈՂ ՓՈՓՈԽՈՒԹՅՈՒՆՆԵՐԸ ԵՎ ԼՐԱՑՈՒՄՆԵՐԸ </t>
  </si>
  <si>
    <t xml:space="preserve"> Աղյուսակ 9.1.59 </t>
  </si>
  <si>
    <t>հազար դրամ</t>
  </si>
  <si>
    <t>Հավելված N 1</t>
  </si>
  <si>
    <t>Ծրագրային դասիչը</t>
  </si>
  <si>
    <t>Ծրագիր</t>
  </si>
  <si>
    <t>Բյուջետային հատկացումների գլխավոր կարգադրիչների, ծրագրերի և միջոցառումների անվանումները</t>
  </si>
  <si>
    <t>Հավելված N 2</t>
  </si>
  <si>
    <t>Գործառական դասիչը</t>
  </si>
  <si>
    <t>Բաժին</t>
  </si>
  <si>
    <t>Խումբ</t>
  </si>
  <si>
    <t>Դաս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</si>
  <si>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</si>
  <si>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 3</t>
  </si>
  <si>
    <t>Հավելված N 4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</si>
  <si>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</si>
  <si>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 3 և   N 4  ՀԱՎԵԼՎԱԾՆԵՐՈՒՄ ԿԱՏԱՐՎՈՂ ՓՈՓՈԽՈՒԹՅՈՒՆՆԵՐԸ ԵՎ ԼՐԱՑՈՒՄՆԵՐԸ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</si>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</sst>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#,##0.0;\(##,##0.0\);\-"/>
    <numFmt numFmtId="165" formatCode="0.0"/>
    <numFmt numFmtId="166" formatCode="0.0_);\(0.0\)"/>
    <numFmt numFmtId="167" formatCode="0_);\(0\)"/>
    <numFmt numFmtId="168" formatCode="#,##0_ ;\-#,##0\ "/>
    <numFmt numFmtId="169" formatCode="0.0_);\(\-0.0\)"/>
    <numFmt numFmtId="170" formatCode="#,##0.000000000000_);\(#,##0.000000000000\)"/>
    <numFmt numFmtId="171" formatCode="_(* #,##0.0_);_(* \(#,##0.0\);_(* &quot;-&quot;??_);_(@_)"/>
    <numFmt numFmtId="172" formatCode="#,##0.0_);\(#,##0.0\)"/>
  </numFmts>
  <fonts count="12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9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93">
    <xf numFmtId="0" fontId="0" fillId="0" borderId="0" xfId="0"/>
    <xf numFmtId="0" fontId="6" fillId="0" borderId="0" xfId="0" applyFont="1"/>
    <xf numFmtId="0" fontId="6" fillId="2" borderId="1" xfId="0" applyFont="1" applyFill="1" applyBorder="1" applyAlignment="1">
      <alignment wrapText="1"/>
    </xf>
    <xf numFmtId="0" fontId="6" fillId="0" borderId="1" xfId="0" applyFont="1" applyBorder="1"/>
    <xf numFmtId="0" fontId="7" fillId="0" borderId="1" xfId="0" applyFont="1" applyBorder="1"/>
    <xf numFmtId="0" fontId="6" fillId="2" borderId="0" xfId="0" applyFont="1" applyFill="1" applyBorder="1" applyAlignment="1">
      <alignment horizontal="left" vertical="top"/>
    </xf>
    <xf numFmtId="165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/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center"/>
    </xf>
    <xf numFmtId="0" fontId="7" fillId="0" borderId="0" xfId="0" applyFont="1" applyBorder="1"/>
    <xf numFmtId="0" fontId="7" fillId="2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/>
    </xf>
    <xf numFmtId="164" fontId="6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6" fillId="0" borderId="0" xfId="0" applyFont="1" applyFill="1" applyAlignment="1"/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/>
    <xf numFmtId="0" fontId="8" fillId="0" borderId="1" xfId="0" applyFont="1" applyBorder="1" applyAlignment="1">
      <alignment horizontal="left" vertical="top" wrapText="1"/>
    </xf>
    <xf numFmtId="168" fontId="6" fillId="0" borderId="0" xfId="0" applyNumberFormat="1" applyFont="1" applyAlignment="1">
      <alignment horizontal="left" vertical="top" wrapText="1"/>
    </xf>
    <xf numFmtId="169" fontId="6" fillId="0" borderId="0" xfId="0" applyNumberFormat="1" applyFont="1" applyAlignment="1">
      <alignment horizontal="left" vertical="top" wrapText="1"/>
    </xf>
    <xf numFmtId="170" fontId="10" fillId="2" borderId="0" xfId="0" applyNumberFormat="1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6" fillId="2" borderId="0" xfId="0" applyNumberFormat="1" applyFont="1" applyFill="1" applyBorder="1" applyAlignment="1">
      <alignment horizontal="right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171" fontId="10" fillId="0" borderId="1" xfId="9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 wrapText="1"/>
    </xf>
    <xf numFmtId="172" fontId="10" fillId="2" borderId="0" xfId="0" applyNumberFormat="1" applyFont="1" applyFill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49" fontId="8" fillId="2" borderId="4" xfId="0" applyNumberFormat="1" applyFont="1" applyFill="1" applyBorder="1" applyAlignment="1">
      <alignment horizontal="left" vertical="top" wrapText="1"/>
    </xf>
    <xf numFmtId="49" fontId="8" fillId="2" borderId="2" xfId="0" applyNumberFormat="1" applyFont="1" applyFill="1" applyBorder="1" applyAlignment="1">
      <alignment horizontal="left" vertical="top" wrapText="1"/>
    </xf>
    <xf numFmtId="49" fontId="8" fillId="2" borderId="3" xfId="0" applyNumberFormat="1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7" fillId="2" borderId="0" xfId="0" applyFont="1" applyFill="1" applyAlignment="1">
      <alignment horizontal="center" vertical="center" wrapText="1"/>
    </xf>
  </cellXfs>
  <cellStyles count="10">
    <cellStyle name="Comma" xfId="9" builtinId="3"/>
    <cellStyle name="Comma 2 2" xfId="8"/>
    <cellStyle name="Normal" xfId="0" builtinId="0"/>
    <cellStyle name="Normal 10" xfId="4"/>
    <cellStyle name="Normal 2" xfId="1"/>
    <cellStyle name="Normal 3" xfId="3"/>
    <cellStyle name="Normal 4" xfId="5"/>
    <cellStyle name="Normal 8" xfId="7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zoomScaleNormal="100" workbookViewId="0">
      <selection activeCell="C15" sqref="C15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13.28515625" style="1" customWidth="1"/>
    <col min="5" max="5" width="13.42578125" style="1" customWidth="1"/>
    <col min="6" max="6" width="13.140625" style="1" bestFit="1" customWidth="1"/>
    <col min="7" max="7" width="12.28515625" style="1" customWidth="1"/>
    <col min="8" max="8" width="9.140625" style="1"/>
    <col min="9" max="12" width="12.140625" style="1" customWidth="1"/>
    <col min="13" max="16384" width="9.140625" style="1"/>
  </cols>
  <sheetData>
    <row r="1" spans="1:7" x14ac:dyDescent="0.25">
      <c r="G1" s="46" t="s">
        <v>140</v>
      </c>
    </row>
    <row r="2" spans="1:7" x14ac:dyDescent="0.25">
      <c r="G2" s="46" t="s">
        <v>67</v>
      </c>
    </row>
    <row r="3" spans="1:7" x14ac:dyDescent="0.25">
      <c r="G3" s="46" t="s">
        <v>1</v>
      </c>
    </row>
    <row r="5" spans="1:7" ht="71.45" customHeight="1" x14ac:dyDescent="0.25">
      <c r="A5" s="72" t="s">
        <v>152</v>
      </c>
      <c r="B5" s="72"/>
      <c r="C5" s="72"/>
      <c r="D5" s="72"/>
      <c r="E5" s="72"/>
      <c r="F5" s="72"/>
      <c r="G5" s="72"/>
    </row>
    <row r="7" spans="1:7" x14ac:dyDescent="0.25">
      <c r="G7" s="16" t="s">
        <v>139</v>
      </c>
    </row>
    <row r="8" spans="1:7" s="42" customFormat="1" ht="30.75" customHeight="1" x14ac:dyDescent="0.25">
      <c r="A8" s="73" t="s">
        <v>141</v>
      </c>
      <c r="B8" s="73"/>
      <c r="C8" s="73" t="s">
        <v>143</v>
      </c>
      <c r="D8" s="73" t="s">
        <v>21</v>
      </c>
      <c r="E8" s="73"/>
      <c r="F8" s="73"/>
      <c r="G8" s="73"/>
    </row>
    <row r="9" spans="1:7" s="42" customFormat="1" ht="27" x14ac:dyDescent="0.25">
      <c r="A9" s="22" t="s">
        <v>142</v>
      </c>
      <c r="B9" s="22" t="s">
        <v>93</v>
      </c>
      <c r="C9" s="73"/>
      <c r="D9" s="22" t="s">
        <v>55</v>
      </c>
      <c r="E9" s="22" t="s">
        <v>5</v>
      </c>
      <c r="F9" s="22" t="s">
        <v>6</v>
      </c>
      <c r="G9" s="22" t="s">
        <v>7</v>
      </c>
    </row>
    <row r="10" spans="1:7" s="42" customFormat="1" x14ac:dyDescent="0.25">
      <c r="A10" s="21"/>
      <c r="B10" s="8"/>
      <c r="C10" s="8"/>
      <c r="D10" s="6">
        <f>D39+D25+D11+D53</f>
        <v>0</v>
      </c>
      <c r="E10" s="6">
        <f>E39+E25+E11+E53</f>
        <v>0</v>
      </c>
      <c r="F10" s="6">
        <f>F39+F25+F11+F53</f>
        <v>0</v>
      </c>
      <c r="G10" s="6">
        <f>G39+G25+G11+G53</f>
        <v>0</v>
      </c>
    </row>
    <row r="11" spans="1:7" ht="14.25" x14ac:dyDescent="0.25">
      <c r="A11" s="3"/>
      <c r="B11" s="49" t="s">
        <v>75</v>
      </c>
      <c r="C11" s="49"/>
      <c r="D11" s="24">
        <f>+D12</f>
        <v>780000</v>
      </c>
      <c r="E11" s="24">
        <f t="shared" ref="E11" si="0">+E12</f>
        <v>1560000</v>
      </c>
      <c r="F11" s="24">
        <f t="shared" ref="F11" si="1">+F12</f>
        <v>2340000</v>
      </c>
      <c r="G11" s="24">
        <f t="shared" ref="G11" si="2">+G12</f>
        <v>3120000</v>
      </c>
    </row>
    <row r="12" spans="1:7" x14ac:dyDescent="0.25">
      <c r="A12" s="69">
        <v>1138</v>
      </c>
      <c r="B12" s="68"/>
      <c r="C12" s="3" t="s">
        <v>26</v>
      </c>
      <c r="D12" s="24">
        <f>+D19</f>
        <v>780000</v>
      </c>
      <c r="E12" s="24">
        <f t="shared" ref="E12:G12" si="3">+E19</f>
        <v>1560000</v>
      </c>
      <c r="F12" s="24">
        <f t="shared" si="3"/>
        <v>2340000</v>
      </c>
      <c r="G12" s="24">
        <f t="shared" si="3"/>
        <v>3120000</v>
      </c>
    </row>
    <row r="13" spans="1:7" x14ac:dyDescent="0.25">
      <c r="A13" s="69"/>
      <c r="B13" s="68"/>
      <c r="C13" s="8" t="s">
        <v>76</v>
      </c>
      <c r="D13" s="27"/>
      <c r="E13" s="27"/>
      <c r="F13" s="27"/>
      <c r="G13" s="27"/>
    </row>
    <row r="14" spans="1:7" ht="14.25" x14ac:dyDescent="0.25">
      <c r="A14" s="69"/>
      <c r="B14" s="68"/>
      <c r="C14" s="3" t="s">
        <v>27</v>
      </c>
      <c r="D14" s="4"/>
      <c r="E14" s="4"/>
      <c r="F14" s="4"/>
      <c r="G14" s="3"/>
    </row>
    <row r="15" spans="1:7" ht="27" x14ac:dyDescent="0.25">
      <c r="A15" s="69"/>
      <c r="B15" s="68"/>
      <c r="C15" s="8" t="s">
        <v>77</v>
      </c>
      <c r="D15" s="4"/>
      <c r="E15" s="4"/>
      <c r="F15" s="4"/>
      <c r="G15" s="3"/>
    </row>
    <row r="16" spans="1:7" ht="14.25" x14ac:dyDescent="0.25">
      <c r="A16" s="69"/>
      <c r="B16" s="68"/>
      <c r="C16" s="32" t="s">
        <v>28</v>
      </c>
      <c r="D16" s="4"/>
      <c r="E16" s="4"/>
      <c r="F16" s="4"/>
      <c r="G16" s="3"/>
    </row>
    <row r="17" spans="1:7" ht="40.5" x14ac:dyDescent="0.25">
      <c r="A17" s="69"/>
      <c r="B17" s="68"/>
      <c r="C17" s="8" t="s">
        <v>78</v>
      </c>
      <c r="D17" s="4"/>
      <c r="E17" s="4"/>
      <c r="F17" s="4"/>
      <c r="G17" s="3"/>
    </row>
    <row r="18" spans="1:7" ht="14.25" x14ac:dyDescent="0.25">
      <c r="A18" s="67"/>
      <c r="B18" s="67"/>
      <c r="C18" s="68" t="s">
        <v>8</v>
      </c>
      <c r="D18" s="68"/>
      <c r="E18" s="68"/>
      <c r="F18" s="68"/>
      <c r="G18" s="3"/>
    </row>
    <row r="19" spans="1:7" ht="13.5" customHeight="1" x14ac:dyDescent="0.25">
      <c r="A19" s="67"/>
      <c r="B19" s="69" t="s">
        <v>13</v>
      </c>
      <c r="C19" s="2" t="s">
        <v>30</v>
      </c>
      <c r="D19" s="24">
        <v>780000</v>
      </c>
      <c r="E19" s="24">
        <v>1560000</v>
      </c>
      <c r="F19" s="24">
        <v>2340000</v>
      </c>
      <c r="G19" s="24">
        <v>3120000</v>
      </c>
    </row>
    <row r="20" spans="1:7" ht="48" customHeight="1" x14ac:dyDescent="0.25">
      <c r="A20" s="67"/>
      <c r="B20" s="69"/>
      <c r="C20" s="23" t="s">
        <v>79</v>
      </c>
      <c r="D20" s="27"/>
      <c r="E20" s="28"/>
      <c r="F20" s="28"/>
      <c r="G20" s="3"/>
    </row>
    <row r="21" spans="1:7" ht="13.5" customHeight="1" x14ac:dyDescent="0.25">
      <c r="A21" s="67"/>
      <c r="B21" s="69"/>
      <c r="C21" s="2" t="s">
        <v>31</v>
      </c>
      <c r="D21" s="15"/>
      <c r="E21" s="15"/>
      <c r="F21" s="15"/>
      <c r="G21" s="3"/>
    </row>
    <row r="22" spans="1:7" ht="48.75" customHeight="1" x14ac:dyDescent="0.25">
      <c r="A22" s="67"/>
      <c r="B22" s="69"/>
      <c r="C22" s="12" t="s">
        <v>80</v>
      </c>
      <c r="D22" s="15"/>
      <c r="E22" s="15"/>
      <c r="F22" s="15"/>
      <c r="G22" s="3"/>
    </row>
    <row r="23" spans="1:7" ht="14.25" x14ac:dyDescent="0.25">
      <c r="A23" s="67"/>
      <c r="B23" s="69"/>
      <c r="C23" s="2" t="s">
        <v>32</v>
      </c>
      <c r="D23" s="15"/>
      <c r="E23" s="15"/>
      <c r="F23" s="15"/>
      <c r="G23" s="3"/>
    </row>
    <row r="24" spans="1:7" ht="14.25" x14ac:dyDescent="0.25">
      <c r="A24" s="67"/>
      <c r="B24" s="69"/>
      <c r="C24" s="32" t="s">
        <v>33</v>
      </c>
      <c r="D24" s="15"/>
      <c r="E24" s="15"/>
      <c r="F24" s="15"/>
      <c r="G24" s="3"/>
    </row>
    <row r="25" spans="1:7" ht="14.25" x14ac:dyDescent="0.25">
      <c r="A25" s="3"/>
      <c r="B25" s="49" t="s">
        <v>68</v>
      </c>
      <c r="C25" s="49"/>
      <c r="D25" s="24">
        <f>+D26</f>
        <v>85000</v>
      </c>
      <c r="E25" s="24">
        <f t="shared" ref="E25:G25" si="4">+E26</f>
        <v>170000</v>
      </c>
      <c r="F25" s="24">
        <f t="shared" si="4"/>
        <v>255000</v>
      </c>
      <c r="G25" s="24">
        <f t="shared" si="4"/>
        <v>340000</v>
      </c>
    </row>
    <row r="26" spans="1:7" x14ac:dyDescent="0.25">
      <c r="A26" s="69" t="s">
        <v>69</v>
      </c>
      <c r="B26" s="68"/>
      <c r="C26" s="3" t="s">
        <v>26</v>
      </c>
      <c r="D26" s="24">
        <f>+D33</f>
        <v>85000</v>
      </c>
      <c r="E26" s="24">
        <f t="shared" ref="E26:G26" si="5">+E33</f>
        <v>170000</v>
      </c>
      <c r="F26" s="24">
        <f t="shared" si="5"/>
        <v>255000</v>
      </c>
      <c r="G26" s="24">
        <f t="shared" si="5"/>
        <v>340000</v>
      </c>
    </row>
    <row r="27" spans="1:7" ht="27.75" customHeight="1" x14ac:dyDescent="0.25">
      <c r="A27" s="69"/>
      <c r="B27" s="68"/>
      <c r="C27" s="8" t="s">
        <v>70</v>
      </c>
      <c r="D27" s="27"/>
      <c r="E27" s="27"/>
      <c r="F27" s="27"/>
      <c r="G27" s="27"/>
    </row>
    <row r="28" spans="1:7" ht="14.25" x14ac:dyDescent="0.25">
      <c r="A28" s="69"/>
      <c r="B28" s="68"/>
      <c r="C28" s="3" t="s">
        <v>27</v>
      </c>
      <c r="D28" s="4"/>
      <c r="E28" s="4"/>
      <c r="F28" s="4"/>
      <c r="G28" s="3"/>
    </row>
    <row r="29" spans="1:7" ht="40.5" x14ac:dyDescent="0.25">
      <c r="A29" s="69"/>
      <c r="B29" s="68"/>
      <c r="C29" s="8" t="s">
        <v>71</v>
      </c>
      <c r="D29" s="4"/>
      <c r="E29" s="4"/>
      <c r="F29" s="4"/>
      <c r="G29" s="3"/>
    </row>
    <row r="30" spans="1:7" ht="14.25" x14ac:dyDescent="0.25">
      <c r="A30" s="69"/>
      <c r="B30" s="68"/>
      <c r="C30" s="32" t="s">
        <v>28</v>
      </c>
      <c r="D30" s="4"/>
      <c r="E30" s="4"/>
      <c r="F30" s="4"/>
      <c r="G30" s="3"/>
    </row>
    <row r="31" spans="1:7" ht="40.5" x14ac:dyDescent="0.25">
      <c r="A31" s="69"/>
      <c r="B31" s="68"/>
      <c r="C31" s="8" t="s">
        <v>72</v>
      </c>
      <c r="D31" s="4"/>
      <c r="E31" s="4"/>
      <c r="F31" s="4"/>
      <c r="G31" s="3"/>
    </row>
    <row r="32" spans="1:7" ht="14.25" x14ac:dyDescent="0.25">
      <c r="A32" s="67"/>
      <c r="B32" s="67"/>
      <c r="C32" s="68" t="s">
        <v>8</v>
      </c>
      <c r="D32" s="68"/>
      <c r="E32" s="68"/>
      <c r="F32" s="68"/>
      <c r="G32" s="3"/>
    </row>
    <row r="33" spans="1:7" ht="13.5" customHeight="1" x14ac:dyDescent="0.25">
      <c r="A33" s="67"/>
      <c r="B33" s="69" t="s">
        <v>13</v>
      </c>
      <c r="C33" s="2" t="s">
        <v>30</v>
      </c>
      <c r="D33" s="24">
        <v>85000</v>
      </c>
      <c r="E33" s="24">
        <v>170000</v>
      </c>
      <c r="F33" s="24">
        <v>255000</v>
      </c>
      <c r="G33" s="24">
        <v>340000</v>
      </c>
    </row>
    <row r="34" spans="1:7" ht="40.5" x14ac:dyDescent="0.25">
      <c r="A34" s="67"/>
      <c r="B34" s="69"/>
      <c r="C34" s="23" t="s">
        <v>73</v>
      </c>
      <c r="D34" s="27"/>
      <c r="E34" s="28"/>
      <c r="F34" s="28"/>
      <c r="G34" s="3"/>
    </row>
    <row r="35" spans="1:7" ht="13.5" customHeight="1" x14ac:dyDescent="0.25">
      <c r="A35" s="67"/>
      <c r="B35" s="69"/>
      <c r="C35" s="2" t="s">
        <v>31</v>
      </c>
      <c r="D35" s="15"/>
      <c r="E35" s="15"/>
      <c r="F35" s="15"/>
      <c r="G35" s="3"/>
    </row>
    <row r="36" spans="1:7" ht="67.5" x14ac:dyDescent="0.25">
      <c r="A36" s="67"/>
      <c r="B36" s="69"/>
      <c r="C36" s="12" t="s">
        <v>74</v>
      </c>
      <c r="D36" s="15"/>
      <c r="E36" s="15"/>
      <c r="F36" s="15"/>
      <c r="G36" s="3"/>
    </row>
    <row r="37" spans="1:7" ht="14.25" x14ac:dyDescent="0.25">
      <c r="A37" s="67"/>
      <c r="B37" s="69"/>
      <c r="C37" s="2" t="s">
        <v>32</v>
      </c>
      <c r="D37" s="15"/>
      <c r="E37" s="15"/>
      <c r="F37" s="15"/>
      <c r="G37" s="3"/>
    </row>
    <row r="38" spans="1:7" ht="14.25" x14ac:dyDescent="0.25">
      <c r="A38" s="67"/>
      <c r="B38" s="69"/>
      <c r="C38" s="32" t="s">
        <v>33</v>
      </c>
      <c r="D38" s="15"/>
      <c r="E38" s="15"/>
      <c r="F38" s="15"/>
      <c r="G38" s="3"/>
    </row>
    <row r="39" spans="1:7" ht="14.25" x14ac:dyDescent="0.25">
      <c r="A39" s="3"/>
      <c r="B39" s="49" t="s">
        <v>41</v>
      </c>
      <c r="C39" s="49"/>
      <c r="D39" s="24">
        <f>D40</f>
        <v>107250</v>
      </c>
      <c r="E39" s="24">
        <f t="shared" ref="E39:G39" si="6">E40</f>
        <v>268125</v>
      </c>
      <c r="F39" s="24">
        <f t="shared" si="6"/>
        <v>429000</v>
      </c>
      <c r="G39" s="24">
        <f t="shared" si="6"/>
        <v>643500</v>
      </c>
    </row>
    <row r="40" spans="1:7" x14ac:dyDescent="0.25">
      <c r="A40" s="69">
        <v>1180</v>
      </c>
      <c r="B40" s="68"/>
      <c r="C40" s="3" t="s">
        <v>62</v>
      </c>
      <c r="D40" s="24">
        <f>D47</f>
        <v>107250</v>
      </c>
      <c r="E40" s="24">
        <f t="shared" ref="E40:G40" si="7">E47</f>
        <v>268125</v>
      </c>
      <c r="F40" s="24">
        <f t="shared" si="7"/>
        <v>429000</v>
      </c>
      <c r="G40" s="24">
        <f t="shared" si="7"/>
        <v>643500</v>
      </c>
    </row>
    <row r="41" spans="1:7" x14ac:dyDescent="0.25">
      <c r="A41" s="69"/>
      <c r="B41" s="68"/>
      <c r="C41" s="9" t="s">
        <v>42</v>
      </c>
      <c r="D41" s="27"/>
      <c r="E41" s="27"/>
      <c r="F41" s="27"/>
      <c r="G41" s="27"/>
    </row>
    <row r="42" spans="1:7" ht="14.25" x14ac:dyDescent="0.25">
      <c r="A42" s="69"/>
      <c r="B42" s="68"/>
      <c r="C42" s="3" t="s">
        <v>43</v>
      </c>
      <c r="D42" s="4"/>
      <c r="E42" s="4"/>
      <c r="F42" s="4"/>
      <c r="G42" s="3"/>
    </row>
    <row r="43" spans="1:7" ht="27" x14ac:dyDescent="0.25">
      <c r="A43" s="69"/>
      <c r="B43" s="68"/>
      <c r="C43" s="8" t="s">
        <v>44</v>
      </c>
      <c r="D43" s="4"/>
      <c r="E43" s="4"/>
      <c r="F43" s="4"/>
      <c r="G43" s="3"/>
    </row>
    <row r="44" spans="1:7" ht="14.25" x14ac:dyDescent="0.25">
      <c r="A44" s="69"/>
      <c r="B44" s="68"/>
      <c r="C44" s="32" t="s">
        <v>45</v>
      </c>
      <c r="D44" s="4"/>
      <c r="E44" s="4"/>
      <c r="F44" s="4"/>
      <c r="G44" s="3"/>
    </row>
    <row r="45" spans="1:7" ht="27" x14ac:dyDescent="0.25">
      <c r="A45" s="69"/>
      <c r="B45" s="68"/>
      <c r="C45" s="8" t="s">
        <v>46</v>
      </c>
      <c r="D45" s="4"/>
      <c r="E45" s="4"/>
      <c r="F45" s="4"/>
      <c r="G45" s="3"/>
    </row>
    <row r="46" spans="1:7" ht="14.25" x14ac:dyDescent="0.25">
      <c r="A46" s="67"/>
      <c r="B46" s="67"/>
      <c r="C46" s="68" t="s">
        <v>8</v>
      </c>
      <c r="D46" s="68"/>
      <c r="E46" s="68"/>
      <c r="F46" s="68"/>
      <c r="G46" s="3"/>
    </row>
    <row r="47" spans="1:7" x14ac:dyDescent="0.25">
      <c r="A47" s="67" t="s">
        <v>59</v>
      </c>
      <c r="B47" s="69">
        <v>11001</v>
      </c>
      <c r="C47" s="2" t="s">
        <v>63</v>
      </c>
      <c r="D47" s="24">
        <v>107250</v>
      </c>
      <c r="E47" s="24">
        <v>268125</v>
      </c>
      <c r="F47" s="24">
        <v>429000</v>
      </c>
      <c r="G47" s="24">
        <v>643500</v>
      </c>
    </row>
    <row r="48" spans="1:7" x14ac:dyDescent="0.25">
      <c r="A48" s="67"/>
      <c r="B48" s="69"/>
      <c r="C48" s="23" t="s">
        <v>53</v>
      </c>
      <c r="D48" s="27"/>
      <c r="E48" s="28"/>
      <c r="F48" s="28"/>
      <c r="G48" s="3"/>
    </row>
    <row r="49" spans="1:11" ht="14.25" x14ac:dyDescent="0.25">
      <c r="A49" s="67"/>
      <c r="B49" s="69"/>
      <c r="C49" s="2" t="s">
        <v>9</v>
      </c>
      <c r="D49" s="15"/>
      <c r="E49" s="15"/>
      <c r="F49" s="15"/>
      <c r="G49" s="3"/>
    </row>
    <row r="50" spans="1:11" ht="51" customHeight="1" x14ac:dyDescent="0.25">
      <c r="A50" s="67"/>
      <c r="B50" s="69"/>
      <c r="C50" s="12" t="s">
        <v>54</v>
      </c>
      <c r="D50" s="15"/>
      <c r="E50" s="15"/>
      <c r="F50" s="15"/>
      <c r="G50" s="3"/>
    </row>
    <row r="51" spans="1:11" ht="14.25" x14ac:dyDescent="0.25">
      <c r="A51" s="67"/>
      <c r="B51" s="69"/>
      <c r="C51" s="2" t="s">
        <v>0</v>
      </c>
      <c r="D51" s="15"/>
      <c r="E51" s="15"/>
      <c r="F51" s="15"/>
      <c r="G51" s="3"/>
    </row>
    <row r="52" spans="1:11" ht="14.25" x14ac:dyDescent="0.25">
      <c r="A52" s="67"/>
      <c r="B52" s="69"/>
      <c r="C52" s="32" t="s">
        <v>33</v>
      </c>
      <c r="D52" s="15"/>
      <c r="E52" s="15"/>
      <c r="F52" s="15"/>
      <c r="G52" s="3"/>
    </row>
    <row r="53" spans="1:11" s="42" customFormat="1" ht="14.25" x14ac:dyDescent="0.25">
      <c r="A53" s="21"/>
      <c r="B53" s="71" t="s">
        <v>15</v>
      </c>
      <c r="C53" s="71"/>
      <c r="D53" s="17">
        <f>D54</f>
        <v>-972250</v>
      </c>
      <c r="E53" s="17">
        <f t="shared" ref="E53:G53" si="8">E54</f>
        <v>-1998125</v>
      </c>
      <c r="F53" s="17">
        <f t="shared" si="8"/>
        <v>-3024000</v>
      </c>
      <c r="G53" s="17">
        <f t="shared" si="8"/>
        <v>-4103500</v>
      </c>
    </row>
    <row r="54" spans="1:11" s="42" customFormat="1" x14ac:dyDescent="0.25">
      <c r="A54" s="70" t="s">
        <v>10</v>
      </c>
      <c r="B54" s="70"/>
      <c r="C54" s="3" t="s">
        <v>26</v>
      </c>
      <c r="D54" s="24">
        <f>D61</f>
        <v>-972250</v>
      </c>
      <c r="E54" s="24">
        <f t="shared" ref="E54:G54" si="9">E61</f>
        <v>-1998125</v>
      </c>
      <c r="F54" s="24">
        <f t="shared" si="9"/>
        <v>-3024000</v>
      </c>
      <c r="G54" s="24">
        <f t="shared" si="9"/>
        <v>-4103500</v>
      </c>
    </row>
    <row r="55" spans="1:11" s="42" customFormat="1" x14ac:dyDescent="0.25">
      <c r="A55" s="70"/>
      <c r="B55" s="70"/>
      <c r="C55" s="8" t="s">
        <v>11</v>
      </c>
      <c r="D55" s="21"/>
      <c r="E55" s="21"/>
      <c r="F55" s="21"/>
      <c r="G55" s="21"/>
    </row>
    <row r="56" spans="1:11" s="42" customFormat="1" x14ac:dyDescent="0.25">
      <c r="A56" s="70"/>
      <c r="B56" s="70"/>
      <c r="C56" s="3" t="s">
        <v>27</v>
      </c>
      <c r="D56" s="22"/>
      <c r="E56" s="22"/>
      <c r="F56" s="22"/>
      <c r="G56" s="32"/>
    </row>
    <row r="57" spans="1:11" s="42" customFormat="1" ht="31.5" customHeight="1" x14ac:dyDescent="0.25">
      <c r="A57" s="70"/>
      <c r="B57" s="70"/>
      <c r="C57" s="8" t="s">
        <v>60</v>
      </c>
      <c r="D57" s="22"/>
      <c r="E57" s="22"/>
      <c r="F57" s="22"/>
      <c r="G57" s="32"/>
    </row>
    <row r="58" spans="1:11" s="42" customFormat="1" x14ac:dyDescent="0.25">
      <c r="A58" s="70"/>
      <c r="B58" s="70"/>
      <c r="C58" s="32" t="s">
        <v>28</v>
      </c>
      <c r="D58" s="22"/>
      <c r="E58" s="22"/>
      <c r="F58" s="22"/>
      <c r="G58" s="32"/>
    </row>
    <row r="59" spans="1:11" s="42" customFormat="1" ht="27" x14ac:dyDescent="0.25">
      <c r="A59" s="70"/>
      <c r="B59" s="70"/>
      <c r="C59" s="8" t="s">
        <v>29</v>
      </c>
      <c r="D59" s="22"/>
      <c r="E59" s="22"/>
      <c r="F59" s="22"/>
      <c r="G59" s="32"/>
    </row>
    <row r="60" spans="1:11" ht="14.25" x14ac:dyDescent="0.25">
      <c r="A60" s="67"/>
      <c r="B60" s="67"/>
      <c r="C60" s="68" t="s">
        <v>8</v>
      </c>
      <c r="D60" s="68"/>
      <c r="E60" s="68"/>
      <c r="F60" s="68"/>
      <c r="G60" s="3"/>
    </row>
    <row r="61" spans="1:11" s="42" customFormat="1" x14ac:dyDescent="0.25">
      <c r="A61" s="70"/>
      <c r="B61" s="70" t="s">
        <v>13</v>
      </c>
      <c r="C61" s="2" t="s">
        <v>30</v>
      </c>
      <c r="D61" s="24">
        <v>-972250</v>
      </c>
      <c r="E61" s="24">
        <v>-1998125</v>
      </c>
      <c r="F61" s="24">
        <v>-3024000</v>
      </c>
      <c r="G61" s="24">
        <v>-4103500</v>
      </c>
      <c r="K61" s="51"/>
    </row>
    <row r="62" spans="1:11" s="42" customFormat="1" x14ac:dyDescent="0.25">
      <c r="A62" s="70"/>
      <c r="B62" s="70"/>
      <c r="C62" s="23" t="s">
        <v>11</v>
      </c>
      <c r="D62" s="27"/>
      <c r="E62" s="27"/>
      <c r="F62" s="27"/>
      <c r="G62" s="32"/>
    </row>
    <row r="63" spans="1:11" s="42" customFormat="1" x14ac:dyDescent="0.25">
      <c r="A63" s="70"/>
      <c r="B63" s="70"/>
      <c r="C63" s="2" t="s">
        <v>31</v>
      </c>
      <c r="D63" s="21"/>
      <c r="E63" s="21"/>
      <c r="F63" s="21"/>
      <c r="G63" s="32"/>
      <c r="K63" s="52"/>
    </row>
    <row r="64" spans="1:11" s="42" customFormat="1" ht="54" x14ac:dyDescent="0.25">
      <c r="A64" s="70"/>
      <c r="B64" s="70"/>
      <c r="C64" s="12" t="s">
        <v>61</v>
      </c>
      <c r="D64" s="21"/>
      <c r="E64" s="21"/>
      <c r="F64" s="21"/>
      <c r="G64" s="32"/>
    </row>
    <row r="65" spans="1:7" s="42" customFormat="1" x14ac:dyDescent="0.25">
      <c r="A65" s="70"/>
      <c r="B65" s="70"/>
      <c r="C65" s="2" t="s">
        <v>32</v>
      </c>
      <c r="D65" s="21"/>
      <c r="E65" s="21"/>
      <c r="F65" s="21"/>
      <c r="G65" s="32"/>
    </row>
    <row r="66" spans="1:7" s="42" customFormat="1" x14ac:dyDescent="0.25">
      <c r="A66" s="70"/>
      <c r="B66" s="70"/>
      <c r="C66" s="32" t="s">
        <v>33</v>
      </c>
      <c r="D66" s="21"/>
      <c r="E66" s="21"/>
      <c r="F66" s="21"/>
      <c r="G66" s="32"/>
    </row>
  </sheetData>
  <mergeCells count="29">
    <mergeCell ref="A5:G5"/>
    <mergeCell ref="A33:A38"/>
    <mergeCell ref="B33:B38"/>
    <mergeCell ref="A12:A17"/>
    <mergeCell ref="B12:B17"/>
    <mergeCell ref="A18:B18"/>
    <mergeCell ref="A8:B8"/>
    <mergeCell ref="C8:C9"/>
    <mergeCell ref="D8:G8"/>
    <mergeCell ref="A26:A31"/>
    <mergeCell ref="B26:B31"/>
    <mergeCell ref="A32:B32"/>
    <mergeCell ref="C32:F32"/>
    <mergeCell ref="C18:F18"/>
    <mergeCell ref="A19:A24"/>
    <mergeCell ref="B19:B24"/>
    <mergeCell ref="A61:A66"/>
    <mergeCell ref="B61:B66"/>
    <mergeCell ref="B53:C53"/>
    <mergeCell ref="A54:A59"/>
    <mergeCell ref="B54:B59"/>
    <mergeCell ref="A60:B60"/>
    <mergeCell ref="C60:F60"/>
    <mergeCell ref="A46:B46"/>
    <mergeCell ref="C46:F46"/>
    <mergeCell ref="A47:A52"/>
    <mergeCell ref="B47:B52"/>
    <mergeCell ref="A40:A45"/>
    <mergeCell ref="B40:B45"/>
  </mergeCells>
  <pageMargins left="0" right="0" top="0" bottom="0" header="0" footer="0"/>
  <pageSetup paperSize="9" scale="60" orientation="portrait" verticalDpi="0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zoomScaleNormal="100" workbookViewId="0">
      <selection activeCell="F52" sqref="F52"/>
    </sheetView>
  </sheetViews>
  <sheetFormatPr defaultColWidth="9.140625" defaultRowHeight="13.5" x14ac:dyDescent="0.25"/>
  <cols>
    <col min="1" max="5" width="5.7109375" style="1" customWidth="1"/>
    <col min="6" max="6" width="62.140625" style="1" customWidth="1"/>
    <col min="7" max="7" width="11.85546875" style="1" customWidth="1"/>
    <col min="8" max="8" width="12.140625" style="1" customWidth="1"/>
    <col min="9" max="10" width="12.42578125" style="1" customWidth="1"/>
    <col min="11" max="12" width="9.140625" style="1"/>
    <col min="13" max="13" width="10.140625" style="1" bestFit="1" customWidth="1"/>
    <col min="14" max="14" width="11.28515625" style="1" bestFit="1" customWidth="1"/>
    <col min="15" max="15" width="12.140625" style="1" bestFit="1" customWidth="1"/>
    <col min="16" max="16" width="11.7109375" style="1" bestFit="1" customWidth="1"/>
    <col min="17" max="16384" width="9.140625" style="1"/>
  </cols>
  <sheetData>
    <row r="1" spans="1:16" x14ac:dyDescent="0.25">
      <c r="J1" s="46" t="s">
        <v>144</v>
      </c>
    </row>
    <row r="2" spans="1:16" x14ac:dyDescent="0.25">
      <c r="J2" s="46" t="s">
        <v>67</v>
      </c>
    </row>
    <row r="3" spans="1:16" x14ac:dyDescent="0.25">
      <c r="J3" s="46" t="s">
        <v>1</v>
      </c>
    </row>
    <row r="5" spans="1:16" ht="51.6" customHeight="1" x14ac:dyDescent="0.25">
      <c r="A5" s="72" t="s">
        <v>153</v>
      </c>
      <c r="B5" s="72"/>
      <c r="C5" s="72"/>
      <c r="D5" s="72"/>
      <c r="E5" s="72"/>
      <c r="F5" s="72"/>
      <c r="G5" s="72"/>
      <c r="H5" s="72"/>
      <c r="I5" s="72"/>
      <c r="J5" s="72"/>
    </row>
    <row r="7" spans="1:16" x14ac:dyDescent="0.25">
      <c r="G7" s="16"/>
      <c r="H7" s="16"/>
      <c r="I7" s="16"/>
      <c r="J7" s="16" t="s">
        <v>139</v>
      </c>
    </row>
    <row r="8" spans="1:16" s="42" customFormat="1" ht="42.75" customHeight="1" x14ac:dyDescent="0.25">
      <c r="A8" s="73" t="s">
        <v>145</v>
      </c>
      <c r="B8" s="73"/>
      <c r="C8" s="73"/>
      <c r="D8" s="73" t="s">
        <v>141</v>
      </c>
      <c r="E8" s="73"/>
      <c r="F8" s="73" t="s">
        <v>149</v>
      </c>
      <c r="G8" s="73" t="s">
        <v>21</v>
      </c>
      <c r="H8" s="73"/>
      <c r="I8" s="73"/>
      <c r="J8" s="73"/>
    </row>
    <row r="9" spans="1:16" s="42" customFormat="1" ht="60" x14ac:dyDescent="0.25">
      <c r="A9" s="55" t="s">
        <v>146</v>
      </c>
      <c r="B9" s="55" t="s">
        <v>147</v>
      </c>
      <c r="C9" s="55" t="s">
        <v>148</v>
      </c>
      <c r="D9" s="55" t="s">
        <v>142</v>
      </c>
      <c r="E9" s="55" t="s">
        <v>93</v>
      </c>
      <c r="F9" s="73"/>
      <c r="G9" s="22" t="s">
        <v>55</v>
      </c>
      <c r="H9" s="22" t="s">
        <v>56</v>
      </c>
      <c r="I9" s="22" t="s">
        <v>57</v>
      </c>
      <c r="J9" s="22" t="s">
        <v>58</v>
      </c>
    </row>
    <row r="10" spans="1:16" s="42" customFormat="1" ht="14.25" x14ac:dyDescent="0.25">
      <c r="A10" s="32"/>
      <c r="B10" s="32"/>
      <c r="C10" s="32"/>
      <c r="D10" s="31"/>
      <c r="E10" s="31"/>
      <c r="F10" s="38" t="s">
        <v>20</v>
      </c>
      <c r="G10" s="29">
        <f>+G11+G74</f>
        <v>0</v>
      </c>
      <c r="H10" s="29">
        <f>+H11+H74</f>
        <v>0</v>
      </c>
      <c r="I10" s="29">
        <f>+I11+I74</f>
        <v>0</v>
      </c>
      <c r="J10" s="29">
        <f>+J11+J74</f>
        <v>0</v>
      </c>
    </row>
    <row r="11" spans="1:16" s="54" customFormat="1" ht="27.75" customHeight="1" x14ac:dyDescent="0.25">
      <c r="A11" s="86" t="s">
        <v>49</v>
      </c>
      <c r="B11" s="85"/>
      <c r="C11" s="85"/>
      <c r="D11" s="8"/>
      <c r="E11" s="8"/>
      <c r="F11" s="38" t="s">
        <v>81</v>
      </c>
      <c r="G11" s="24">
        <f>+G13+G43</f>
        <v>972250</v>
      </c>
      <c r="H11" s="24">
        <f t="shared" ref="H11:J11" si="0">+H13+H43</f>
        <v>1998125</v>
      </c>
      <c r="I11" s="24">
        <f t="shared" si="0"/>
        <v>3024000</v>
      </c>
      <c r="J11" s="24">
        <f t="shared" si="0"/>
        <v>4103500</v>
      </c>
      <c r="K11" s="53"/>
      <c r="L11" s="53"/>
      <c r="M11" s="53"/>
      <c r="N11" s="53"/>
    </row>
    <row r="12" spans="1:16" s="54" customFormat="1" ht="13.5" customHeight="1" x14ac:dyDescent="0.25">
      <c r="A12" s="87"/>
      <c r="B12" s="85"/>
      <c r="C12" s="85"/>
      <c r="D12" s="8"/>
      <c r="E12" s="8"/>
      <c r="F12" s="31" t="s">
        <v>12</v>
      </c>
      <c r="G12" s="18"/>
      <c r="H12" s="17"/>
      <c r="I12" s="17"/>
      <c r="J12" s="17"/>
    </row>
    <row r="13" spans="1:16" s="54" customFormat="1" ht="14.25" x14ac:dyDescent="0.25">
      <c r="A13" s="87"/>
      <c r="B13" s="77" t="s">
        <v>39</v>
      </c>
      <c r="C13" s="85"/>
      <c r="D13" s="8"/>
      <c r="E13" s="8"/>
      <c r="F13" s="38" t="s">
        <v>82</v>
      </c>
      <c r="G13" s="24">
        <f>+G15+G29</f>
        <v>865000</v>
      </c>
      <c r="H13" s="24">
        <f t="shared" ref="H13:J13" si="1">+H15+H29</f>
        <v>1730000</v>
      </c>
      <c r="I13" s="24">
        <f t="shared" si="1"/>
        <v>2595000</v>
      </c>
      <c r="J13" s="24">
        <f t="shared" si="1"/>
        <v>3460000</v>
      </c>
      <c r="M13" s="66"/>
      <c r="N13" s="66"/>
      <c r="O13" s="66"/>
      <c r="P13" s="66"/>
    </row>
    <row r="14" spans="1:16" s="54" customFormat="1" ht="13.5" customHeight="1" x14ac:dyDescent="0.25">
      <c r="A14" s="87"/>
      <c r="B14" s="77"/>
      <c r="C14" s="85"/>
      <c r="D14" s="8"/>
      <c r="E14" s="8"/>
      <c r="F14" s="31" t="s">
        <v>12</v>
      </c>
      <c r="G14" s="18"/>
      <c r="H14" s="17"/>
      <c r="I14" s="17"/>
      <c r="J14" s="17"/>
    </row>
    <row r="15" spans="1:16" s="54" customFormat="1" ht="14.25" x14ac:dyDescent="0.25">
      <c r="A15" s="87"/>
      <c r="B15" s="77"/>
      <c r="C15" s="77" t="s">
        <v>39</v>
      </c>
      <c r="D15" s="8"/>
      <c r="E15" s="8"/>
      <c r="F15" s="38" t="s">
        <v>83</v>
      </c>
      <c r="G15" s="24">
        <f>+G17</f>
        <v>85000</v>
      </c>
      <c r="H15" s="24">
        <f t="shared" ref="H15:J15" si="2">+H17</f>
        <v>170000</v>
      </c>
      <c r="I15" s="24">
        <f t="shared" si="2"/>
        <v>255000</v>
      </c>
      <c r="J15" s="24">
        <f t="shared" si="2"/>
        <v>340000</v>
      </c>
    </row>
    <row r="16" spans="1:16" s="54" customFormat="1" ht="13.5" customHeight="1" x14ac:dyDescent="0.25">
      <c r="A16" s="87"/>
      <c r="B16" s="77"/>
      <c r="C16" s="77"/>
      <c r="D16" s="8"/>
      <c r="E16" s="8"/>
      <c r="F16" s="31" t="s">
        <v>12</v>
      </c>
      <c r="G16" s="18"/>
      <c r="H16" s="17"/>
      <c r="I16" s="17"/>
      <c r="J16" s="17"/>
    </row>
    <row r="17" spans="1:10" s="54" customFormat="1" ht="14.25" x14ac:dyDescent="0.25">
      <c r="A17" s="87"/>
      <c r="B17" s="77"/>
      <c r="C17" s="77"/>
      <c r="D17" s="8"/>
      <c r="E17" s="8"/>
      <c r="F17" s="39" t="s">
        <v>68</v>
      </c>
      <c r="G17" s="25">
        <f>G18</f>
        <v>85000</v>
      </c>
      <c r="H17" s="25">
        <f t="shared" ref="H17:J17" si="3">H18</f>
        <v>170000</v>
      </c>
      <c r="I17" s="25">
        <f t="shared" si="3"/>
        <v>255000</v>
      </c>
      <c r="J17" s="25">
        <f t="shared" si="3"/>
        <v>340000</v>
      </c>
    </row>
    <row r="18" spans="1:10" s="54" customFormat="1" ht="27" x14ac:dyDescent="0.25">
      <c r="A18" s="87"/>
      <c r="B18" s="77"/>
      <c r="C18" s="77"/>
      <c r="D18" s="82">
        <v>1158</v>
      </c>
      <c r="E18" s="8"/>
      <c r="F18" s="31" t="s">
        <v>84</v>
      </c>
      <c r="G18" s="25">
        <f>G20</f>
        <v>85000</v>
      </c>
      <c r="H18" s="25">
        <f t="shared" ref="H18:J18" si="4">H20</f>
        <v>170000</v>
      </c>
      <c r="I18" s="25">
        <f t="shared" si="4"/>
        <v>255000</v>
      </c>
      <c r="J18" s="25">
        <f t="shared" si="4"/>
        <v>340000</v>
      </c>
    </row>
    <row r="19" spans="1:10" s="54" customFormat="1" ht="13.5" customHeight="1" x14ac:dyDescent="0.25">
      <c r="A19" s="87"/>
      <c r="B19" s="77"/>
      <c r="C19" s="77"/>
      <c r="D19" s="83"/>
      <c r="E19" s="8"/>
      <c r="F19" s="34" t="s">
        <v>12</v>
      </c>
      <c r="G19" s="25"/>
      <c r="H19" s="37"/>
      <c r="I19" s="37"/>
      <c r="J19" s="37"/>
    </row>
    <row r="20" spans="1:10" s="54" customFormat="1" ht="40.5" x14ac:dyDescent="0.25">
      <c r="A20" s="87"/>
      <c r="B20" s="77"/>
      <c r="C20" s="77"/>
      <c r="D20" s="83"/>
      <c r="E20" s="82">
        <v>11001</v>
      </c>
      <c r="F20" s="31" t="s">
        <v>85</v>
      </c>
      <c r="G20" s="19">
        <f t="shared" ref="G20:J20" si="5">G22</f>
        <v>85000</v>
      </c>
      <c r="H20" s="19">
        <f t="shared" si="5"/>
        <v>170000</v>
      </c>
      <c r="I20" s="19">
        <f t="shared" si="5"/>
        <v>255000</v>
      </c>
      <c r="J20" s="19">
        <f t="shared" si="5"/>
        <v>340000</v>
      </c>
    </row>
    <row r="21" spans="1:10" s="54" customFormat="1" ht="13.5" customHeight="1" x14ac:dyDescent="0.25">
      <c r="A21" s="87"/>
      <c r="B21" s="77"/>
      <c r="C21" s="77"/>
      <c r="D21" s="83"/>
      <c r="E21" s="83"/>
      <c r="F21" s="31" t="s">
        <v>86</v>
      </c>
      <c r="G21" s="26"/>
      <c r="H21" s="37"/>
      <c r="I21" s="37"/>
      <c r="J21" s="37"/>
    </row>
    <row r="22" spans="1:10" s="54" customFormat="1" ht="13.5" customHeight="1" x14ac:dyDescent="0.25">
      <c r="A22" s="87"/>
      <c r="B22" s="77"/>
      <c r="C22" s="77"/>
      <c r="D22" s="83"/>
      <c r="E22" s="83"/>
      <c r="F22" s="31" t="s">
        <v>68</v>
      </c>
      <c r="G22" s="19">
        <f>G24</f>
        <v>85000</v>
      </c>
      <c r="H22" s="19">
        <f t="shared" ref="H22:J22" si="6">H24</f>
        <v>170000</v>
      </c>
      <c r="I22" s="19">
        <f t="shared" si="6"/>
        <v>255000</v>
      </c>
      <c r="J22" s="19">
        <f t="shared" si="6"/>
        <v>340000</v>
      </c>
    </row>
    <row r="23" spans="1:10" s="54" customFormat="1" ht="27" x14ac:dyDescent="0.25">
      <c r="A23" s="87"/>
      <c r="B23" s="77"/>
      <c r="C23" s="77"/>
      <c r="D23" s="83"/>
      <c r="E23" s="83"/>
      <c r="F23" s="31" t="s">
        <v>87</v>
      </c>
      <c r="G23" s="26"/>
      <c r="H23" s="37"/>
      <c r="I23" s="37"/>
      <c r="J23" s="37"/>
    </row>
    <row r="24" spans="1:10" s="54" customFormat="1" ht="13.5" customHeight="1" x14ac:dyDescent="0.25">
      <c r="A24" s="87"/>
      <c r="B24" s="77"/>
      <c r="C24" s="77"/>
      <c r="D24" s="83"/>
      <c r="E24" s="83"/>
      <c r="F24" s="31" t="s">
        <v>88</v>
      </c>
      <c r="G24" s="19">
        <f t="shared" ref="G24:J27" si="7">G25</f>
        <v>85000</v>
      </c>
      <c r="H24" s="19">
        <f t="shared" si="7"/>
        <v>170000</v>
      </c>
      <c r="I24" s="19">
        <f t="shared" si="7"/>
        <v>255000</v>
      </c>
      <c r="J24" s="19">
        <f t="shared" si="7"/>
        <v>340000</v>
      </c>
    </row>
    <row r="25" spans="1:10" s="54" customFormat="1" ht="13.5" customHeight="1" x14ac:dyDescent="0.25">
      <c r="A25" s="87"/>
      <c r="B25" s="77"/>
      <c r="C25" s="77"/>
      <c r="D25" s="83"/>
      <c r="E25" s="83"/>
      <c r="F25" s="31" t="s">
        <v>89</v>
      </c>
      <c r="G25" s="19">
        <f>G26</f>
        <v>85000</v>
      </c>
      <c r="H25" s="19">
        <f t="shared" si="7"/>
        <v>170000</v>
      </c>
      <c r="I25" s="19">
        <f t="shared" si="7"/>
        <v>255000</v>
      </c>
      <c r="J25" s="19">
        <f t="shared" si="7"/>
        <v>340000</v>
      </c>
    </row>
    <row r="26" spans="1:10" s="54" customFormat="1" ht="13.5" customHeight="1" x14ac:dyDescent="0.25">
      <c r="A26" s="87"/>
      <c r="B26" s="77"/>
      <c r="C26" s="77"/>
      <c r="D26" s="83"/>
      <c r="E26" s="83"/>
      <c r="F26" s="31" t="s">
        <v>90</v>
      </c>
      <c r="G26" s="19">
        <f>G27</f>
        <v>85000</v>
      </c>
      <c r="H26" s="19">
        <f t="shared" si="7"/>
        <v>170000</v>
      </c>
      <c r="I26" s="19">
        <f t="shared" si="7"/>
        <v>255000</v>
      </c>
      <c r="J26" s="19">
        <f t="shared" si="7"/>
        <v>340000</v>
      </c>
    </row>
    <row r="27" spans="1:10" s="54" customFormat="1" ht="13.5" customHeight="1" x14ac:dyDescent="0.25">
      <c r="A27" s="87"/>
      <c r="B27" s="77"/>
      <c r="C27" s="77"/>
      <c r="D27" s="83"/>
      <c r="E27" s="83"/>
      <c r="F27" s="31" t="s">
        <v>65</v>
      </c>
      <c r="G27" s="19">
        <f>G28</f>
        <v>85000</v>
      </c>
      <c r="H27" s="19">
        <f t="shared" si="7"/>
        <v>170000</v>
      </c>
      <c r="I27" s="19">
        <f t="shared" si="7"/>
        <v>255000</v>
      </c>
      <c r="J27" s="19">
        <f t="shared" si="7"/>
        <v>340000</v>
      </c>
    </row>
    <row r="28" spans="1:10" s="54" customFormat="1" ht="13.5" customHeight="1" x14ac:dyDescent="0.25">
      <c r="A28" s="87"/>
      <c r="B28" s="77"/>
      <c r="C28" s="77"/>
      <c r="D28" s="84"/>
      <c r="E28" s="84"/>
      <c r="F28" s="31" t="s">
        <v>91</v>
      </c>
      <c r="G28" s="24">
        <v>85000</v>
      </c>
      <c r="H28" s="24">
        <v>170000</v>
      </c>
      <c r="I28" s="24">
        <v>255000</v>
      </c>
      <c r="J28" s="24">
        <v>340000</v>
      </c>
    </row>
    <row r="29" spans="1:10" s="54" customFormat="1" ht="14.25" x14ac:dyDescent="0.25">
      <c r="A29" s="87"/>
      <c r="B29" s="77"/>
      <c r="C29" s="77" t="s">
        <v>92</v>
      </c>
      <c r="D29" s="8"/>
      <c r="E29" s="8"/>
      <c r="F29" s="38" t="s">
        <v>76</v>
      </c>
      <c r="G29" s="24">
        <f>G31</f>
        <v>780000</v>
      </c>
      <c r="H29" s="24">
        <f t="shared" ref="H29:J29" si="8">H31</f>
        <v>1560000</v>
      </c>
      <c r="I29" s="24">
        <f t="shared" si="8"/>
        <v>2340000</v>
      </c>
      <c r="J29" s="24">
        <f t="shared" si="8"/>
        <v>3120000</v>
      </c>
    </row>
    <row r="30" spans="1:10" s="54" customFormat="1" ht="13.5" customHeight="1" x14ac:dyDescent="0.25">
      <c r="A30" s="87"/>
      <c r="B30" s="77"/>
      <c r="C30" s="77"/>
      <c r="D30" s="8"/>
      <c r="E30" s="8"/>
      <c r="F30" s="31" t="s">
        <v>12</v>
      </c>
      <c r="G30" s="18"/>
      <c r="H30" s="17"/>
      <c r="I30" s="17"/>
      <c r="J30" s="17"/>
    </row>
    <row r="31" spans="1:10" s="54" customFormat="1" ht="14.25" x14ac:dyDescent="0.25">
      <c r="A31" s="87"/>
      <c r="B31" s="77"/>
      <c r="C31" s="77"/>
      <c r="D31" s="32"/>
      <c r="E31" s="32"/>
      <c r="F31" s="39" t="s">
        <v>75</v>
      </c>
      <c r="G31" s="25">
        <f>G32</f>
        <v>780000</v>
      </c>
      <c r="H31" s="25">
        <f t="shared" ref="H31:J31" si="9">H32</f>
        <v>1560000</v>
      </c>
      <c r="I31" s="25">
        <f t="shared" si="9"/>
        <v>2340000</v>
      </c>
      <c r="J31" s="25">
        <f t="shared" si="9"/>
        <v>3120000</v>
      </c>
    </row>
    <row r="32" spans="1:10" s="54" customFormat="1" ht="13.5" customHeight="1" x14ac:dyDescent="0.25">
      <c r="A32" s="87"/>
      <c r="B32" s="77"/>
      <c r="C32" s="77"/>
      <c r="D32" s="81">
        <v>1138</v>
      </c>
      <c r="E32" s="33"/>
      <c r="F32" s="31" t="s">
        <v>76</v>
      </c>
      <c r="G32" s="25">
        <f>G34</f>
        <v>780000</v>
      </c>
      <c r="H32" s="25">
        <f t="shared" ref="H32:J32" si="10">H34</f>
        <v>1560000</v>
      </c>
      <c r="I32" s="25">
        <f t="shared" si="10"/>
        <v>2340000</v>
      </c>
      <c r="J32" s="25">
        <f t="shared" si="10"/>
        <v>3120000</v>
      </c>
    </row>
    <row r="33" spans="1:10" s="54" customFormat="1" ht="13.5" customHeight="1" x14ac:dyDescent="0.25">
      <c r="A33" s="87"/>
      <c r="B33" s="77"/>
      <c r="C33" s="77"/>
      <c r="D33" s="81"/>
      <c r="E33" s="33"/>
      <c r="F33" s="34" t="s">
        <v>12</v>
      </c>
      <c r="G33" s="25"/>
      <c r="H33" s="37"/>
      <c r="I33" s="37"/>
      <c r="J33" s="37"/>
    </row>
    <row r="34" spans="1:10" s="54" customFormat="1" ht="47.25" customHeight="1" x14ac:dyDescent="0.25">
      <c r="A34" s="87"/>
      <c r="B34" s="77"/>
      <c r="C34" s="77"/>
      <c r="D34" s="81"/>
      <c r="E34" s="36">
        <v>11001</v>
      </c>
      <c r="F34" s="31" t="s">
        <v>79</v>
      </c>
      <c r="G34" s="19">
        <f t="shared" ref="G34:J34" si="11">G36</f>
        <v>780000</v>
      </c>
      <c r="H34" s="19">
        <f t="shared" si="11"/>
        <v>1560000</v>
      </c>
      <c r="I34" s="19">
        <f t="shared" si="11"/>
        <v>2340000</v>
      </c>
      <c r="J34" s="19">
        <f t="shared" si="11"/>
        <v>3120000</v>
      </c>
    </row>
    <row r="35" spans="1:10" s="54" customFormat="1" ht="13.5" customHeight="1" x14ac:dyDescent="0.25">
      <c r="A35" s="87"/>
      <c r="B35" s="77"/>
      <c r="C35" s="77"/>
      <c r="D35" s="81"/>
      <c r="E35" s="33"/>
      <c r="F35" s="31" t="s">
        <v>86</v>
      </c>
      <c r="G35" s="26"/>
      <c r="H35" s="37"/>
      <c r="I35" s="37"/>
      <c r="J35" s="37"/>
    </row>
    <row r="36" spans="1:10" s="54" customFormat="1" ht="13.5" customHeight="1" x14ac:dyDescent="0.25">
      <c r="A36" s="87"/>
      <c r="B36" s="77"/>
      <c r="C36" s="77"/>
      <c r="D36" s="81"/>
      <c r="E36" s="33"/>
      <c r="F36" s="31" t="s">
        <v>75</v>
      </c>
      <c r="G36" s="19">
        <f>G38</f>
        <v>780000</v>
      </c>
      <c r="H36" s="19">
        <f t="shared" ref="H36:J36" si="12">H38</f>
        <v>1560000</v>
      </c>
      <c r="I36" s="19">
        <f t="shared" si="12"/>
        <v>2340000</v>
      </c>
      <c r="J36" s="19">
        <f t="shared" si="12"/>
        <v>3120000</v>
      </c>
    </row>
    <row r="37" spans="1:10" s="54" customFormat="1" ht="27" x14ac:dyDescent="0.25">
      <c r="A37" s="87"/>
      <c r="B37" s="77"/>
      <c r="C37" s="77"/>
      <c r="D37" s="81"/>
      <c r="E37" s="33"/>
      <c r="F37" s="31" t="s">
        <v>87</v>
      </c>
      <c r="G37" s="26"/>
      <c r="H37" s="37"/>
      <c r="I37" s="37"/>
      <c r="J37" s="37"/>
    </row>
    <row r="38" spans="1:10" s="54" customFormat="1" ht="13.5" customHeight="1" x14ac:dyDescent="0.25">
      <c r="A38" s="87"/>
      <c r="B38" s="77"/>
      <c r="C38" s="77"/>
      <c r="D38" s="81"/>
      <c r="E38" s="33"/>
      <c r="F38" s="31" t="s">
        <v>88</v>
      </c>
      <c r="G38" s="19">
        <f t="shared" ref="G38:J41" si="13">G39</f>
        <v>780000</v>
      </c>
      <c r="H38" s="19">
        <f t="shared" si="13"/>
        <v>1560000</v>
      </c>
      <c r="I38" s="19">
        <f t="shared" si="13"/>
        <v>2340000</v>
      </c>
      <c r="J38" s="19">
        <f t="shared" si="13"/>
        <v>3120000</v>
      </c>
    </row>
    <row r="39" spans="1:10" s="54" customFormat="1" ht="13.5" customHeight="1" x14ac:dyDescent="0.25">
      <c r="A39" s="87"/>
      <c r="B39" s="77"/>
      <c r="C39" s="77"/>
      <c r="D39" s="81"/>
      <c r="E39" s="33"/>
      <c r="F39" s="31" t="s">
        <v>89</v>
      </c>
      <c r="G39" s="19">
        <f>G40</f>
        <v>780000</v>
      </c>
      <c r="H39" s="19">
        <f t="shared" si="13"/>
        <v>1560000</v>
      </c>
      <c r="I39" s="19">
        <f t="shared" si="13"/>
        <v>2340000</v>
      </c>
      <c r="J39" s="19">
        <f t="shared" si="13"/>
        <v>3120000</v>
      </c>
    </row>
    <row r="40" spans="1:10" s="54" customFormat="1" ht="13.5" customHeight="1" x14ac:dyDescent="0.25">
      <c r="A40" s="87"/>
      <c r="B40" s="77"/>
      <c r="C40" s="77"/>
      <c r="D40" s="81"/>
      <c r="E40" s="33"/>
      <c r="F40" s="31" t="s">
        <v>90</v>
      </c>
      <c r="G40" s="19">
        <f>G41</f>
        <v>780000</v>
      </c>
      <c r="H40" s="19">
        <f t="shared" si="13"/>
        <v>1560000</v>
      </c>
      <c r="I40" s="19">
        <f t="shared" si="13"/>
        <v>2340000</v>
      </c>
      <c r="J40" s="19">
        <f t="shared" si="13"/>
        <v>3120000</v>
      </c>
    </row>
    <row r="41" spans="1:10" s="54" customFormat="1" ht="13.5" customHeight="1" x14ac:dyDescent="0.25">
      <c r="A41" s="87"/>
      <c r="B41" s="77"/>
      <c r="C41" s="77"/>
      <c r="D41" s="81"/>
      <c r="E41" s="33"/>
      <c r="F41" s="31" t="s">
        <v>65</v>
      </c>
      <c r="G41" s="19">
        <f>G42</f>
        <v>780000</v>
      </c>
      <c r="H41" s="19">
        <f t="shared" si="13"/>
        <v>1560000</v>
      </c>
      <c r="I41" s="19">
        <f t="shared" si="13"/>
        <v>2340000</v>
      </c>
      <c r="J41" s="19">
        <f t="shared" si="13"/>
        <v>3120000</v>
      </c>
    </row>
    <row r="42" spans="1:10" s="54" customFormat="1" ht="13.5" customHeight="1" x14ac:dyDescent="0.25">
      <c r="A42" s="87"/>
      <c r="B42" s="77"/>
      <c r="C42" s="77"/>
      <c r="D42" s="81"/>
      <c r="E42" s="33"/>
      <c r="F42" s="31" t="s">
        <v>91</v>
      </c>
      <c r="G42" s="24">
        <v>780000</v>
      </c>
      <c r="H42" s="24">
        <v>1560000</v>
      </c>
      <c r="I42" s="24">
        <v>2340000</v>
      </c>
      <c r="J42" s="24">
        <v>3120000</v>
      </c>
    </row>
    <row r="43" spans="1:10" s="42" customFormat="1" ht="14.25" x14ac:dyDescent="0.25">
      <c r="A43" s="87"/>
      <c r="B43" s="77" t="s">
        <v>50</v>
      </c>
      <c r="C43" s="65"/>
      <c r="D43" s="64"/>
      <c r="E43" s="33"/>
      <c r="F43" s="38" t="s">
        <v>51</v>
      </c>
      <c r="G43" s="24">
        <f>G45</f>
        <v>107250</v>
      </c>
      <c r="H43" s="24">
        <f t="shared" ref="H43:J43" si="14">H45</f>
        <v>268125</v>
      </c>
      <c r="I43" s="24">
        <f t="shared" si="14"/>
        <v>429000</v>
      </c>
      <c r="J43" s="24">
        <f t="shared" si="14"/>
        <v>643500</v>
      </c>
    </row>
    <row r="44" spans="1:10" s="42" customFormat="1" ht="13.5" customHeight="1" x14ac:dyDescent="0.25">
      <c r="A44" s="87"/>
      <c r="B44" s="77"/>
      <c r="C44" s="65"/>
      <c r="D44" s="64"/>
      <c r="E44" s="33"/>
      <c r="F44" s="31" t="s">
        <v>12</v>
      </c>
      <c r="G44" s="18"/>
      <c r="H44" s="17"/>
      <c r="I44" s="17"/>
      <c r="J44" s="17"/>
    </row>
    <row r="45" spans="1:10" s="42" customFormat="1" ht="21.6" customHeight="1" x14ac:dyDescent="0.25">
      <c r="A45" s="87"/>
      <c r="B45" s="77"/>
      <c r="C45" s="77" t="s">
        <v>39</v>
      </c>
      <c r="D45" s="64"/>
      <c r="E45" s="33"/>
      <c r="F45" s="38" t="s">
        <v>51</v>
      </c>
      <c r="G45" s="24">
        <f>G47</f>
        <v>107250</v>
      </c>
      <c r="H45" s="24">
        <f t="shared" ref="H45:J45" si="15">H47</f>
        <v>268125</v>
      </c>
      <c r="I45" s="24">
        <f t="shared" si="15"/>
        <v>429000</v>
      </c>
      <c r="J45" s="24">
        <f t="shared" si="15"/>
        <v>643500</v>
      </c>
    </row>
    <row r="46" spans="1:10" s="42" customFormat="1" ht="13.5" customHeight="1" x14ac:dyDescent="0.25">
      <c r="A46" s="87"/>
      <c r="B46" s="77"/>
      <c r="C46" s="77"/>
      <c r="D46" s="64"/>
      <c r="E46" s="33"/>
      <c r="F46" s="31" t="s">
        <v>12</v>
      </c>
      <c r="G46" s="18"/>
      <c r="H46" s="17"/>
      <c r="I46" s="17"/>
      <c r="J46" s="17"/>
    </row>
    <row r="47" spans="1:10" s="42" customFormat="1" ht="21.6" customHeight="1" x14ac:dyDescent="0.25">
      <c r="A47" s="87"/>
      <c r="B47" s="77"/>
      <c r="C47" s="77"/>
      <c r="D47" s="64"/>
      <c r="E47" s="64"/>
      <c r="F47" s="39" t="s">
        <v>52</v>
      </c>
      <c r="G47" s="25">
        <f>G48</f>
        <v>107250</v>
      </c>
      <c r="H47" s="25">
        <f t="shared" ref="H47:J47" si="16">H48</f>
        <v>268125</v>
      </c>
      <c r="I47" s="25">
        <f t="shared" si="16"/>
        <v>429000</v>
      </c>
      <c r="J47" s="25">
        <f t="shared" si="16"/>
        <v>643500</v>
      </c>
    </row>
    <row r="48" spans="1:10" ht="13.5" customHeight="1" x14ac:dyDescent="0.25">
      <c r="A48" s="87"/>
      <c r="B48" s="77"/>
      <c r="C48" s="77"/>
      <c r="D48" s="81">
        <v>1180</v>
      </c>
      <c r="E48" s="33"/>
      <c r="F48" s="40" t="s">
        <v>42</v>
      </c>
      <c r="G48" s="25">
        <f>G50</f>
        <v>107250</v>
      </c>
      <c r="H48" s="25">
        <f t="shared" ref="H48:J48" si="17">H50</f>
        <v>268125</v>
      </c>
      <c r="I48" s="25">
        <f t="shared" si="17"/>
        <v>429000</v>
      </c>
      <c r="J48" s="25">
        <f t="shared" si="17"/>
        <v>643500</v>
      </c>
    </row>
    <row r="49" spans="1:10" ht="13.5" customHeight="1" x14ac:dyDescent="0.25">
      <c r="A49" s="87"/>
      <c r="B49" s="77"/>
      <c r="C49" s="77"/>
      <c r="D49" s="81"/>
      <c r="E49" s="33"/>
      <c r="F49" s="31" t="s">
        <v>12</v>
      </c>
      <c r="G49" s="25"/>
      <c r="H49" s="37"/>
      <c r="I49" s="37"/>
      <c r="J49" s="37"/>
    </row>
    <row r="50" spans="1:10" ht="17.45" customHeight="1" x14ac:dyDescent="0.25">
      <c r="A50" s="87"/>
      <c r="B50" s="77"/>
      <c r="C50" s="77"/>
      <c r="D50" s="81"/>
      <c r="E50" s="36">
        <v>11001</v>
      </c>
      <c r="F50" s="34" t="s">
        <v>53</v>
      </c>
      <c r="G50" s="19">
        <f t="shared" ref="G50:J50" si="18">G52</f>
        <v>107250</v>
      </c>
      <c r="H50" s="19">
        <f t="shared" si="18"/>
        <v>268125</v>
      </c>
      <c r="I50" s="19">
        <f t="shared" si="18"/>
        <v>429000</v>
      </c>
      <c r="J50" s="19">
        <f t="shared" si="18"/>
        <v>643500</v>
      </c>
    </row>
    <row r="51" spans="1:10" ht="13.5" customHeight="1" x14ac:dyDescent="0.25">
      <c r="A51" s="87"/>
      <c r="B51" s="77"/>
      <c r="C51" s="77"/>
      <c r="D51" s="81"/>
      <c r="E51" s="33"/>
      <c r="F51" s="31" t="s">
        <v>14</v>
      </c>
      <c r="G51" s="26"/>
      <c r="H51" s="37"/>
      <c r="I51" s="37"/>
      <c r="J51" s="37"/>
    </row>
    <row r="52" spans="1:10" ht="19.899999999999999" customHeight="1" x14ac:dyDescent="0.25">
      <c r="A52" s="87"/>
      <c r="B52" s="77"/>
      <c r="C52" s="77"/>
      <c r="D52" s="81"/>
      <c r="E52" s="33"/>
      <c r="F52" s="31" t="s">
        <v>52</v>
      </c>
      <c r="G52" s="19">
        <f>G54</f>
        <v>107250</v>
      </c>
      <c r="H52" s="19">
        <f t="shared" ref="H52:J52" si="19">H54</f>
        <v>268125</v>
      </c>
      <c r="I52" s="19">
        <f t="shared" si="19"/>
        <v>429000</v>
      </c>
      <c r="J52" s="19">
        <f t="shared" si="19"/>
        <v>643500</v>
      </c>
    </row>
    <row r="53" spans="1:10" ht="30.75" customHeight="1" x14ac:dyDescent="0.25">
      <c r="A53" s="87"/>
      <c r="B53" s="77"/>
      <c r="C53" s="77"/>
      <c r="D53" s="81"/>
      <c r="E53" s="33"/>
      <c r="F53" s="31" t="s">
        <v>16</v>
      </c>
      <c r="G53" s="26"/>
      <c r="H53" s="37"/>
      <c r="I53" s="37"/>
      <c r="J53" s="37"/>
    </row>
    <row r="54" spans="1:10" ht="16.899999999999999" customHeight="1" x14ac:dyDescent="0.25">
      <c r="A54" s="87"/>
      <c r="B54" s="77"/>
      <c r="C54" s="77"/>
      <c r="D54" s="81"/>
      <c r="E54" s="33"/>
      <c r="F54" s="31" t="s">
        <v>17</v>
      </c>
      <c r="G54" s="19">
        <f t="shared" ref="G54:J57" si="20">G55</f>
        <v>107250</v>
      </c>
      <c r="H54" s="19">
        <f t="shared" si="20"/>
        <v>268125</v>
      </c>
      <c r="I54" s="19">
        <f t="shared" si="20"/>
        <v>429000</v>
      </c>
      <c r="J54" s="19">
        <f t="shared" si="20"/>
        <v>643500</v>
      </c>
    </row>
    <row r="55" spans="1:10" ht="24.6" customHeight="1" x14ac:dyDescent="0.25">
      <c r="A55" s="87"/>
      <c r="B55" s="77"/>
      <c r="C55" s="77"/>
      <c r="D55" s="81"/>
      <c r="E55" s="33"/>
      <c r="F55" s="31" t="s">
        <v>18</v>
      </c>
      <c r="G55" s="19">
        <f>G56</f>
        <v>107250</v>
      </c>
      <c r="H55" s="19">
        <f t="shared" si="20"/>
        <v>268125</v>
      </c>
      <c r="I55" s="19">
        <f t="shared" si="20"/>
        <v>429000</v>
      </c>
      <c r="J55" s="19">
        <f t="shared" si="20"/>
        <v>643500</v>
      </c>
    </row>
    <row r="56" spans="1:10" ht="22.15" customHeight="1" x14ac:dyDescent="0.25">
      <c r="A56" s="87"/>
      <c r="B56" s="77"/>
      <c r="C56" s="77"/>
      <c r="D56" s="81"/>
      <c r="E56" s="33"/>
      <c r="F56" s="31" t="s">
        <v>64</v>
      </c>
      <c r="G56" s="19">
        <f>G57</f>
        <v>107250</v>
      </c>
      <c r="H56" s="19">
        <f t="shared" si="20"/>
        <v>268125</v>
      </c>
      <c r="I56" s="19">
        <f t="shared" si="20"/>
        <v>429000</v>
      </c>
      <c r="J56" s="19">
        <f t="shared" si="20"/>
        <v>643500</v>
      </c>
    </row>
    <row r="57" spans="1:10" ht="13.5" customHeight="1" x14ac:dyDescent="0.25">
      <c r="A57" s="87"/>
      <c r="B57" s="77"/>
      <c r="C57" s="77"/>
      <c r="D57" s="81"/>
      <c r="E57" s="33"/>
      <c r="F57" s="31" t="s">
        <v>65</v>
      </c>
      <c r="G57" s="19">
        <f>G58</f>
        <v>107250</v>
      </c>
      <c r="H57" s="19">
        <f t="shared" si="20"/>
        <v>268125</v>
      </c>
      <c r="I57" s="19">
        <f t="shared" si="20"/>
        <v>429000</v>
      </c>
      <c r="J57" s="19">
        <f t="shared" si="20"/>
        <v>643500</v>
      </c>
    </row>
    <row r="58" spans="1:10" ht="27" x14ac:dyDescent="0.25">
      <c r="A58" s="88"/>
      <c r="B58" s="77"/>
      <c r="C58" s="77"/>
      <c r="D58" s="81"/>
      <c r="E58" s="33"/>
      <c r="F58" s="31" t="s">
        <v>66</v>
      </c>
      <c r="G58" s="24">
        <v>107250</v>
      </c>
      <c r="H58" s="24">
        <v>268125</v>
      </c>
      <c r="I58" s="24">
        <v>429000</v>
      </c>
      <c r="J58" s="24">
        <v>643500</v>
      </c>
    </row>
    <row r="59" spans="1:10" s="42" customFormat="1" ht="28.5" x14ac:dyDescent="0.25">
      <c r="A59" s="78" t="s">
        <v>22</v>
      </c>
      <c r="B59" s="74"/>
      <c r="C59" s="74"/>
      <c r="D59" s="74"/>
      <c r="E59" s="74"/>
      <c r="F59" s="38" t="s">
        <v>23</v>
      </c>
      <c r="G59" s="25">
        <f>G61</f>
        <v>-972250</v>
      </c>
      <c r="H59" s="25">
        <f t="shared" ref="H59:J59" si="21">H61</f>
        <v>-1998125</v>
      </c>
      <c r="I59" s="25">
        <f t="shared" si="21"/>
        <v>-3024000</v>
      </c>
      <c r="J59" s="25">
        <f t="shared" si="21"/>
        <v>-4103500</v>
      </c>
    </row>
    <row r="60" spans="1:10" s="42" customFormat="1" ht="14.25" customHeight="1" x14ac:dyDescent="0.25">
      <c r="A60" s="79"/>
      <c r="B60" s="76"/>
      <c r="C60" s="75"/>
      <c r="D60" s="75"/>
      <c r="E60" s="75"/>
      <c r="F60" s="31" t="s">
        <v>12</v>
      </c>
      <c r="G60" s="14"/>
      <c r="H60" s="21"/>
      <c r="I60" s="21"/>
      <c r="J60" s="21"/>
    </row>
    <row r="61" spans="1:10" s="42" customFormat="1" ht="14.25" x14ac:dyDescent="0.25">
      <c r="A61" s="79"/>
      <c r="B61" s="78" t="s">
        <v>24</v>
      </c>
      <c r="C61" s="75"/>
      <c r="D61" s="75"/>
      <c r="E61" s="75"/>
      <c r="F61" s="38" t="s">
        <v>25</v>
      </c>
      <c r="G61" s="25">
        <f t="shared" ref="G61:J61" si="22">G63</f>
        <v>-972250</v>
      </c>
      <c r="H61" s="25">
        <f t="shared" si="22"/>
        <v>-1998125</v>
      </c>
      <c r="I61" s="25">
        <f t="shared" si="22"/>
        <v>-3024000</v>
      </c>
      <c r="J61" s="25">
        <f t="shared" si="22"/>
        <v>-4103500</v>
      </c>
    </row>
    <row r="62" spans="1:10" s="42" customFormat="1" ht="14.25" customHeight="1" x14ac:dyDescent="0.25">
      <c r="A62" s="79"/>
      <c r="B62" s="79"/>
      <c r="C62" s="76"/>
      <c r="D62" s="75"/>
      <c r="E62" s="75"/>
      <c r="F62" s="31" t="s">
        <v>12</v>
      </c>
      <c r="G62" s="14"/>
      <c r="H62" s="21"/>
      <c r="I62" s="21"/>
      <c r="J62" s="21"/>
    </row>
    <row r="63" spans="1:10" s="42" customFormat="1" ht="14.25" x14ac:dyDescent="0.25">
      <c r="A63" s="79"/>
      <c r="B63" s="79"/>
      <c r="C63" s="78" t="s">
        <v>24</v>
      </c>
      <c r="D63" s="75"/>
      <c r="E63" s="75"/>
      <c r="F63" s="39" t="s">
        <v>11</v>
      </c>
      <c r="G63" s="25">
        <f t="shared" ref="G63:J63" si="23">G67</f>
        <v>-972250</v>
      </c>
      <c r="H63" s="25">
        <f t="shared" si="23"/>
        <v>-1998125</v>
      </c>
      <c r="I63" s="25">
        <f t="shared" si="23"/>
        <v>-3024000</v>
      </c>
      <c r="J63" s="25">
        <f t="shared" si="23"/>
        <v>-4103500</v>
      </c>
    </row>
    <row r="64" spans="1:10" s="42" customFormat="1" ht="14.25" customHeight="1" x14ac:dyDescent="0.25">
      <c r="A64" s="79"/>
      <c r="B64" s="79"/>
      <c r="C64" s="79"/>
      <c r="D64" s="76"/>
      <c r="E64" s="76"/>
      <c r="F64" s="31" t="s">
        <v>12</v>
      </c>
      <c r="G64" s="14"/>
      <c r="H64" s="21"/>
      <c r="I64" s="21"/>
      <c r="J64" s="21"/>
    </row>
    <row r="65" spans="1:10" s="42" customFormat="1" ht="14.25" x14ac:dyDescent="0.25">
      <c r="A65" s="79"/>
      <c r="B65" s="79"/>
      <c r="C65" s="79"/>
      <c r="D65" s="35"/>
      <c r="E65" s="35"/>
      <c r="F65" s="39" t="s">
        <v>47</v>
      </c>
      <c r="G65" s="14"/>
      <c r="H65" s="21"/>
      <c r="I65" s="21"/>
      <c r="J65" s="21"/>
    </row>
    <row r="66" spans="1:10" s="42" customFormat="1" ht="14.25" customHeight="1" x14ac:dyDescent="0.25">
      <c r="A66" s="79"/>
      <c r="B66" s="79"/>
      <c r="C66" s="79"/>
      <c r="D66" s="35">
        <v>1139</v>
      </c>
      <c r="E66" s="35"/>
      <c r="F66" s="31" t="s">
        <v>11</v>
      </c>
      <c r="G66" s="25">
        <f t="shared" ref="G66:J66" si="24">G67</f>
        <v>-972250</v>
      </c>
      <c r="H66" s="25">
        <f t="shared" si="24"/>
        <v>-1998125</v>
      </c>
      <c r="I66" s="25">
        <f t="shared" si="24"/>
        <v>-3024000</v>
      </c>
      <c r="J66" s="25">
        <f t="shared" si="24"/>
        <v>-4103500</v>
      </c>
    </row>
    <row r="67" spans="1:10" s="42" customFormat="1" ht="14.25" customHeight="1" x14ac:dyDescent="0.25">
      <c r="A67" s="79"/>
      <c r="B67" s="79"/>
      <c r="C67" s="79"/>
      <c r="D67" s="35"/>
      <c r="E67" s="13">
        <v>11001</v>
      </c>
      <c r="F67" s="31" t="s">
        <v>11</v>
      </c>
      <c r="G67" s="25">
        <f t="shared" ref="G67:J67" si="25">G69</f>
        <v>-972250</v>
      </c>
      <c r="H67" s="25">
        <f t="shared" si="25"/>
        <v>-1998125</v>
      </c>
      <c r="I67" s="25">
        <f t="shared" si="25"/>
        <v>-3024000</v>
      </c>
      <c r="J67" s="25">
        <f t="shared" si="25"/>
        <v>-4103500</v>
      </c>
    </row>
    <row r="68" spans="1:10" s="42" customFormat="1" ht="14.25" customHeight="1" x14ac:dyDescent="0.25">
      <c r="A68" s="79"/>
      <c r="B68" s="79"/>
      <c r="C68" s="79"/>
      <c r="D68" s="35"/>
      <c r="E68" s="35"/>
      <c r="F68" s="31" t="s">
        <v>14</v>
      </c>
      <c r="G68" s="30"/>
      <c r="H68" s="21"/>
      <c r="I68" s="21"/>
      <c r="J68" s="21"/>
    </row>
    <row r="69" spans="1:10" s="42" customFormat="1" ht="14.25" customHeight="1" x14ac:dyDescent="0.25">
      <c r="A69" s="79"/>
      <c r="B69" s="79"/>
      <c r="C69" s="79"/>
      <c r="D69" s="35"/>
      <c r="E69" s="35"/>
      <c r="F69" s="41" t="s">
        <v>15</v>
      </c>
      <c r="G69" s="25">
        <f t="shared" ref="G69:J69" si="26">G71</f>
        <v>-972250</v>
      </c>
      <c r="H69" s="25">
        <f t="shared" si="26"/>
        <v>-1998125</v>
      </c>
      <c r="I69" s="25">
        <f t="shared" si="26"/>
        <v>-3024000</v>
      </c>
      <c r="J69" s="25">
        <f t="shared" si="26"/>
        <v>-4103500</v>
      </c>
    </row>
    <row r="70" spans="1:10" s="42" customFormat="1" ht="27" x14ac:dyDescent="0.25">
      <c r="A70" s="79"/>
      <c r="B70" s="79"/>
      <c r="C70" s="79"/>
      <c r="D70" s="35"/>
      <c r="E70" s="35"/>
      <c r="F70" s="31" t="s">
        <v>16</v>
      </c>
      <c r="G70" s="30"/>
      <c r="H70" s="21"/>
      <c r="I70" s="21"/>
      <c r="J70" s="21"/>
    </row>
    <row r="71" spans="1:10" s="42" customFormat="1" ht="14.25" customHeight="1" x14ac:dyDescent="0.25">
      <c r="A71" s="79"/>
      <c r="B71" s="79"/>
      <c r="C71" s="79"/>
      <c r="D71" s="35"/>
      <c r="E71" s="35"/>
      <c r="F71" s="31" t="s">
        <v>17</v>
      </c>
      <c r="G71" s="25">
        <f t="shared" ref="G71:J73" si="27">G72</f>
        <v>-972250</v>
      </c>
      <c r="H71" s="25">
        <f t="shared" si="27"/>
        <v>-1998125</v>
      </c>
      <c r="I71" s="25">
        <f t="shared" si="27"/>
        <v>-3024000</v>
      </c>
      <c r="J71" s="25">
        <f t="shared" si="27"/>
        <v>-4103500</v>
      </c>
    </row>
    <row r="72" spans="1:10" s="42" customFormat="1" ht="14.25" customHeight="1" x14ac:dyDescent="0.25">
      <c r="A72" s="79"/>
      <c r="B72" s="79"/>
      <c r="C72" s="79"/>
      <c r="D72" s="35"/>
      <c r="E72" s="35"/>
      <c r="F72" s="31" t="s">
        <v>18</v>
      </c>
      <c r="G72" s="25">
        <f t="shared" si="27"/>
        <v>-972250</v>
      </c>
      <c r="H72" s="25">
        <f t="shared" si="27"/>
        <v>-1998125</v>
      </c>
      <c r="I72" s="25">
        <f t="shared" si="27"/>
        <v>-3024000</v>
      </c>
      <c r="J72" s="25">
        <f t="shared" si="27"/>
        <v>-4103500</v>
      </c>
    </row>
    <row r="73" spans="1:10" s="42" customFormat="1" ht="14.25" customHeight="1" x14ac:dyDescent="0.25">
      <c r="A73" s="79"/>
      <c r="B73" s="79"/>
      <c r="C73" s="79"/>
      <c r="D73" s="35"/>
      <c r="E73" s="35"/>
      <c r="F73" s="31" t="s">
        <v>48</v>
      </c>
      <c r="G73" s="25">
        <f>G74</f>
        <v>-972250</v>
      </c>
      <c r="H73" s="25">
        <f t="shared" si="27"/>
        <v>-1998125</v>
      </c>
      <c r="I73" s="25">
        <f t="shared" si="27"/>
        <v>-3024000</v>
      </c>
      <c r="J73" s="25">
        <f t="shared" si="27"/>
        <v>-4103500</v>
      </c>
    </row>
    <row r="74" spans="1:10" s="42" customFormat="1" ht="14.25" customHeight="1" x14ac:dyDescent="0.25">
      <c r="A74" s="80"/>
      <c r="B74" s="80"/>
      <c r="C74" s="80"/>
      <c r="D74" s="35"/>
      <c r="E74" s="35"/>
      <c r="F74" s="31" t="s">
        <v>19</v>
      </c>
      <c r="G74" s="24">
        <v>-972250</v>
      </c>
      <c r="H74" s="24">
        <v>-1998125</v>
      </c>
      <c r="I74" s="24">
        <v>-3024000</v>
      </c>
      <c r="J74" s="24">
        <v>-4103500</v>
      </c>
    </row>
  </sheetData>
  <mergeCells count="24">
    <mergeCell ref="A5:J5"/>
    <mergeCell ref="A8:C8"/>
    <mergeCell ref="D8:E8"/>
    <mergeCell ref="F8:F9"/>
    <mergeCell ref="B13:B42"/>
    <mergeCell ref="C29:C42"/>
    <mergeCell ref="D32:D42"/>
    <mergeCell ref="B11:B12"/>
    <mergeCell ref="C11:C14"/>
    <mergeCell ref="A11:A58"/>
    <mergeCell ref="D59:D64"/>
    <mergeCell ref="E59:E64"/>
    <mergeCell ref="G8:J8"/>
    <mergeCell ref="C15:C28"/>
    <mergeCell ref="A59:A74"/>
    <mergeCell ref="B61:B74"/>
    <mergeCell ref="C63:C74"/>
    <mergeCell ref="B59:B60"/>
    <mergeCell ref="C59:C62"/>
    <mergeCell ref="B43:B58"/>
    <mergeCell ref="C45:C58"/>
    <mergeCell ref="D48:D58"/>
    <mergeCell ref="D18:D28"/>
    <mergeCell ref="E20:E28"/>
  </mergeCells>
  <pageMargins left="0" right="0" top="0" bottom="0" header="0" footer="0"/>
  <pageSetup paperSize="9" scale="69" orientation="portrait" verticalDpi="0" r:id="rId1"/>
  <rowBreaks count="1" manualBreakCount="1">
    <brk id="58" max="9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zoomScaleNormal="100" workbookViewId="0">
      <selection activeCell="B12" sqref="B12"/>
    </sheetView>
  </sheetViews>
  <sheetFormatPr defaultRowHeight="13.5" x14ac:dyDescent="0.25"/>
  <cols>
    <col min="1" max="1" width="28.5703125" style="42" customWidth="1"/>
    <col min="2" max="2" width="47.5703125" style="42" customWidth="1"/>
    <col min="3" max="6" width="14.140625" style="42" customWidth="1"/>
    <col min="7" max="256" width="9.140625" style="42"/>
    <col min="257" max="257" width="28.5703125" style="42" customWidth="1"/>
    <col min="258" max="258" width="47.5703125" style="42" customWidth="1"/>
    <col min="259" max="262" width="15.28515625" style="42" customWidth="1"/>
    <col min="263" max="512" width="9.140625" style="42"/>
    <col min="513" max="513" width="28.5703125" style="42" customWidth="1"/>
    <col min="514" max="514" width="47.5703125" style="42" customWidth="1"/>
    <col min="515" max="518" width="15.28515625" style="42" customWidth="1"/>
    <col min="519" max="768" width="9.140625" style="42"/>
    <col min="769" max="769" width="28.5703125" style="42" customWidth="1"/>
    <col min="770" max="770" width="47.5703125" style="42" customWidth="1"/>
    <col min="771" max="774" width="15.28515625" style="42" customWidth="1"/>
    <col min="775" max="1024" width="9.140625" style="42"/>
    <col min="1025" max="1025" width="28.5703125" style="42" customWidth="1"/>
    <col min="1026" max="1026" width="47.5703125" style="42" customWidth="1"/>
    <col min="1027" max="1030" width="15.28515625" style="42" customWidth="1"/>
    <col min="1031" max="1280" width="9.140625" style="42"/>
    <col min="1281" max="1281" width="28.5703125" style="42" customWidth="1"/>
    <col min="1282" max="1282" width="47.5703125" style="42" customWidth="1"/>
    <col min="1283" max="1286" width="15.28515625" style="42" customWidth="1"/>
    <col min="1287" max="1536" width="9.140625" style="42"/>
    <col min="1537" max="1537" width="28.5703125" style="42" customWidth="1"/>
    <col min="1538" max="1538" width="47.5703125" style="42" customWidth="1"/>
    <col min="1539" max="1542" width="15.28515625" style="42" customWidth="1"/>
    <col min="1543" max="1792" width="9.140625" style="42"/>
    <col min="1793" max="1793" width="28.5703125" style="42" customWidth="1"/>
    <col min="1794" max="1794" width="47.5703125" style="42" customWidth="1"/>
    <col min="1795" max="1798" width="15.28515625" style="42" customWidth="1"/>
    <col min="1799" max="2048" width="9.140625" style="42"/>
    <col min="2049" max="2049" width="28.5703125" style="42" customWidth="1"/>
    <col min="2050" max="2050" width="47.5703125" style="42" customWidth="1"/>
    <col min="2051" max="2054" width="15.28515625" style="42" customWidth="1"/>
    <col min="2055" max="2304" width="9.140625" style="42"/>
    <col min="2305" max="2305" width="28.5703125" style="42" customWidth="1"/>
    <col min="2306" max="2306" width="47.5703125" style="42" customWidth="1"/>
    <col min="2307" max="2310" width="15.28515625" style="42" customWidth="1"/>
    <col min="2311" max="2560" width="9.140625" style="42"/>
    <col min="2561" max="2561" width="28.5703125" style="42" customWidth="1"/>
    <col min="2562" max="2562" width="47.5703125" style="42" customWidth="1"/>
    <col min="2563" max="2566" width="15.28515625" style="42" customWidth="1"/>
    <col min="2567" max="2816" width="9.140625" style="42"/>
    <col min="2817" max="2817" width="28.5703125" style="42" customWidth="1"/>
    <col min="2818" max="2818" width="47.5703125" style="42" customWidth="1"/>
    <col min="2819" max="2822" width="15.28515625" style="42" customWidth="1"/>
    <col min="2823" max="3072" width="9.140625" style="42"/>
    <col min="3073" max="3073" width="28.5703125" style="42" customWidth="1"/>
    <col min="3074" max="3074" width="47.5703125" style="42" customWidth="1"/>
    <col min="3075" max="3078" width="15.28515625" style="42" customWidth="1"/>
    <col min="3079" max="3328" width="9.140625" style="42"/>
    <col min="3329" max="3329" width="28.5703125" style="42" customWidth="1"/>
    <col min="3330" max="3330" width="47.5703125" style="42" customWidth="1"/>
    <col min="3331" max="3334" width="15.28515625" style="42" customWidth="1"/>
    <col min="3335" max="3584" width="9.140625" style="42"/>
    <col min="3585" max="3585" width="28.5703125" style="42" customWidth="1"/>
    <col min="3586" max="3586" width="47.5703125" style="42" customWidth="1"/>
    <col min="3587" max="3590" width="15.28515625" style="42" customWidth="1"/>
    <col min="3591" max="3840" width="9.140625" style="42"/>
    <col min="3841" max="3841" width="28.5703125" style="42" customWidth="1"/>
    <col min="3842" max="3842" width="47.5703125" style="42" customWidth="1"/>
    <col min="3843" max="3846" width="15.28515625" style="42" customWidth="1"/>
    <col min="3847" max="4096" width="9.140625" style="42"/>
    <col min="4097" max="4097" width="28.5703125" style="42" customWidth="1"/>
    <col min="4098" max="4098" width="47.5703125" style="42" customWidth="1"/>
    <col min="4099" max="4102" width="15.28515625" style="42" customWidth="1"/>
    <col min="4103" max="4352" width="9.140625" style="42"/>
    <col min="4353" max="4353" width="28.5703125" style="42" customWidth="1"/>
    <col min="4354" max="4354" width="47.5703125" style="42" customWidth="1"/>
    <col min="4355" max="4358" width="15.28515625" style="42" customWidth="1"/>
    <col min="4359" max="4608" width="9.140625" style="42"/>
    <col min="4609" max="4609" width="28.5703125" style="42" customWidth="1"/>
    <col min="4610" max="4610" width="47.5703125" style="42" customWidth="1"/>
    <col min="4611" max="4614" width="15.28515625" style="42" customWidth="1"/>
    <col min="4615" max="4864" width="9.140625" style="42"/>
    <col min="4865" max="4865" width="28.5703125" style="42" customWidth="1"/>
    <col min="4866" max="4866" width="47.5703125" style="42" customWidth="1"/>
    <col min="4867" max="4870" width="15.28515625" style="42" customWidth="1"/>
    <col min="4871" max="5120" width="9.140625" style="42"/>
    <col min="5121" max="5121" width="28.5703125" style="42" customWidth="1"/>
    <col min="5122" max="5122" width="47.5703125" style="42" customWidth="1"/>
    <col min="5123" max="5126" width="15.28515625" style="42" customWidth="1"/>
    <col min="5127" max="5376" width="9.140625" style="42"/>
    <col min="5377" max="5377" width="28.5703125" style="42" customWidth="1"/>
    <col min="5378" max="5378" width="47.5703125" style="42" customWidth="1"/>
    <col min="5379" max="5382" width="15.28515625" style="42" customWidth="1"/>
    <col min="5383" max="5632" width="9.140625" style="42"/>
    <col min="5633" max="5633" width="28.5703125" style="42" customWidth="1"/>
    <col min="5634" max="5634" width="47.5703125" style="42" customWidth="1"/>
    <col min="5635" max="5638" width="15.28515625" style="42" customWidth="1"/>
    <col min="5639" max="5888" width="9.140625" style="42"/>
    <col min="5889" max="5889" width="28.5703125" style="42" customWidth="1"/>
    <col min="5890" max="5890" width="47.5703125" style="42" customWidth="1"/>
    <col min="5891" max="5894" width="15.28515625" style="42" customWidth="1"/>
    <col min="5895" max="6144" width="9.140625" style="42"/>
    <col min="6145" max="6145" width="28.5703125" style="42" customWidth="1"/>
    <col min="6146" max="6146" width="47.5703125" style="42" customWidth="1"/>
    <col min="6147" max="6150" width="15.28515625" style="42" customWidth="1"/>
    <col min="6151" max="6400" width="9.140625" style="42"/>
    <col min="6401" max="6401" width="28.5703125" style="42" customWidth="1"/>
    <col min="6402" max="6402" width="47.5703125" style="42" customWidth="1"/>
    <col min="6403" max="6406" width="15.28515625" style="42" customWidth="1"/>
    <col min="6407" max="6656" width="9.140625" style="42"/>
    <col min="6657" max="6657" width="28.5703125" style="42" customWidth="1"/>
    <col min="6658" max="6658" width="47.5703125" style="42" customWidth="1"/>
    <col min="6659" max="6662" width="15.28515625" style="42" customWidth="1"/>
    <col min="6663" max="6912" width="9.140625" style="42"/>
    <col min="6913" max="6913" width="28.5703125" style="42" customWidth="1"/>
    <col min="6914" max="6914" width="47.5703125" style="42" customWidth="1"/>
    <col min="6915" max="6918" width="15.28515625" style="42" customWidth="1"/>
    <col min="6919" max="7168" width="9.140625" style="42"/>
    <col min="7169" max="7169" width="28.5703125" style="42" customWidth="1"/>
    <col min="7170" max="7170" width="47.5703125" style="42" customWidth="1"/>
    <col min="7171" max="7174" width="15.28515625" style="42" customWidth="1"/>
    <col min="7175" max="7424" width="9.140625" style="42"/>
    <col min="7425" max="7425" width="28.5703125" style="42" customWidth="1"/>
    <col min="7426" max="7426" width="47.5703125" style="42" customWidth="1"/>
    <col min="7427" max="7430" width="15.28515625" style="42" customWidth="1"/>
    <col min="7431" max="7680" width="9.140625" style="42"/>
    <col min="7681" max="7681" width="28.5703125" style="42" customWidth="1"/>
    <col min="7682" max="7682" width="47.5703125" style="42" customWidth="1"/>
    <col min="7683" max="7686" width="15.28515625" style="42" customWidth="1"/>
    <col min="7687" max="7936" width="9.140625" style="42"/>
    <col min="7937" max="7937" width="28.5703125" style="42" customWidth="1"/>
    <col min="7938" max="7938" width="47.5703125" style="42" customWidth="1"/>
    <col min="7939" max="7942" width="15.28515625" style="42" customWidth="1"/>
    <col min="7943" max="8192" width="9.140625" style="42"/>
    <col min="8193" max="8193" width="28.5703125" style="42" customWidth="1"/>
    <col min="8194" max="8194" width="47.5703125" style="42" customWidth="1"/>
    <col min="8195" max="8198" width="15.28515625" style="42" customWidth="1"/>
    <col min="8199" max="8448" width="9.140625" style="42"/>
    <col min="8449" max="8449" width="28.5703125" style="42" customWidth="1"/>
    <col min="8450" max="8450" width="47.5703125" style="42" customWidth="1"/>
    <col min="8451" max="8454" width="15.28515625" style="42" customWidth="1"/>
    <col min="8455" max="8704" width="9.140625" style="42"/>
    <col min="8705" max="8705" width="28.5703125" style="42" customWidth="1"/>
    <col min="8706" max="8706" width="47.5703125" style="42" customWidth="1"/>
    <col min="8707" max="8710" width="15.28515625" style="42" customWidth="1"/>
    <col min="8711" max="8960" width="9.140625" style="42"/>
    <col min="8961" max="8961" width="28.5703125" style="42" customWidth="1"/>
    <col min="8962" max="8962" width="47.5703125" style="42" customWidth="1"/>
    <col min="8963" max="8966" width="15.28515625" style="42" customWidth="1"/>
    <col min="8967" max="9216" width="9.140625" style="42"/>
    <col min="9217" max="9217" width="28.5703125" style="42" customWidth="1"/>
    <col min="9218" max="9218" width="47.5703125" style="42" customWidth="1"/>
    <col min="9219" max="9222" width="15.28515625" style="42" customWidth="1"/>
    <col min="9223" max="9472" width="9.140625" style="42"/>
    <col min="9473" max="9473" width="28.5703125" style="42" customWidth="1"/>
    <col min="9474" max="9474" width="47.5703125" style="42" customWidth="1"/>
    <col min="9475" max="9478" width="15.28515625" style="42" customWidth="1"/>
    <col min="9479" max="9728" width="9.140625" style="42"/>
    <col min="9729" max="9729" width="28.5703125" style="42" customWidth="1"/>
    <col min="9730" max="9730" width="47.5703125" style="42" customWidth="1"/>
    <col min="9731" max="9734" width="15.28515625" style="42" customWidth="1"/>
    <col min="9735" max="9984" width="9.140625" style="42"/>
    <col min="9985" max="9985" width="28.5703125" style="42" customWidth="1"/>
    <col min="9986" max="9986" width="47.5703125" style="42" customWidth="1"/>
    <col min="9987" max="9990" width="15.28515625" style="42" customWidth="1"/>
    <col min="9991" max="10240" width="9.140625" style="42"/>
    <col min="10241" max="10241" width="28.5703125" style="42" customWidth="1"/>
    <col min="10242" max="10242" width="47.5703125" style="42" customWidth="1"/>
    <col min="10243" max="10246" width="15.28515625" style="42" customWidth="1"/>
    <col min="10247" max="10496" width="9.140625" style="42"/>
    <col min="10497" max="10497" width="28.5703125" style="42" customWidth="1"/>
    <col min="10498" max="10498" width="47.5703125" style="42" customWidth="1"/>
    <col min="10499" max="10502" width="15.28515625" style="42" customWidth="1"/>
    <col min="10503" max="10752" width="9.140625" style="42"/>
    <col min="10753" max="10753" width="28.5703125" style="42" customWidth="1"/>
    <col min="10754" max="10754" width="47.5703125" style="42" customWidth="1"/>
    <col min="10755" max="10758" width="15.28515625" style="42" customWidth="1"/>
    <col min="10759" max="11008" width="9.140625" style="42"/>
    <col min="11009" max="11009" width="28.5703125" style="42" customWidth="1"/>
    <col min="11010" max="11010" width="47.5703125" style="42" customWidth="1"/>
    <col min="11011" max="11014" width="15.28515625" style="42" customWidth="1"/>
    <col min="11015" max="11264" width="9.140625" style="42"/>
    <col min="11265" max="11265" width="28.5703125" style="42" customWidth="1"/>
    <col min="11266" max="11266" width="47.5703125" style="42" customWidth="1"/>
    <col min="11267" max="11270" width="15.28515625" style="42" customWidth="1"/>
    <col min="11271" max="11520" width="9.140625" style="42"/>
    <col min="11521" max="11521" width="28.5703125" style="42" customWidth="1"/>
    <col min="11522" max="11522" width="47.5703125" style="42" customWidth="1"/>
    <col min="11523" max="11526" width="15.28515625" style="42" customWidth="1"/>
    <col min="11527" max="11776" width="9.140625" style="42"/>
    <col min="11777" max="11777" width="28.5703125" style="42" customWidth="1"/>
    <col min="11778" max="11778" width="47.5703125" style="42" customWidth="1"/>
    <col min="11779" max="11782" width="15.28515625" style="42" customWidth="1"/>
    <col min="11783" max="12032" width="9.140625" style="42"/>
    <col min="12033" max="12033" width="28.5703125" style="42" customWidth="1"/>
    <col min="12034" max="12034" width="47.5703125" style="42" customWidth="1"/>
    <col min="12035" max="12038" width="15.28515625" style="42" customWidth="1"/>
    <col min="12039" max="12288" width="9.140625" style="42"/>
    <col min="12289" max="12289" width="28.5703125" style="42" customWidth="1"/>
    <col min="12290" max="12290" width="47.5703125" style="42" customWidth="1"/>
    <col min="12291" max="12294" width="15.28515625" style="42" customWidth="1"/>
    <col min="12295" max="12544" width="9.140625" style="42"/>
    <col min="12545" max="12545" width="28.5703125" style="42" customWidth="1"/>
    <col min="12546" max="12546" width="47.5703125" style="42" customWidth="1"/>
    <col min="12547" max="12550" width="15.28515625" style="42" customWidth="1"/>
    <col min="12551" max="12800" width="9.140625" style="42"/>
    <col min="12801" max="12801" width="28.5703125" style="42" customWidth="1"/>
    <col min="12802" max="12802" width="47.5703125" style="42" customWidth="1"/>
    <col min="12803" max="12806" width="15.28515625" style="42" customWidth="1"/>
    <col min="12807" max="13056" width="9.140625" style="42"/>
    <col min="13057" max="13057" width="28.5703125" style="42" customWidth="1"/>
    <col min="13058" max="13058" width="47.5703125" style="42" customWidth="1"/>
    <col min="13059" max="13062" width="15.28515625" style="42" customWidth="1"/>
    <col min="13063" max="13312" width="9.140625" style="42"/>
    <col min="13313" max="13313" width="28.5703125" style="42" customWidth="1"/>
    <col min="13314" max="13314" width="47.5703125" style="42" customWidth="1"/>
    <col min="13315" max="13318" width="15.28515625" style="42" customWidth="1"/>
    <col min="13319" max="13568" width="9.140625" style="42"/>
    <col min="13569" max="13569" width="28.5703125" style="42" customWidth="1"/>
    <col min="13570" max="13570" width="47.5703125" style="42" customWidth="1"/>
    <col min="13571" max="13574" width="15.28515625" style="42" customWidth="1"/>
    <col min="13575" max="13824" width="9.140625" style="42"/>
    <col min="13825" max="13825" width="28.5703125" style="42" customWidth="1"/>
    <col min="13826" max="13826" width="47.5703125" style="42" customWidth="1"/>
    <col min="13827" max="13830" width="15.28515625" style="42" customWidth="1"/>
    <col min="13831" max="14080" width="9.140625" style="42"/>
    <col min="14081" max="14081" width="28.5703125" style="42" customWidth="1"/>
    <col min="14082" max="14082" width="47.5703125" style="42" customWidth="1"/>
    <col min="14083" max="14086" width="15.28515625" style="42" customWidth="1"/>
    <col min="14087" max="14336" width="9.140625" style="42"/>
    <col min="14337" max="14337" width="28.5703125" style="42" customWidth="1"/>
    <col min="14338" max="14338" width="47.5703125" style="42" customWidth="1"/>
    <col min="14339" max="14342" width="15.28515625" style="42" customWidth="1"/>
    <col min="14343" max="14592" width="9.140625" style="42"/>
    <col min="14593" max="14593" width="28.5703125" style="42" customWidth="1"/>
    <col min="14594" max="14594" width="47.5703125" style="42" customWidth="1"/>
    <col min="14595" max="14598" width="15.28515625" style="42" customWidth="1"/>
    <col min="14599" max="14848" width="9.140625" style="42"/>
    <col min="14849" max="14849" width="28.5703125" style="42" customWidth="1"/>
    <col min="14850" max="14850" width="47.5703125" style="42" customWidth="1"/>
    <col min="14851" max="14854" width="15.28515625" style="42" customWidth="1"/>
    <col min="14855" max="15104" width="9.140625" style="42"/>
    <col min="15105" max="15105" width="28.5703125" style="42" customWidth="1"/>
    <col min="15106" max="15106" width="47.5703125" style="42" customWidth="1"/>
    <col min="15107" max="15110" width="15.28515625" style="42" customWidth="1"/>
    <col min="15111" max="15360" width="9.140625" style="42"/>
    <col min="15361" max="15361" width="28.5703125" style="42" customWidth="1"/>
    <col min="15362" max="15362" width="47.5703125" style="42" customWidth="1"/>
    <col min="15363" max="15366" width="15.28515625" style="42" customWidth="1"/>
    <col min="15367" max="15616" width="9.140625" style="42"/>
    <col min="15617" max="15617" width="28.5703125" style="42" customWidth="1"/>
    <col min="15618" max="15618" width="47.5703125" style="42" customWidth="1"/>
    <col min="15619" max="15622" width="15.28515625" style="42" customWidth="1"/>
    <col min="15623" max="15872" width="9.140625" style="42"/>
    <col min="15873" max="15873" width="28.5703125" style="42" customWidth="1"/>
    <col min="15874" max="15874" width="47.5703125" style="42" customWidth="1"/>
    <col min="15875" max="15878" width="15.28515625" style="42" customWidth="1"/>
    <col min="15879" max="16128" width="9.140625" style="42"/>
    <col min="16129" max="16129" width="28.5703125" style="42" customWidth="1"/>
    <col min="16130" max="16130" width="47.5703125" style="42" customWidth="1"/>
    <col min="16131" max="16134" width="15.28515625" style="42" customWidth="1"/>
    <col min="16135" max="16384" width="9.140625" style="42"/>
  </cols>
  <sheetData>
    <row r="1" spans="1:7" s="1" customFormat="1" ht="19.149999999999999" customHeight="1" x14ac:dyDescent="0.25">
      <c r="A1" s="10"/>
      <c r="B1" s="11"/>
      <c r="C1" s="11"/>
      <c r="D1" s="20"/>
      <c r="F1" s="20" t="s">
        <v>150</v>
      </c>
      <c r="G1" s="45"/>
    </row>
    <row r="2" spans="1:7" s="1" customFormat="1" ht="17.45" customHeight="1" x14ac:dyDescent="0.25">
      <c r="A2" s="10"/>
      <c r="B2" s="11"/>
      <c r="C2" s="11"/>
      <c r="F2" s="20" t="s">
        <v>67</v>
      </c>
      <c r="G2" s="45"/>
    </row>
    <row r="3" spans="1:7" s="1" customFormat="1" ht="17.45" customHeight="1" x14ac:dyDescent="0.25">
      <c r="A3" s="10"/>
      <c r="B3" s="11"/>
      <c r="C3" s="11"/>
      <c r="F3" s="20" t="s">
        <v>40</v>
      </c>
      <c r="G3" s="45"/>
    </row>
    <row r="4" spans="1:7" s="1" customFormat="1" ht="16.899999999999999" customHeight="1" x14ac:dyDescent="0.25">
      <c r="A4" s="7"/>
      <c r="B4" s="5"/>
      <c r="C4" s="5"/>
      <c r="D4" s="59"/>
      <c r="E4" s="59"/>
      <c r="F4" s="59"/>
      <c r="G4" s="7"/>
    </row>
    <row r="5" spans="1:7" s="1" customFormat="1" x14ac:dyDescent="0.25">
      <c r="B5" s="7"/>
      <c r="C5" s="7"/>
    </row>
    <row r="6" spans="1:7" s="1" customFormat="1" ht="36.75" customHeight="1" x14ac:dyDescent="0.25">
      <c r="A6" s="92" t="s">
        <v>94</v>
      </c>
      <c r="B6" s="92"/>
      <c r="C6" s="92"/>
      <c r="D6" s="92"/>
      <c r="E6" s="92"/>
      <c r="F6" s="92"/>
      <c r="G6" s="56"/>
    </row>
    <row r="7" spans="1:7" s="1" customFormat="1" ht="14.25" x14ac:dyDescent="0.25">
      <c r="B7" s="57"/>
      <c r="C7" s="57"/>
      <c r="D7" s="57"/>
      <c r="E7" s="57"/>
      <c r="F7" s="57"/>
      <c r="G7" s="57"/>
    </row>
    <row r="8" spans="1:7" x14ac:dyDescent="0.25">
      <c r="E8" s="58" t="s">
        <v>95</v>
      </c>
    </row>
    <row r="9" spans="1:7" ht="20.25" customHeight="1" x14ac:dyDescent="0.25">
      <c r="A9" s="89" t="s">
        <v>96</v>
      </c>
      <c r="B9" s="89"/>
      <c r="C9" s="89"/>
      <c r="D9" s="89"/>
      <c r="E9" s="89"/>
      <c r="F9" s="89"/>
    </row>
    <row r="10" spans="1:7" ht="14.25" x14ac:dyDescent="0.25">
      <c r="A10" s="90" t="s">
        <v>97</v>
      </c>
      <c r="B10" s="90"/>
      <c r="C10" s="90"/>
      <c r="D10" s="90"/>
      <c r="E10" s="90"/>
      <c r="F10" s="90"/>
    </row>
    <row r="12" spans="1:7" ht="14.25" x14ac:dyDescent="0.25">
      <c r="A12" s="50" t="s">
        <v>98</v>
      </c>
      <c r="B12" s="44" t="s">
        <v>99</v>
      </c>
      <c r="C12" s="43"/>
      <c r="D12" s="43"/>
      <c r="E12" s="43"/>
      <c r="F12" s="43"/>
    </row>
    <row r="13" spans="1:7" x14ac:dyDescent="0.25">
      <c r="A13" s="60" t="s">
        <v>100</v>
      </c>
      <c r="B13" s="61" t="s">
        <v>101</v>
      </c>
      <c r="C13" s="62"/>
      <c r="D13" s="62"/>
      <c r="E13" s="62"/>
      <c r="F13" s="62"/>
    </row>
    <row r="15" spans="1:7" ht="14.25" x14ac:dyDescent="0.25">
      <c r="A15" s="91" t="s">
        <v>102</v>
      </c>
      <c r="B15" s="91"/>
      <c r="C15" s="91"/>
      <c r="D15" s="91"/>
      <c r="E15" s="91"/>
      <c r="F15" s="91"/>
    </row>
    <row r="17" spans="1:6" ht="29.25" customHeight="1" x14ac:dyDescent="0.25">
      <c r="A17" s="48" t="s">
        <v>103</v>
      </c>
      <c r="B17" s="60" t="s">
        <v>100</v>
      </c>
      <c r="C17" s="70" t="s">
        <v>155</v>
      </c>
      <c r="D17" s="70"/>
      <c r="E17" s="70"/>
      <c r="F17" s="70"/>
    </row>
    <row r="18" spans="1:6" ht="27" x14ac:dyDescent="0.25">
      <c r="A18" s="48" t="s">
        <v>104</v>
      </c>
      <c r="B18" s="60" t="s">
        <v>36</v>
      </c>
      <c r="C18" s="47" t="s">
        <v>105</v>
      </c>
      <c r="D18" s="47" t="s">
        <v>2</v>
      </c>
      <c r="E18" s="47" t="s">
        <v>3</v>
      </c>
      <c r="F18" s="47" t="s">
        <v>4</v>
      </c>
    </row>
    <row r="19" spans="1:6" ht="67.5" x14ac:dyDescent="0.25">
      <c r="A19" s="48" t="s">
        <v>106</v>
      </c>
      <c r="B19" s="60" t="s">
        <v>107</v>
      </c>
      <c r="C19" s="48"/>
      <c r="D19" s="48"/>
      <c r="E19" s="48"/>
      <c r="F19" s="48"/>
    </row>
    <row r="20" spans="1:6" ht="54" x14ac:dyDescent="0.25">
      <c r="A20" s="48" t="s">
        <v>108</v>
      </c>
      <c r="B20" s="60" t="s">
        <v>109</v>
      </c>
      <c r="C20" s="48"/>
      <c r="D20" s="48"/>
      <c r="E20" s="48"/>
      <c r="F20" s="48"/>
    </row>
    <row r="21" spans="1:6" x14ac:dyDescent="0.25">
      <c r="A21" s="48" t="s">
        <v>110</v>
      </c>
      <c r="B21" s="60" t="s">
        <v>37</v>
      </c>
      <c r="C21" s="48"/>
      <c r="D21" s="48"/>
      <c r="E21" s="48"/>
      <c r="F21" s="48"/>
    </row>
    <row r="22" spans="1:6" ht="40.5" x14ac:dyDescent="0.25">
      <c r="A22" s="48" t="s">
        <v>111</v>
      </c>
      <c r="B22" s="60" t="s">
        <v>96</v>
      </c>
      <c r="C22" s="48"/>
      <c r="D22" s="48"/>
      <c r="E22" s="48"/>
      <c r="F22" s="48"/>
    </row>
    <row r="23" spans="1:6" x14ac:dyDescent="0.25">
      <c r="A23" s="70" t="s">
        <v>112</v>
      </c>
      <c r="B23" s="70"/>
      <c r="C23" s="48"/>
      <c r="D23" s="48"/>
      <c r="E23" s="48"/>
      <c r="F23" s="48"/>
    </row>
    <row r="24" spans="1:6" x14ac:dyDescent="0.25">
      <c r="A24" s="81" t="s">
        <v>113</v>
      </c>
      <c r="B24" s="81"/>
      <c r="C24" s="63">
        <v>780000</v>
      </c>
      <c r="D24" s="63">
        <v>1560000</v>
      </c>
      <c r="E24" s="63">
        <v>2340000</v>
      </c>
      <c r="F24" s="63">
        <v>3120000</v>
      </c>
    </row>
    <row r="26" spans="1:6" x14ac:dyDescent="0.25">
      <c r="E26" s="58" t="s">
        <v>114</v>
      </c>
    </row>
    <row r="27" spans="1:6" ht="14.25" x14ac:dyDescent="0.25">
      <c r="A27" s="89" t="s">
        <v>115</v>
      </c>
      <c r="B27" s="89"/>
      <c r="C27" s="89"/>
      <c r="D27" s="89"/>
      <c r="E27" s="89"/>
      <c r="F27" s="89"/>
    </row>
    <row r="28" spans="1:6" ht="14.25" customHeight="1" x14ac:dyDescent="0.25">
      <c r="A28" s="90" t="s">
        <v>97</v>
      </c>
      <c r="B28" s="90"/>
      <c r="C28" s="90"/>
      <c r="D28" s="90"/>
      <c r="E28" s="90"/>
      <c r="F28" s="90"/>
    </row>
    <row r="30" spans="1:6" ht="14.25" x14ac:dyDescent="0.25">
      <c r="A30" s="50" t="s">
        <v>98</v>
      </c>
      <c r="B30" s="44" t="s">
        <v>99</v>
      </c>
      <c r="C30" s="43"/>
      <c r="D30" s="43"/>
      <c r="E30" s="43"/>
      <c r="F30" s="43"/>
    </row>
    <row r="31" spans="1:6" ht="40.5" x14ac:dyDescent="0.25">
      <c r="A31" s="60" t="s">
        <v>116</v>
      </c>
      <c r="B31" s="61" t="s">
        <v>117</v>
      </c>
      <c r="C31" s="62"/>
      <c r="D31" s="62"/>
      <c r="E31" s="62"/>
      <c r="F31" s="62"/>
    </row>
    <row r="33" spans="1:6" ht="14.25" x14ac:dyDescent="0.25">
      <c r="A33" s="91" t="s">
        <v>102</v>
      </c>
      <c r="B33" s="91"/>
      <c r="C33" s="91"/>
      <c r="D33" s="91"/>
      <c r="E33" s="91"/>
      <c r="F33" s="91"/>
    </row>
    <row r="35" spans="1:6" ht="29.25" customHeight="1" x14ac:dyDescent="0.25">
      <c r="A35" s="48" t="s">
        <v>103</v>
      </c>
      <c r="B35" s="60" t="s">
        <v>116</v>
      </c>
      <c r="C35" s="70" t="s">
        <v>155</v>
      </c>
      <c r="D35" s="70"/>
      <c r="E35" s="70"/>
      <c r="F35" s="70"/>
    </row>
    <row r="36" spans="1:6" ht="27" x14ac:dyDescent="0.25">
      <c r="A36" s="48" t="s">
        <v>104</v>
      </c>
      <c r="B36" s="60" t="s">
        <v>36</v>
      </c>
      <c r="C36" s="47" t="s">
        <v>105</v>
      </c>
      <c r="D36" s="47" t="s">
        <v>2</v>
      </c>
      <c r="E36" s="47" t="s">
        <v>3</v>
      </c>
      <c r="F36" s="47" t="s">
        <v>4</v>
      </c>
    </row>
    <row r="37" spans="1:6" ht="54" x14ac:dyDescent="0.25">
      <c r="A37" s="48" t="s">
        <v>106</v>
      </c>
      <c r="B37" s="60" t="s">
        <v>118</v>
      </c>
      <c r="C37" s="48"/>
      <c r="D37" s="48"/>
      <c r="E37" s="48"/>
      <c r="F37" s="48"/>
    </row>
    <row r="38" spans="1:6" ht="94.5" x14ac:dyDescent="0.25">
      <c r="A38" s="48" t="s">
        <v>108</v>
      </c>
      <c r="B38" s="60" t="s">
        <v>119</v>
      </c>
      <c r="C38" s="48"/>
      <c r="D38" s="48"/>
      <c r="E38" s="48"/>
      <c r="F38" s="48"/>
    </row>
    <row r="39" spans="1:6" x14ac:dyDescent="0.25">
      <c r="A39" s="48" t="s">
        <v>110</v>
      </c>
      <c r="B39" s="60" t="s">
        <v>37</v>
      </c>
      <c r="C39" s="48"/>
      <c r="D39" s="48"/>
      <c r="E39" s="48"/>
      <c r="F39" s="48"/>
    </row>
    <row r="40" spans="1:6" ht="27" x14ac:dyDescent="0.25">
      <c r="A40" s="48" t="s">
        <v>120</v>
      </c>
      <c r="B40" s="60" t="s">
        <v>121</v>
      </c>
      <c r="C40" s="48"/>
      <c r="D40" s="48"/>
      <c r="E40" s="48"/>
      <c r="F40" s="48"/>
    </row>
    <row r="41" spans="1:6" x14ac:dyDescent="0.25">
      <c r="A41" s="70" t="s">
        <v>112</v>
      </c>
      <c r="B41" s="70"/>
      <c r="C41" s="48"/>
      <c r="D41" s="48"/>
      <c r="E41" s="48"/>
      <c r="F41" s="48"/>
    </row>
    <row r="42" spans="1:6" ht="13.5" customHeight="1" x14ac:dyDescent="0.25">
      <c r="A42" s="81" t="s">
        <v>123</v>
      </c>
      <c r="B42" s="81"/>
      <c r="C42" s="63">
        <v>85000</v>
      </c>
      <c r="D42" s="63">
        <v>170000</v>
      </c>
      <c r="E42" s="63">
        <v>255000</v>
      </c>
      <c r="F42" s="63">
        <v>340000</v>
      </c>
    </row>
    <row r="44" spans="1:6" x14ac:dyDescent="0.25">
      <c r="E44" s="58" t="s">
        <v>124</v>
      </c>
    </row>
    <row r="45" spans="1:6" ht="14.25" x14ac:dyDescent="0.25">
      <c r="A45" s="89" t="s">
        <v>125</v>
      </c>
      <c r="B45" s="89"/>
      <c r="C45" s="89"/>
      <c r="D45" s="89"/>
      <c r="E45" s="89"/>
      <c r="F45" s="89"/>
    </row>
    <row r="46" spans="1:6" ht="14.25" customHeight="1" x14ac:dyDescent="0.25">
      <c r="A46" s="90" t="s">
        <v>97</v>
      </c>
      <c r="B46" s="90"/>
      <c r="C46" s="90"/>
      <c r="D46" s="90"/>
      <c r="E46" s="90"/>
      <c r="F46" s="90"/>
    </row>
    <row r="48" spans="1:6" ht="14.25" x14ac:dyDescent="0.25">
      <c r="A48" s="50" t="s">
        <v>98</v>
      </c>
      <c r="B48" s="44" t="s">
        <v>99</v>
      </c>
      <c r="C48" s="43"/>
      <c r="D48" s="43"/>
      <c r="E48" s="43"/>
      <c r="F48" s="43"/>
    </row>
    <row r="49" spans="1:6" x14ac:dyDescent="0.25">
      <c r="A49" s="60" t="s">
        <v>126</v>
      </c>
      <c r="B49" s="61" t="s">
        <v>127</v>
      </c>
      <c r="C49" s="62"/>
      <c r="D49" s="62"/>
      <c r="E49" s="62"/>
      <c r="F49" s="62"/>
    </row>
    <row r="51" spans="1:6" ht="14.25" x14ac:dyDescent="0.25">
      <c r="A51" s="91" t="s">
        <v>102</v>
      </c>
      <c r="B51" s="91"/>
      <c r="C51" s="91"/>
      <c r="D51" s="91"/>
      <c r="E51" s="91"/>
      <c r="F51" s="91"/>
    </row>
    <row r="53" spans="1:6" ht="29.25" customHeight="1" x14ac:dyDescent="0.25">
      <c r="A53" s="48" t="s">
        <v>103</v>
      </c>
      <c r="B53" s="60" t="s">
        <v>126</v>
      </c>
      <c r="C53" s="70" t="s">
        <v>155</v>
      </c>
      <c r="D53" s="70"/>
      <c r="E53" s="70"/>
      <c r="F53" s="70"/>
    </row>
    <row r="54" spans="1:6" ht="27" x14ac:dyDescent="0.25">
      <c r="A54" s="48" t="s">
        <v>104</v>
      </c>
      <c r="B54" s="60" t="s">
        <v>36</v>
      </c>
      <c r="C54" s="47" t="s">
        <v>105</v>
      </c>
      <c r="D54" s="47" t="s">
        <v>2</v>
      </c>
      <c r="E54" s="47" t="s">
        <v>3</v>
      </c>
      <c r="F54" s="47" t="s">
        <v>4</v>
      </c>
    </row>
    <row r="55" spans="1:6" x14ac:dyDescent="0.25">
      <c r="A55" s="48" t="s">
        <v>106</v>
      </c>
      <c r="B55" s="60" t="s">
        <v>128</v>
      </c>
      <c r="C55" s="48"/>
      <c r="D55" s="48"/>
      <c r="E55" s="48"/>
      <c r="F55" s="48"/>
    </row>
    <row r="56" spans="1:6" ht="67.5" x14ac:dyDescent="0.25">
      <c r="A56" s="48" t="s">
        <v>108</v>
      </c>
      <c r="B56" s="60" t="s">
        <v>129</v>
      </c>
      <c r="C56" s="48"/>
      <c r="D56" s="48"/>
      <c r="E56" s="48"/>
      <c r="F56" s="48"/>
    </row>
    <row r="57" spans="1:6" x14ac:dyDescent="0.25">
      <c r="A57" s="48" t="s">
        <v>110</v>
      </c>
      <c r="B57" s="60" t="s">
        <v>37</v>
      </c>
      <c r="C57" s="48"/>
      <c r="D57" s="48"/>
      <c r="E57" s="48"/>
      <c r="F57" s="48"/>
    </row>
    <row r="58" spans="1:6" ht="27" x14ac:dyDescent="0.25">
      <c r="A58" s="48" t="s">
        <v>130</v>
      </c>
      <c r="B58" s="60" t="s">
        <v>125</v>
      </c>
      <c r="C58" s="48"/>
      <c r="D58" s="48"/>
      <c r="E58" s="48"/>
      <c r="F58" s="48"/>
    </row>
    <row r="59" spans="1:6" x14ac:dyDescent="0.25">
      <c r="A59" s="70" t="s">
        <v>112</v>
      </c>
      <c r="B59" s="70"/>
      <c r="C59" s="48"/>
      <c r="D59" s="48"/>
      <c r="E59" s="48"/>
      <c r="F59" s="48"/>
    </row>
    <row r="60" spans="1:6" ht="13.5" customHeight="1" x14ac:dyDescent="0.25">
      <c r="A60" s="81" t="s">
        <v>113</v>
      </c>
      <c r="B60" s="81"/>
      <c r="C60" s="63">
        <v>107250</v>
      </c>
      <c r="D60" s="63">
        <v>268125</v>
      </c>
      <c r="E60" s="63">
        <v>429000</v>
      </c>
      <c r="F60" s="63">
        <v>643500</v>
      </c>
    </row>
    <row r="62" spans="1:6" x14ac:dyDescent="0.25">
      <c r="E62" s="58" t="s">
        <v>131</v>
      </c>
    </row>
    <row r="63" spans="1:6" ht="14.25" x14ac:dyDescent="0.25">
      <c r="A63" s="89" t="s">
        <v>38</v>
      </c>
      <c r="B63" s="89"/>
      <c r="C63" s="89"/>
      <c r="D63" s="89"/>
      <c r="E63" s="89"/>
      <c r="F63" s="89"/>
    </row>
    <row r="64" spans="1:6" ht="14.25" customHeight="1" x14ac:dyDescent="0.25">
      <c r="A64" s="90" t="s">
        <v>97</v>
      </c>
      <c r="B64" s="90"/>
      <c r="C64" s="90"/>
      <c r="D64" s="90"/>
      <c r="E64" s="90"/>
      <c r="F64" s="90"/>
    </row>
    <row r="66" spans="1:6" ht="14.25" x14ac:dyDescent="0.25">
      <c r="A66" s="50" t="s">
        <v>98</v>
      </c>
      <c r="B66" s="44" t="s">
        <v>99</v>
      </c>
      <c r="C66" s="43"/>
      <c r="D66" s="43"/>
      <c r="E66" s="43"/>
      <c r="F66" s="43"/>
    </row>
    <row r="67" spans="1:6" x14ac:dyDescent="0.25">
      <c r="A67" s="60" t="s">
        <v>34</v>
      </c>
      <c r="B67" s="61" t="s">
        <v>35</v>
      </c>
      <c r="C67" s="62"/>
      <c r="D67" s="62"/>
      <c r="E67" s="62"/>
      <c r="F67" s="62"/>
    </row>
    <row r="69" spans="1:6" ht="14.25" x14ac:dyDescent="0.25">
      <c r="A69" s="91" t="s">
        <v>102</v>
      </c>
      <c r="B69" s="91"/>
      <c r="C69" s="91"/>
      <c r="D69" s="91"/>
      <c r="E69" s="91"/>
      <c r="F69" s="91"/>
    </row>
    <row r="71" spans="1:6" ht="29.25" customHeight="1" x14ac:dyDescent="0.25">
      <c r="A71" s="48" t="s">
        <v>103</v>
      </c>
      <c r="B71" s="60" t="s">
        <v>34</v>
      </c>
      <c r="C71" s="70" t="s">
        <v>154</v>
      </c>
      <c r="D71" s="70"/>
      <c r="E71" s="70"/>
      <c r="F71" s="70"/>
    </row>
    <row r="72" spans="1:6" ht="27" x14ac:dyDescent="0.25">
      <c r="A72" s="48" t="s">
        <v>104</v>
      </c>
      <c r="B72" s="60" t="s">
        <v>36</v>
      </c>
      <c r="C72" s="47" t="s">
        <v>105</v>
      </c>
      <c r="D72" s="47" t="s">
        <v>2</v>
      </c>
      <c r="E72" s="47" t="s">
        <v>3</v>
      </c>
      <c r="F72" s="47" t="s">
        <v>4</v>
      </c>
    </row>
    <row r="73" spans="1:6" x14ac:dyDescent="0.25">
      <c r="A73" s="48" t="s">
        <v>106</v>
      </c>
      <c r="B73" s="60" t="s">
        <v>35</v>
      </c>
      <c r="C73" s="48"/>
      <c r="D73" s="48"/>
      <c r="E73" s="48"/>
      <c r="F73" s="48"/>
    </row>
    <row r="74" spans="1:6" ht="67.5" x14ac:dyDescent="0.25">
      <c r="A74" s="48" t="s">
        <v>108</v>
      </c>
      <c r="B74" s="60" t="s">
        <v>132</v>
      </c>
      <c r="C74" s="48"/>
      <c r="D74" s="48"/>
      <c r="E74" s="48"/>
      <c r="F74" s="48"/>
    </row>
    <row r="75" spans="1:6" x14ac:dyDescent="0.25">
      <c r="A75" s="48" t="s">
        <v>110</v>
      </c>
      <c r="B75" s="60" t="s">
        <v>37</v>
      </c>
      <c r="C75" s="48"/>
      <c r="D75" s="48"/>
      <c r="E75" s="48"/>
      <c r="F75" s="48"/>
    </row>
    <row r="76" spans="1:6" x14ac:dyDescent="0.25">
      <c r="A76" s="48" t="s">
        <v>122</v>
      </c>
      <c r="B76" s="60" t="s">
        <v>112</v>
      </c>
      <c r="C76" s="48"/>
      <c r="D76" s="48"/>
      <c r="E76" s="48"/>
      <c r="F76" s="48"/>
    </row>
    <row r="77" spans="1:6" x14ac:dyDescent="0.25">
      <c r="A77" s="70" t="s">
        <v>112</v>
      </c>
      <c r="B77" s="70"/>
      <c r="C77" s="48"/>
      <c r="D77" s="48"/>
      <c r="E77" s="48"/>
      <c r="F77" s="48"/>
    </row>
    <row r="78" spans="1:6" ht="13.5" customHeight="1" x14ac:dyDescent="0.25">
      <c r="A78" s="81" t="s">
        <v>113</v>
      </c>
      <c r="B78" s="81"/>
      <c r="C78" s="63">
        <v>-972250</v>
      </c>
      <c r="D78" s="63">
        <v>-1998125</v>
      </c>
      <c r="E78" s="63">
        <v>-3024000</v>
      </c>
      <c r="F78" s="63">
        <v>-4103500</v>
      </c>
    </row>
  </sheetData>
  <mergeCells count="25">
    <mergeCell ref="A6:F6"/>
    <mergeCell ref="A69:F69"/>
    <mergeCell ref="C71:F71"/>
    <mergeCell ref="A77:B77"/>
    <mergeCell ref="A78:B78"/>
    <mergeCell ref="A63:F63"/>
    <mergeCell ref="A64:F64"/>
    <mergeCell ref="A60:B60"/>
    <mergeCell ref="A51:F51"/>
    <mergeCell ref="C53:F53"/>
    <mergeCell ref="A59:B59"/>
    <mergeCell ref="A42:B42"/>
    <mergeCell ref="A45:F45"/>
    <mergeCell ref="A46:F46"/>
    <mergeCell ref="A33:F33"/>
    <mergeCell ref="C35:F35"/>
    <mergeCell ref="A9:F9"/>
    <mergeCell ref="A10:F10"/>
    <mergeCell ref="A15:F15"/>
    <mergeCell ref="C17:F17"/>
    <mergeCell ref="A41:B41"/>
    <mergeCell ref="A23:B23"/>
    <mergeCell ref="A24:B24"/>
    <mergeCell ref="A27:F27"/>
    <mergeCell ref="A28:F28"/>
  </mergeCells>
  <pageMargins left="0" right="0" top="0" bottom="0" header="0" footer="0"/>
  <pageSetup paperSize="9" scale="72" orientation="portrait" verticalDpi="0" r:id="rId1"/>
  <rowBreaks count="1" manualBreakCount="1">
    <brk id="43" max="5" man="1"/>
  </rowBreaks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zoomScaleNormal="100" zoomScaleSheetLayoutView="100" workbookViewId="0">
      <selection activeCell="C71" sqref="C71:F71"/>
    </sheetView>
  </sheetViews>
  <sheetFormatPr defaultRowHeight="13.5" x14ac:dyDescent="0.25"/>
  <cols>
    <col min="1" max="1" width="28.5703125" style="42" customWidth="1"/>
    <col min="2" max="2" width="47.5703125" style="42" customWidth="1"/>
    <col min="3" max="6" width="15.28515625" style="42" customWidth="1"/>
    <col min="7" max="256" width="9.140625" style="42"/>
    <col min="257" max="257" width="28.5703125" style="42" customWidth="1"/>
    <col min="258" max="258" width="47.5703125" style="42" customWidth="1"/>
    <col min="259" max="262" width="15.28515625" style="42" customWidth="1"/>
    <col min="263" max="512" width="9.140625" style="42"/>
    <col min="513" max="513" width="28.5703125" style="42" customWidth="1"/>
    <col min="514" max="514" width="47.5703125" style="42" customWidth="1"/>
    <col min="515" max="518" width="15.28515625" style="42" customWidth="1"/>
    <col min="519" max="768" width="9.140625" style="42"/>
    <col min="769" max="769" width="28.5703125" style="42" customWidth="1"/>
    <col min="770" max="770" width="47.5703125" style="42" customWidth="1"/>
    <col min="771" max="774" width="15.28515625" style="42" customWidth="1"/>
    <col min="775" max="1024" width="9.140625" style="42"/>
    <col min="1025" max="1025" width="28.5703125" style="42" customWidth="1"/>
    <col min="1026" max="1026" width="47.5703125" style="42" customWidth="1"/>
    <col min="1027" max="1030" width="15.28515625" style="42" customWidth="1"/>
    <col min="1031" max="1280" width="9.140625" style="42"/>
    <col min="1281" max="1281" width="28.5703125" style="42" customWidth="1"/>
    <col min="1282" max="1282" width="47.5703125" style="42" customWidth="1"/>
    <col min="1283" max="1286" width="15.28515625" style="42" customWidth="1"/>
    <col min="1287" max="1536" width="9.140625" style="42"/>
    <col min="1537" max="1537" width="28.5703125" style="42" customWidth="1"/>
    <col min="1538" max="1538" width="47.5703125" style="42" customWidth="1"/>
    <col min="1539" max="1542" width="15.28515625" style="42" customWidth="1"/>
    <col min="1543" max="1792" width="9.140625" style="42"/>
    <col min="1793" max="1793" width="28.5703125" style="42" customWidth="1"/>
    <col min="1794" max="1794" width="47.5703125" style="42" customWidth="1"/>
    <col min="1795" max="1798" width="15.28515625" style="42" customWidth="1"/>
    <col min="1799" max="2048" width="9.140625" style="42"/>
    <col min="2049" max="2049" width="28.5703125" style="42" customWidth="1"/>
    <col min="2050" max="2050" width="47.5703125" style="42" customWidth="1"/>
    <col min="2051" max="2054" width="15.28515625" style="42" customWidth="1"/>
    <col min="2055" max="2304" width="9.140625" style="42"/>
    <col min="2305" max="2305" width="28.5703125" style="42" customWidth="1"/>
    <col min="2306" max="2306" width="47.5703125" style="42" customWidth="1"/>
    <col min="2307" max="2310" width="15.28515625" style="42" customWidth="1"/>
    <col min="2311" max="2560" width="9.140625" style="42"/>
    <col min="2561" max="2561" width="28.5703125" style="42" customWidth="1"/>
    <col min="2562" max="2562" width="47.5703125" style="42" customWidth="1"/>
    <col min="2563" max="2566" width="15.28515625" style="42" customWidth="1"/>
    <col min="2567" max="2816" width="9.140625" style="42"/>
    <col min="2817" max="2817" width="28.5703125" style="42" customWidth="1"/>
    <col min="2818" max="2818" width="47.5703125" style="42" customWidth="1"/>
    <col min="2819" max="2822" width="15.28515625" style="42" customWidth="1"/>
    <col min="2823" max="3072" width="9.140625" style="42"/>
    <col min="3073" max="3073" width="28.5703125" style="42" customWidth="1"/>
    <col min="3074" max="3074" width="47.5703125" style="42" customWidth="1"/>
    <col min="3075" max="3078" width="15.28515625" style="42" customWidth="1"/>
    <col min="3079" max="3328" width="9.140625" style="42"/>
    <col min="3329" max="3329" width="28.5703125" style="42" customWidth="1"/>
    <col min="3330" max="3330" width="47.5703125" style="42" customWidth="1"/>
    <col min="3331" max="3334" width="15.28515625" style="42" customWidth="1"/>
    <col min="3335" max="3584" width="9.140625" style="42"/>
    <col min="3585" max="3585" width="28.5703125" style="42" customWidth="1"/>
    <col min="3586" max="3586" width="47.5703125" style="42" customWidth="1"/>
    <col min="3587" max="3590" width="15.28515625" style="42" customWidth="1"/>
    <col min="3591" max="3840" width="9.140625" style="42"/>
    <col min="3841" max="3841" width="28.5703125" style="42" customWidth="1"/>
    <col min="3842" max="3842" width="47.5703125" style="42" customWidth="1"/>
    <col min="3843" max="3846" width="15.28515625" style="42" customWidth="1"/>
    <col min="3847" max="4096" width="9.140625" style="42"/>
    <col min="4097" max="4097" width="28.5703125" style="42" customWidth="1"/>
    <col min="4098" max="4098" width="47.5703125" style="42" customWidth="1"/>
    <col min="4099" max="4102" width="15.28515625" style="42" customWidth="1"/>
    <col min="4103" max="4352" width="9.140625" style="42"/>
    <col min="4353" max="4353" width="28.5703125" style="42" customWidth="1"/>
    <col min="4354" max="4354" width="47.5703125" style="42" customWidth="1"/>
    <col min="4355" max="4358" width="15.28515625" style="42" customWidth="1"/>
    <col min="4359" max="4608" width="9.140625" style="42"/>
    <col min="4609" max="4609" width="28.5703125" style="42" customWidth="1"/>
    <col min="4610" max="4610" width="47.5703125" style="42" customWidth="1"/>
    <col min="4611" max="4614" width="15.28515625" style="42" customWidth="1"/>
    <col min="4615" max="4864" width="9.140625" style="42"/>
    <col min="4865" max="4865" width="28.5703125" style="42" customWidth="1"/>
    <col min="4866" max="4866" width="47.5703125" style="42" customWidth="1"/>
    <col min="4867" max="4870" width="15.28515625" style="42" customWidth="1"/>
    <col min="4871" max="5120" width="9.140625" style="42"/>
    <col min="5121" max="5121" width="28.5703125" style="42" customWidth="1"/>
    <col min="5122" max="5122" width="47.5703125" style="42" customWidth="1"/>
    <col min="5123" max="5126" width="15.28515625" style="42" customWidth="1"/>
    <col min="5127" max="5376" width="9.140625" style="42"/>
    <col min="5377" max="5377" width="28.5703125" style="42" customWidth="1"/>
    <col min="5378" max="5378" width="47.5703125" style="42" customWidth="1"/>
    <col min="5379" max="5382" width="15.28515625" style="42" customWidth="1"/>
    <col min="5383" max="5632" width="9.140625" style="42"/>
    <col min="5633" max="5633" width="28.5703125" style="42" customWidth="1"/>
    <col min="5634" max="5634" width="47.5703125" style="42" customWidth="1"/>
    <col min="5635" max="5638" width="15.28515625" style="42" customWidth="1"/>
    <col min="5639" max="5888" width="9.140625" style="42"/>
    <col min="5889" max="5889" width="28.5703125" style="42" customWidth="1"/>
    <col min="5890" max="5890" width="47.5703125" style="42" customWidth="1"/>
    <col min="5891" max="5894" width="15.28515625" style="42" customWidth="1"/>
    <col min="5895" max="6144" width="9.140625" style="42"/>
    <col min="6145" max="6145" width="28.5703125" style="42" customWidth="1"/>
    <col min="6146" max="6146" width="47.5703125" style="42" customWidth="1"/>
    <col min="6147" max="6150" width="15.28515625" style="42" customWidth="1"/>
    <col min="6151" max="6400" width="9.140625" style="42"/>
    <col min="6401" max="6401" width="28.5703125" style="42" customWidth="1"/>
    <col min="6402" max="6402" width="47.5703125" style="42" customWidth="1"/>
    <col min="6403" max="6406" width="15.28515625" style="42" customWidth="1"/>
    <col min="6407" max="6656" width="9.140625" style="42"/>
    <col min="6657" max="6657" width="28.5703125" style="42" customWidth="1"/>
    <col min="6658" max="6658" width="47.5703125" style="42" customWidth="1"/>
    <col min="6659" max="6662" width="15.28515625" style="42" customWidth="1"/>
    <col min="6663" max="6912" width="9.140625" style="42"/>
    <col min="6913" max="6913" width="28.5703125" style="42" customWidth="1"/>
    <col min="6914" max="6914" width="47.5703125" style="42" customWidth="1"/>
    <col min="6915" max="6918" width="15.28515625" style="42" customWidth="1"/>
    <col min="6919" max="7168" width="9.140625" style="42"/>
    <col min="7169" max="7169" width="28.5703125" style="42" customWidth="1"/>
    <col min="7170" max="7170" width="47.5703125" style="42" customWidth="1"/>
    <col min="7171" max="7174" width="15.28515625" style="42" customWidth="1"/>
    <col min="7175" max="7424" width="9.140625" style="42"/>
    <col min="7425" max="7425" width="28.5703125" style="42" customWidth="1"/>
    <col min="7426" max="7426" width="47.5703125" style="42" customWidth="1"/>
    <col min="7427" max="7430" width="15.28515625" style="42" customWidth="1"/>
    <col min="7431" max="7680" width="9.140625" style="42"/>
    <col min="7681" max="7681" width="28.5703125" style="42" customWidth="1"/>
    <col min="7682" max="7682" width="47.5703125" style="42" customWidth="1"/>
    <col min="7683" max="7686" width="15.28515625" style="42" customWidth="1"/>
    <col min="7687" max="7936" width="9.140625" style="42"/>
    <col min="7937" max="7937" width="28.5703125" style="42" customWidth="1"/>
    <col min="7938" max="7938" width="47.5703125" style="42" customWidth="1"/>
    <col min="7939" max="7942" width="15.28515625" style="42" customWidth="1"/>
    <col min="7943" max="8192" width="9.140625" style="42"/>
    <col min="8193" max="8193" width="28.5703125" style="42" customWidth="1"/>
    <col min="8194" max="8194" width="47.5703125" style="42" customWidth="1"/>
    <col min="8195" max="8198" width="15.28515625" style="42" customWidth="1"/>
    <col min="8199" max="8448" width="9.140625" style="42"/>
    <col min="8449" max="8449" width="28.5703125" style="42" customWidth="1"/>
    <col min="8450" max="8450" width="47.5703125" style="42" customWidth="1"/>
    <col min="8451" max="8454" width="15.28515625" style="42" customWidth="1"/>
    <col min="8455" max="8704" width="9.140625" style="42"/>
    <col min="8705" max="8705" width="28.5703125" style="42" customWidth="1"/>
    <col min="8706" max="8706" width="47.5703125" style="42" customWidth="1"/>
    <col min="8707" max="8710" width="15.28515625" style="42" customWidth="1"/>
    <col min="8711" max="8960" width="9.140625" style="42"/>
    <col min="8961" max="8961" width="28.5703125" style="42" customWidth="1"/>
    <col min="8962" max="8962" width="47.5703125" style="42" customWidth="1"/>
    <col min="8963" max="8966" width="15.28515625" style="42" customWidth="1"/>
    <col min="8967" max="9216" width="9.140625" style="42"/>
    <col min="9217" max="9217" width="28.5703125" style="42" customWidth="1"/>
    <col min="9218" max="9218" width="47.5703125" style="42" customWidth="1"/>
    <col min="9219" max="9222" width="15.28515625" style="42" customWidth="1"/>
    <col min="9223" max="9472" width="9.140625" style="42"/>
    <col min="9473" max="9473" width="28.5703125" style="42" customWidth="1"/>
    <col min="9474" max="9474" width="47.5703125" style="42" customWidth="1"/>
    <col min="9475" max="9478" width="15.28515625" style="42" customWidth="1"/>
    <col min="9479" max="9728" width="9.140625" style="42"/>
    <col min="9729" max="9729" width="28.5703125" style="42" customWidth="1"/>
    <col min="9730" max="9730" width="47.5703125" style="42" customWidth="1"/>
    <col min="9731" max="9734" width="15.28515625" style="42" customWidth="1"/>
    <col min="9735" max="9984" width="9.140625" style="42"/>
    <col min="9985" max="9985" width="28.5703125" style="42" customWidth="1"/>
    <col min="9986" max="9986" width="47.5703125" style="42" customWidth="1"/>
    <col min="9987" max="9990" width="15.28515625" style="42" customWidth="1"/>
    <col min="9991" max="10240" width="9.140625" style="42"/>
    <col min="10241" max="10241" width="28.5703125" style="42" customWidth="1"/>
    <col min="10242" max="10242" width="47.5703125" style="42" customWidth="1"/>
    <col min="10243" max="10246" width="15.28515625" style="42" customWidth="1"/>
    <col min="10247" max="10496" width="9.140625" style="42"/>
    <col min="10497" max="10497" width="28.5703125" style="42" customWidth="1"/>
    <col min="10498" max="10498" width="47.5703125" style="42" customWidth="1"/>
    <col min="10499" max="10502" width="15.28515625" style="42" customWidth="1"/>
    <col min="10503" max="10752" width="9.140625" style="42"/>
    <col min="10753" max="10753" width="28.5703125" style="42" customWidth="1"/>
    <col min="10754" max="10754" width="47.5703125" style="42" customWidth="1"/>
    <col min="10755" max="10758" width="15.28515625" style="42" customWidth="1"/>
    <col min="10759" max="11008" width="9.140625" style="42"/>
    <col min="11009" max="11009" width="28.5703125" style="42" customWidth="1"/>
    <col min="11010" max="11010" width="47.5703125" style="42" customWidth="1"/>
    <col min="11011" max="11014" width="15.28515625" style="42" customWidth="1"/>
    <col min="11015" max="11264" width="9.140625" style="42"/>
    <col min="11265" max="11265" width="28.5703125" style="42" customWidth="1"/>
    <col min="11266" max="11266" width="47.5703125" style="42" customWidth="1"/>
    <col min="11267" max="11270" width="15.28515625" style="42" customWidth="1"/>
    <col min="11271" max="11520" width="9.140625" style="42"/>
    <col min="11521" max="11521" width="28.5703125" style="42" customWidth="1"/>
    <col min="11522" max="11522" width="47.5703125" style="42" customWidth="1"/>
    <col min="11523" max="11526" width="15.28515625" style="42" customWidth="1"/>
    <col min="11527" max="11776" width="9.140625" style="42"/>
    <col min="11777" max="11777" width="28.5703125" style="42" customWidth="1"/>
    <col min="11778" max="11778" width="47.5703125" style="42" customWidth="1"/>
    <col min="11779" max="11782" width="15.28515625" style="42" customWidth="1"/>
    <col min="11783" max="12032" width="9.140625" style="42"/>
    <col min="12033" max="12033" width="28.5703125" style="42" customWidth="1"/>
    <col min="12034" max="12034" width="47.5703125" style="42" customWidth="1"/>
    <col min="12035" max="12038" width="15.28515625" style="42" customWidth="1"/>
    <col min="12039" max="12288" width="9.140625" style="42"/>
    <col min="12289" max="12289" width="28.5703125" style="42" customWidth="1"/>
    <col min="12290" max="12290" width="47.5703125" style="42" customWidth="1"/>
    <col min="12291" max="12294" width="15.28515625" style="42" customWidth="1"/>
    <col min="12295" max="12544" width="9.140625" style="42"/>
    <col min="12545" max="12545" width="28.5703125" style="42" customWidth="1"/>
    <col min="12546" max="12546" width="47.5703125" style="42" customWidth="1"/>
    <col min="12547" max="12550" width="15.28515625" style="42" customWidth="1"/>
    <col min="12551" max="12800" width="9.140625" style="42"/>
    <col min="12801" max="12801" width="28.5703125" style="42" customWidth="1"/>
    <col min="12802" max="12802" width="47.5703125" style="42" customWidth="1"/>
    <col min="12803" max="12806" width="15.28515625" style="42" customWidth="1"/>
    <col min="12807" max="13056" width="9.140625" style="42"/>
    <col min="13057" max="13057" width="28.5703125" style="42" customWidth="1"/>
    <col min="13058" max="13058" width="47.5703125" style="42" customWidth="1"/>
    <col min="13059" max="13062" width="15.28515625" style="42" customWidth="1"/>
    <col min="13063" max="13312" width="9.140625" style="42"/>
    <col min="13313" max="13313" width="28.5703125" style="42" customWidth="1"/>
    <col min="13314" max="13314" width="47.5703125" style="42" customWidth="1"/>
    <col min="13315" max="13318" width="15.28515625" style="42" customWidth="1"/>
    <col min="13319" max="13568" width="9.140625" style="42"/>
    <col min="13569" max="13569" width="28.5703125" style="42" customWidth="1"/>
    <col min="13570" max="13570" width="47.5703125" style="42" customWidth="1"/>
    <col min="13571" max="13574" width="15.28515625" style="42" customWidth="1"/>
    <col min="13575" max="13824" width="9.140625" style="42"/>
    <col min="13825" max="13825" width="28.5703125" style="42" customWidth="1"/>
    <col min="13826" max="13826" width="47.5703125" style="42" customWidth="1"/>
    <col min="13827" max="13830" width="15.28515625" style="42" customWidth="1"/>
    <col min="13831" max="14080" width="9.140625" style="42"/>
    <col min="14081" max="14081" width="28.5703125" style="42" customWidth="1"/>
    <col min="14082" max="14082" width="47.5703125" style="42" customWidth="1"/>
    <col min="14083" max="14086" width="15.28515625" style="42" customWidth="1"/>
    <col min="14087" max="14336" width="9.140625" style="42"/>
    <col min="14337" max="14337" width="28.5703125" style="42" customWidth="1"/>
    <col min="14338" max="14338" width="47.5703125" style="42" customWidth="1"/>
    <col min="14339" max="14342" width="15.28515625" style="42" customWidth="1"/>
    <col min="14343" max="14592" width="9.140625" style="42"/>
    <col min="14593" max="14593" width="28.5703125" style="42" customWidth="1"/>
    <col min="14594" max="14594" width="47.5703125" style="42" customWidth="1"/>
    <col min="14595" max="14598" width="15.28515625" style="42" customWidth="1"/>
    <col min="14599" max="14848" width="9.140625" style="42"/>
    <col min="14849" max="14849" width="28.5703125" style="42" customWidth="1"/>
    <col min="14850" max="14850" width="47.5703125" style="42" customWidth="1"/>
    <col min="14851" max="14854" width="15.28515625" style="42" customWidth="1"/>
    <col min="14855" max="15104" width="9.140625" style="42"/>
    <col min="15105" max="15105" width="28.5703125" style="42" customWidth="1"/>
    <col min="15106" max="15106" width="47.5703125" style="42" customWidth="1"/>
    <col min="15107" max="15110" width="15.28515625" style="42" customWidth="1"/>
    <col min="15111" max="15360" width="9.140625" style="42"/>
    <col min="15361" max="15361" width="28.5703125" style="42" customWidth="1"/>
    <col min="15362" max="15362" width="47.5703125" style="42" customWidth="1"/>
    <col min="15363" max="15366" width="15.28515625" style="42" customWidth="1"/>
    <col min="15367" max="15616" width="9.140625" style="42"/>
    <col min="15617" max="15617" width="28.5703125" style="42" customWidth="1"/>
    <col min="15618" max="15618" width="47.5703125" style="42" customWidth="1"/>
    <col min="15619" max="15622" width="15.28515625" style="42" customWidth="1"/>
    <col min="15623" max="15872" width="9.140625" style="42"/>
    <col min="15873" max="15873" width="28.5703125" style="42" customWidth="1"/>
    <col min="15874" max="15874" width="47.5703125" style="42" customWidth="1"/>
    <col min="15875" max="15878" width="15.28515625" style="42" customWidth="1"/>
    <col min="15879" max="16128" width="9.140625" style="42"/>
    <col min="16129" max="16129" width="28.5703125" style="42" customWidth="1"/>
    <col min="16130" max="16130" width="47.5703125" style="42" customWidth="1"/>
    <col min="16131" max="16134" width="15.28515625" style="42" customWidth="1"/>
    <col min="16135" max="16384" width="9.140625" style="42"/>
  </cols>
  <sheetData>
    <row r="1" spans="1:7" s="1" customFormat="1" ht="19.149999999999999" customHeight="1" x14ac:dyDescent="0.25">
      <c r="A1" s="10"/>
      <c r="B1" s="11"/>
      <c r="C1" s="11"/>
      <c r="D1" s="20"/>
      <c r="F1" s="20" t="s">
        <v>151</v>
      </c>
      <c r="G1" s="45"/>
    </row>
    <row r="2" spans="1:7" s="1" customFormat="1" ht="17.45" customHeight="1" x14ac:dyDescent="0.25">
      <c r="A2" s="10"/>
      <c r="B2" s="11"/>
      <c r="C2" s="11"/>
      <c r="F2" s="20" t="s">
        <v>67</v>
      </c>
      <c r="G2" s="45"/>
    </row>
    <row r="3" spans="1:7" s="1" customFormat="1" ht="17.45" customHeight="1" x14ac:dyDescent="0.25">
      <c r="A3" s="10"/>
      <c r="B3" s="11"/>
      <c r="C3" s="11"/>
      <c r="F3" s="20" t="s">
        <v>40</v>
      </c>
      <c r="G3" s="45"/>
    </row>
    <row r="4" spans="1:7" s="1" customFormat="1" ht="16.899999999999999" customHeight="1" x14ac:dyDescent="0.25">
      <c r="A4" s="7"/>
      <c r="B4" s="5"/>
      <c r="C4" s="5"/>
      <c r="D4" s="59"/>
      <c r="E4" s="59"/>
      <c r="F4" s="59"/>
      <c r="G4" s="7"/>
    </row>
    <row r="5" spans="1:7" s="1" customFormat="1" x14ac:dyDescent="0.25">
      <c r="B5" s="7"/>
      <c r="C5" s="7"/>
    </row>
    <row r="6" spans="1:7" s="1" customFormat="1" ht="53.25" customHeight="1" x14ac:dyDescent="0.25">
      <c r="A6" s="92" t="s">
        <v>137</v>
      </c>
      <c r="B6" s="92"/>
      <c r="C6" s="92"/>
      <c r="D6" s="92"/>
      <c r="E6" s="92"/>
      <c r="F6" s="92"/>
      <c r="G6" s="56"/>
    </row>
    <row r="7" spans="1:7" s="1" customFormat="1" ht="14.25" x14ac:dyDescent="0.25">
      <c r="B7" s="57"/>
      <c r="C7" s="57"/>
      <c r="D7" s="57"/>
      <c r="E7" s="57"/>
      <c r="F7" s="57"/>
      <c r="G7" s="57"/>
    </row>
    <row r="8" spans="1:7" x14ac:dyDescent="0.25">
      <c r="E8" s="58" t="s">
        <v>133</v>
      </c>
    </row>
    <row r="9" spans="1:7" ht="14.25" x14ac:dyDescent="0.25">
      <c r="A9" s="89" t="s">
        <v>96</v>
      </c>
      <c r="B9" s="89"/>
      <c r="C9" s="89"/>
      <c r="D9" s="89"/>
      <c r="E9" s="89"/>
      <c r="F9" s="89"/>
    </row>
    <row r="10" spans="1:7" ht="14.25" customHeight="1" x14ac:dyDescent="0.25">
      <c r="A10" s="90" t="s">
        <v>134</v>
      </c>
      <c r="B10" s="90"/>
      <c r="C10" s="90"/>
      <c r="D10" s="90"/>
      <c r="E10" s="90"/>
      <c r="F10" s="90"/>
    </row>
    <row r="12" spans="1:7" ht="14.25" x14ac:dyDescent="0.25">
      <c r="A12" s="50" t="s">
        <v>98</v>
      </c>
      <c r="B12" s="44" t="s">
        <v>99</v>
      </c>
      <c r="C12" s="43"/>
      <c r="D12" s="43"/>
      <c r="E12" s="43"/>
      <c r="F12" s="43"/>
    </row>
    <row r="13" spans="1:7" x14ac:dyDescent="0.25">
      <c r="A13" s="60" t="s">
        <v>100</v>
      </c>
      <c r="B13" s="61" t="s">
        <v>101</v>
      </c>
      <c r="C13" s="62"/>
      <c r="D13" s="62"/>
      <c r="E13" s="62"/>
      <c r="F13" s="62"/>
    </row>
    <row r="15" spans="1:7" ht="14.25" x14ac:dyDescent="0.25">
      <c r="A15" s="91" t="s">
        <v>102</v>
      </c>
      <c r="B15" s="91"/>
      <c r="C15" s="91"/>
      <c r="D15" s="91"/>
      <c r="E15" s="91"/>
      <c r="F15" s="91"/>
    </row>
    <row r="17" spans="1:6" ht="35.25" customHeight="1" x14ac:dyDescent="0.25">
      <c r="A17" s="48" t="s">
        <v>103</v>
      </c>
      <c r="B17" s="60" t="s">
        <v>100</v>
      </c>
      <c r="C17" s="70" t="s">
        <v>155</v>
      </c>
      <c r="D17" s="70"/>
      <c r="E17" s="70"/>
      <c r="F17" s="70"/>
    </row>
    <row r="18" spans="1:6" ht="27" x14ac:dyDescent="0.25">
      <c r="A18" s="48" t="s">
        <v>104</v>
      </c>
      <c r="B18" s="60" t="s">
        <v>36</v>
      </c>
      <c r="C18" s="47" t="s">
        <v>105</v>
      </c>
      <c r="D18" s="47" t="s">
        <v>2</v>
      </c>
      <c r="E18" s="47" t="s">
        <v>3</v>
      </c>
      <c r="F18" s="47" t="s">
        <v>4</v>
      </c>
    </row>
    <row r="19" spans="1:6" ht="67.5" x14ac:dyDescent="0.25">
      <c r="A19" s="48" t="s">
        <v>106</v>
      </c>
      <c r="B19" s="60" t="s">
        <v>107</v>
      </c>
      <c r="C19" s="48"/>
      <c r="D19" s="48"/>
      <c r="E19" s="48"/>
      <c r="F19" s="48"/>
    </row>
    <row r="20" spans="1:6" ht="54" x14ac:dyDescent="0.25">
      <c r="A20" s="48" t="s">
        <v>108</v>
      </c>
      <c r="B20" s="60" t="s">
        <v>109</v>
      </c>
      <c r="C20" s="48"/>
      <c r="D20" s="48"/>
      <c r="E20" s="48"/>
      <c r="F20" s="48"/>
    </row>
    <row r="21" spans="1:6" x14ac:dyDescent="0.25">
      <c r="A21" s="48" t="s">
        <v>110</v>
      </c>
      <c r="B21" s="60" t="s">
        <v>37</v>
      </c>
      <c r="C21" s="48"/>
      <c r="D21" s="48"/>
      <c r="E21" s="48"/>
      <c r="F21" s="48"/>
    </row>
    <row r="22" spans="1:6" ht="40.5" x14ac:dyDescent="0.25">
      <c r="A22" s="48" t="s">
        <v>111</v>
      </c>
      <c r="B22" s="60" t="s">
        <v>96</v>
      </c>
      <c r="C22" s="48"/>
      <c r="D22" s="48"/>
      <c r="E22" s="48"/>
      <c r="F22" s="48"/>
    </row>
    <row r="23" spans="1:6" x14ac:dyDescent="0.25">
      <c r="A23" s="70" t="s">
        <v>112</v>
      </c>
      <c r="B23" s="70"/>
      <c r="C23" s="48"/>
      <c r="D23" s="48"/>
      <c r="E23" s="48"/>
      <c r="F23" s="48"/>
    </row>
    <row r="24" spans="1:6" ht="13.5" customHeight="1" x14ac:dyDescent="0.25">
      <c r="A24" s="81" t="s">
        <v>113</v>
      </c>
      <c r="B24" s="81"/>
      <c r="C24" s="63">
        <v>780000</v>
      </c>
      <c r="D24" s="63">
        <v>1560000</v>
      </c>
      <c r="E24" s="63">
        <v>2340000</v>
      </c>
      <c r="F24" s="63">
        <v>3120000</v>
      </c>
    </row>
    <row r="26" spans="1:6" ht="27" x14ac:dyDescent="0.25">
      <c r="E26" s="58" t="s">
        <v>135</v>
      </c>
    </row>
    <row r="27" spans="1:6" ht="14.25" x14ac:dyDescent="0.25">
      <c r="A27" s="89" t="s">
        <v>115</v>
      </c>
      <c r="B27" s="89"/>
      <c r="C27" s="89"/>
      <c r="D27" s="89"/>
      <c r="E27" s="89"/>
      <c r="F27" s="89"/>
    </row>
    <row r="28" spans="1:6" ht="14.25" customHeight="1" x14ac:dyDescent="0.25">
      <c r="A28" s="90" t="s">
        <v>134</v>
      </c>
      <c r="B28" s="90"/>
      <c r="C28" s="90"/>
      <c r="D28" s="90"/>
      <c r="E28" s="90"/>
      <c r="F28" s="90"/>
    </row>
    <row r="30" spans="1:6" ht="14.25" x14ac:dyDescent="0.25">
      <c r="A30" s="50" t="s">
        <v>98</v>
      </c>
      <c r="B30" s="44" t="s">
        <v>99</v>
      </c>
      <c r="C30" s="43"/>
      <c r="D30" s="43"/>
      <c r="E30" s="43"/>
      <c r="F30" s="43"/>
    </row>
    <row r="31" spans="1:6" ht="40.5" x14ac:dyDescent="0.25">
      <c r="A31" s="60" t="s">
        <v>116</v>
      </c>
      <c r="B31" s="61" t="s">
        <v>117</v>
      </c>
      <c r="C31" s="62"/>
      <c r="D31" s="62"/>
      <c r="E31" s="62"/>
      <c r="F31" s="62"/>
    </row>
    <row r="33" spans="1:6" ht="14.25" x14ac:dyDescent="0.25">
      <c r="A33" s="91" t="s">
        <v>102</v>
      </c>
      <c r="B33" s="91"/>
      <c r="C33" s="91"/>
      <c r="D33" s="91"/>
      <c r="E33" s="91"/>
      <c r="F33" s="91"/>
    </row>
    <row r="35" spans="1:6" ht="35.25" customHeight="1" x14ac:dyDescent="0.25">
      <c r="A35" s="48" t="s">
        <v>103</v>
      </c>
      <c r="B35" s="60" t="s">
        <v>116</v>
      </c>
      <c r="C35" s="70" t="s">
        <v>155</v>
      </c>
      <c r="D35" s="70"/>
      <c r="E35" s="70"/>
      <c r="F35" s="70"/>
    </row>
    <row r="36" spans="1:6" ht="27" x14ac:dyDescent="0.25">
      <c r="A36" s="48" t="s">
        <v>104</v>
      </c>
      <c r="B36" s="60" t="s">
        <v>36</v>
      </c>
      <c r="C36" s="47" t="s">
        <v>105</v>
      </c>
      <c r="D36" s="47" t="s">
        <v>2</v>
      </c>
      <c r="E36" s="47" t="s">
        <v>3</v>
      </c>
      <c r="F36" s="47" t="s">
        <v>4</v>
      </c>
    </row>
    <row r="37" spans="1:6" ht="54" x14ac:dyDescent="0.25">
      <c r="A37" s="48" t="s">
        <v>106</v>
      </c>
      <c r="B37" s="60" t="s">
        <v>118</v>
      </c>
      <c r="C37" s="48"/>
      <c r="D37" s="48"/>
      <c r="E37" s="48"/>
      <c r="F37" s="48"/>
    </row>
    <row r="38" spans="1:6" ht="94.5" x14ac:dyDescent="0.25">
      <c r="A38" s="48" t="s">
        <v>108</v>
      </c>
      <c r="B38" s="60" t="s">
        <v>119</v>
      </c>
      <c r="C38" s="48"/>
      <c r="D38" s="48"/>
      <c r="E38" s="48"/>
      <c r="F38" s="48"/>
    </row>
    <row r="39" spans="1:6" x14ac:dyDescent="0.25">
      <c r="A39" s="48" t="s">
        <v>110</v>
      </c>
      <c r="B39" s="60" t="s">
        <v>37</v>
      </c>
      <c r="C39" s="48"/>
      <c r="D39" s="48"/>
      <c r="E39" s="48"/>
      <c r="F39" s="48"/>
    </row>
    <row r="40" spans="1:6" ht="27" x14ac:dyDescent="0.25">
      <c r="A40" s="48" t="s">
        <v>120</v>
      </c>
      <c r="B40" s="60" t="s">
        <v>121</v>
      </c>
      <c r="C40" s="48"/>
      <c r="D40" s="48"/>
      <c r="E40" s="48"/>
      <c r="F40" s="48"/>
    </row>
    <row r="41" spans="1:6" x14ac:dyDescent="0.25">
      <c r="A41" s="70" t="s">
        <v>112</v>
      </c>
      <c r="B41" s="70"/>
      <c r="C41" s="48"/>
      <c r="D41" s="48"/>
      <c r="E41" s="48"/>
      <c r="F41" s="48"/>
    </row>
    <row r="42" spans="1:6" ht="13.5" customHeight="1" x14ac:dyDescent="0.25">
      <c r="A42" s="81" t="s">
        <v>123</v>
      </c>
      <c r="B42" s="81"/>
      <c r="C42" s="63">
        <v>85000</v>
      </c>
      <c r="D42" s="63">
        <v>170000</v>
      </c>
      <c r="E42" s="63">
        <v>255000</v>
      </c>
      <c r="F42" s="63">
        <v>340000</v>
      </c>
    </row>
    <row r="44" spans="1:6" x14ac:dyDescent="0.25">
      <c r="E44" s="58" t="s">
        <v>136</v>
      </c>
    </row>
    <row r="45" spans="1:6" ht="14.25" x14ac:dyDescent="0.25">
      <c r="A45" s="89" t="s">
        <v>125</v>
      </c>
      <c r="B45" s="89"/>
      <c r="C45" s="89"/>
      <c r="D45" s="89"/>
      <c r="E45" s="89"/>
      <c r="F45" s="89"/>
    </row>
    <row r="46" spans="1:6" ht="14.25" customHeight="1" x14ac:dyDescent="0.25">
      <c r="A46" s="90" t="s">
        <v>134</v>
      </c>
      <c r="B46" s="90"/>
      <c r="C46" s="90"/>
      <c r="D46" s="90"/>
      <c r="E46" s="90"/>
      <c r="F46" s="90"/>
    </row>
    <row r="48" spans="1:6" ht="14.25" x14ac:dyDescent="0.25">
      <c r="A48" s="50" t="s">
        <v>98</v>
      </c>
      <c r="B48" s="44" t="s">
        <v>99</v>
      </c>
      <c r="C48" s="43"/>
      <c r="D48" s="43"/>
      <c r="E48" s="43"/>
      <c r="F48" s="43"/>
    </row>
    <row r="49" spans="1:6" x14ac:dyDescent="0.25">
      <c r="A49" s="60" t="s">
        <v>126</v>
      </c>
      <c r="B49" s="61" t="s">
        <v>127</v>
      </c>
      <c r="C49" s="62"/>
      <c r="D49" s="62"/>
      <c r="E49" s="62"/>
      <c r="F49" s="62"/>
    </row>
    <row r="51" spans="1:6" ht="14.25" x14ac:dyDescent="0.25">
      <c r="A51" s="91" t="s">
        <v>102</v>
      </c>
      <c r="B51" s="91"/>
      <c r="C51" s="91"/>
      <c r="D51" s="91"/>
      <c r="E51" s="91"/>
      <c r="F51" s="91"/>
    </row>
    <row r="53" spans="1:6" ht="35.25" customHeight="1" x14ac:dyDescent="0.25">
      <c r="A53" s="48" t="s">
        <v>103</v>
      </c>
      <c r="B53" s="60" t="s">
        <v>126</v>
      </c>
      <c r="C53" s="70" t="s">
        <v>155</v>
      </c>
      <c r="D53" s="70"/>
      <c r="E53" s="70"/>
      <c r="F53" s="70"/>
    </row>
    <row r="54" spans="1:6" ht="27" x14ac:dyDescent="0.25">
      <c r="A54" s="48" t="s">
        <v>104</v>
      </c>
      <c r="B54" s="60" t="s">
        <v>36</v>
      </c>
      <c r="C54" s="47" t="s">
        <v>105</v>
      </c>
      <c r="D54" s="47" t="s">
        <v>2</v>
      </c>
      <c r="E54" s="47" t="s">
        <v>3</v>
      </c>
      <c r="F54" s="47" t="s">
        <v>4</v>
      </c>
    </row>
    <row r="55" spans="1:6" x14ac:dyDescent="0.25">
      <c r="A55" s="48" t="s">
        <v>106</v>
      </c>
      <c r="B55" s="60" t="s">
        <v>128</v>
      </c>
      <c r="C55" s="48"/>
      <c r="D55" s="48"/>
      <c r="E55" s="48"/>
      <c r="F55" s="48"/>
    </row>
    <row r="56" spans="1:6" ht="67.5" x14ac:dyDescent="0.25">
      <c r="A56" s="48" t="s">
        <v>108</v>
      </c>
      <c r="B56" s="60" t="s">
        <v>129</v>
      </c>
      <c r="C56" s="48"/>
      <c r="D56" s="48"/>
      <c r="E56" s="48"/>
      <c r="F56" s="48"/>
    </row>
    <row r="57" spans="1:6" x14ac:dyDescent="0.25">
      <c r="A57" s="48" t="s">
        <v>110</v>
      </c>
      <c r="B57" s="60" t="s">
        <v>37</v>
      </c>
      <c r="C57" s="48"/>
      <c r="D57" s="48"/>
      <c r="E57" s="48"/>
      <c r="F57" s="48"/>
    </row>
    <row r="58" spans="1:6" ht="27" x14ac:dyDescent="0.25">
      <c r="A58" s="48" t="s">
        <v>130</v>
      </c>
      <c r="B58" s="60" t="s">
        <v>125</v>
      </c>
      <c r="C58" s="48"/>
      <c r="D58" s="48"/>
      <c r="E58" s="48"/>
      <c r="F58" s="48"/>
    </row>
    <row r="59" spans="1:6" x14ac:dyDescent="0.25">
      <c r="A59" s="70" t="s">
        <v>112</v>
      </c>
      <c r="B59" s="70"/>
      <c r="C59" s="48"/>
      <c r="D59" s="48"/>
      <c r="E59" s="48"/>
      <c r="F59" s="48"/>
    </row>
    <row r="60" spans="1:6" ht="13.5" customHeight="1" x14ac:dyDescent="0.25">
      <c r="A60" s="81" t="s">
        <v>113</v>
      </c>
      <c r="B60" s="81"/>
      <c r="C60" s="63">
        <v>107250</v>
      </c>
      <c r="D60" s="63">
        <v>268125</v>
      </c>
      <c r="E60" s="63">
        <v>429000</v>
      </c>
      <c r="F60" s="63">
        <v>643500</v>
      </c>
    </row>
    <row r="62" spans="1:6" x14ac:dyDescent="0.25">
      <c r="E62" s="58" t="s">
        <v>138</v>
      </c>
    </row>
    <row r="63" spans="1:6" ht="14.25" x14ac:dyDescent="0.25">
      <c r="A63" s="89" t="s">
        <v>38</v>
      </c>
      <c r="B63" s="89"/>
      <c r="C63" s="89"/>
      <c r="D63" s="89"/>
      <c r="E63" s="89"/>
      <c r="F63" s="89"/>
    </row>
    <row r="64" spans="1:6" ht="14.25" customHeight="1" x14ac:dyDescent="0.25">
      <c r="A64" s="90" t="s">
        <v>134</v>
      </c>
      <c r="B64" s="90"/>
      <c r="C64" s="90"/>
      <c r="D64" s="90"/>
      <c r="E64" s="90"/>
      <c r="F64" s="90"/>
    </row>
    <row r="66" spans="1:6" ht="14.25" x14ac:dyDescent="0.25">
      <c r="A66" s="50" t="s">
        <v>98</v>
      </c>
      <c r="B66" s="44" t="s">
        <v>99</v>
      </c>
      <c r="C66" s="43"/>
      <c r="D66" s="43"/>
      <c r="E66" s="43"/>
      <c r="F66" s="43"/>
    </row>
    <row r="67" spans="1:6" x14ac:dyDescent="0.25">
      <c r="A67" s="60" t="s">
        <v>34</v>
      </c>
      <c r="B67" s="61" t="s">
        <v>35</v>
      </c>
      <c r="C67" s="62"/>
      <c r="D67" s="62"/>
      <c r="E67" s="62"/>
      <c r="F67" s="62"/>
    </row>
    <row r="69" spans="1:6" ht="14.25" x14ac:dyDescent="0.25">
      <c r="A69" s="91" t="s">
        <v>102</v>
      </c>
      <c r="B69" s="91"/>
      <c r="C69" s="91"/>
      <c r="D69" s="91"/>
      <c r="E69" s="91"/>
      <c r="F69" s="91"/>
    </row>
    <row r="71" spans="1:6" ht="30" customHeight="1" x14ac:dyDescent="0.25">
      <c r="A71" s="48" t="s">
        <v>103</v>
      </c>
      <c r="B71" s="60" t="s">
        <v>34</v>
      </c>
      <c r="C71" s="70" t="s">
        <v>154</v>
      </c>
      <c r="D71" s="70"/>
      <c r="E71" s="70"/>
      <c r="F71" s="70"/>
    </row>
    <row r="72" spans="1:6" ht="27" x14ac:dyDescent="0.25">
      <c r="A72" s="48" t="s">
        <v>104</v>
      </c>
      <c r="B72" s="60" t="s">
        <v>36</v>
      </c>
      <c r="C72" s="47" t="s">
        <v>105</v>
      </c>
      <c r="D72" s="47" t="s">
        <v>2</v>
      </c>
      <c r="E72" s="47" t="s">
        <v>3</v>
      </c>
      <c r="F72" s="47" t="s">
        <v>4</v>
      </c>
    </row>
    <row r="73" spans="1:6" x14ac:dyDescent="0.25">
      <c r="A73" s="48" t="s">
        <v>106</v>
      </c>
      <c r="B73" s="60" t="s">
        <v>35</v>
      </c>
      <c r="C73" s="48"/>
      <c r="D73" s="48"/>
      <c r="E73" s="48"/>
      <c r="F73" s="48"/>
    </row>
    <row r="74" spans="1:6" ht="67.5" x14ac:dyDescent="0.25">
      <c r="A74" s="48" t="s">
        <v>108</v>
      </c>
      <c r="B74" s="60" t="s">
        <v>132</v>
      </c>
      <c r="C74" s="48"/>
      <c r="D74" s="48"/>
      <c r="E74" s="48"/>
      <c r="F74" s="48"/>
    </row>
    <row r="75" spans="1:6" x14ac:dyDescent="0.25">
      <c r="A75" s="48" t="s">
        <v>110</v>
      </c>
      <c r="B75" s="60" t="s">
        <v>37</v>
      </c>
      <c r="C75" s="48"/>
      <c r="D75" s="48"/>
      <c r="E75" s="48"/>
      <c r="F75" s="48"/>
    </row>
    <row r="76" spans="1:6" x14ac:dyDescent="0.25">
      <c r="A76" s="48" t="s">
        <v>122</v>
      </c>
      <c r="B76" s="60" t="s">
        <v>112</v>
      </c>
      <c r="C76" s="48"/>
      <c r="D76" s="48"/>
      <c r="E76" s="48"/>
      <c r="F76" s="48"/>
    </row>
    <row r="77" spans="1:6" x14ac:dyDescent="0.25">
      <c r="A77" s="70" t="s">
        <v>112</v>
      </c>
      <c r="B77" s="70"/>
      <c r="C77" s="48"/>
      <c r="D77" s="48"/>
      <c r="E77" s="48"/>
      <c r="F77" s="48"/>
    </row>
    <row r="78" spans="1:6" ht="13.5" customHeight="1" x14ac:dyDescent="0.25">
      <c r="A78" s="81" t="s">
        <v>113</v>
      </c>
      <c r="B78" s="81"/>
      <c r="C78" s="63">
        <v>-972250</v>
      </c>
      <c r="D78" s="63">
        <v>-1998125</v>
      </c>
      <c r="E78" s="63">
        <v>-3024000</v>
      </c>
      <c r="F78" s="63">
        <v>-4103500</v>
      </c>
    </row>
  </sheetData>
  <mergeCells count="25">
    <mergeCell ref="A78:B78"/>
    <mergeCell ref="A60:B60"/>
    <mergeCell ref="A63:F63"/>
    <mergeCell ref="A64:F64"/>
    <mergeCell ref="A69:F69"/>
    <mergeCell ref="C71:F71"/>
    <mergeCell ref="A77:B77"/>
    <mergeCell ref="A59:B59"/>
    <mergeCell ref="A24:B24"/>
    <mergeCell ref="A27:F27"/>
    <mergeCell ref="A28:F28"/>
    <mergeCell ref="A33:F33"/>
    <mergeCell ref="C35:F35"/>
    <mergeCell ref="A41:B41"/>
    <mergeCell ref="A42:B42"/>
    <mergeCell ref="A45:F45"/>
    <mergeCell ref="A46:F46"/>
    <mergeCell ref="A51:F51"/>
    <mergeCell ref="C53:F53"/>
    <mergeCell ref="A23:B23"/>
    <mergeCell ref="A6:F6"/>
    <mergeCell ref="A9:F9"/>
    <mergeCell ref="A10:F10"/>
    <mergeCell ref="A15:F15"/>
    <mergeCell ref="C17:F17"/>
  </mergeCells>
  <pageMargins left="0" right="0" top="0" bottom="0" header="0" footer="0"/>
  <pageSetup paperSize="9" scale="72" orientation="portrait" verticalDpi="0" r:id="rId1"/>
  <rowBreaks count="1" manualBreakCount="1">
    <brk id="43" max="5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Հավելված N 1</vt:lpstr>
      <vt:lpstr>Հավելված N 2 </vt:lpstr>
      <vt:lpstr>Հավելված N 3</vt:lpstr>
      <vt:lpstr>Հավելված N 4</vt:lpstr>
      <vt:lpstr>'Հավելված N 1'!Print_Area</vt:lpstr>
      <vt:lpstr>'Հավելված N 2 '!Print_Area</vt:lpstr>
      <vt:lpstr>'Հավելված N 3'!Print_Area</vt:lpstr>
      <vt:lpstr>'Հավելված N 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https://mul2-minfin.gov.am/tasks/436550/oneclick/hav1-4.xlsx?token=97c51cbe133fa54994578b7bcc6639df</cp:keywords>
  <cp:lastModifiedBy>Susanna Karapetyan</cp:lastModifiedBy>
  <cp:lastPrinted>2022-03-02T05:44:19Z</cp:lastPrinted>
  <dcterms:created xsi:type="dcterms:W3CDTF">2021-02-26T10:14:17Z</dcterms:created>
  <dcterms:modified xsi:type="dcterms:W3CDTF">2022-03-15T04:55:43Z</dcterms:modified>
</cp:coreProperties>
</file>