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1" sheetId="24" r:id="rId1"/>
    <sheet name="2" sheetId="22" r:id="rId2"/>
    <sheet name="3" sheetId="29" r:id="rId3"/>
    <sheet name="4" sheetId="30" r:id="rId4"/>
    <sheet name="Sheet1" sheetId="4" state="hidden" r:id="rId5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1">'2'!$10:$12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դդ" localSheetId="3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6" i="22" l="1"/>
  <c r="H46" i="22"/>
  <c r="G46" i="22"/>
  <c r="H45" i="22" l="1"/>
  <c r="H44" i="22" s="1"/>
  <c r="H42" i="22" s="1"/>
  <c r="H40" i="22" s="1"/>
  <c r="H39" i="22" s="1"/>
  <c r="H38" i="22" s="1"/>
  <c r="H36" i="22" s="1"/>
  <c r="H34" i="22" s="1"/>
  <c r="H32" i="22" s="1"/>
  <c r="H30" i="22"/>
  <c r="H29" i="22" s="1"/>
  <c r="H28" i="22" s="1"/>
  <c r="H26" i="22" s="1"/>
  <c r="H24" i="22" s="1"/>
  <c r="H22" i="22" s="1"/>
  <c r="G45" i="22"/>
  <c r="G44" i="22" s="1"/>
  <c r="G42" i="22" s="1"/>
  <c r="G40" i="22" s="1"/>
  <c r="G39" i="22" s="1"/>
  <c r="G38" i="22" s="1"/>
  <c r="G36" i="22" s="1"/>
  <c r="G34" i="22" s="1"/>
  <c r="G32" i="22" s="1"/>
  <c r="G30" i="22"/>
  <c r="G29" i="22" s="1"/>
  <c r="G28" i="22" s="1"/>
  <c r="G26" i="22" s="1"/>
  <c r="G24" i="22" s="1"/>
  <c r="G22" i="22" s="1"/>
  <c r="G20" i="22" s="1"/>
  <c r="G18" i="22" s="1"/>
  <c r="G16" i="22" s="1"/>
  <c r="G14" i="22" s="1"/>
  <c r="H20" i="22" l="1"/>
  <c r="H18" i="22" s="1"/>
  <c r="H16" i="22" s="1"/>
  <c r="H14" i="22" s="1"/>
  <c r="H13" i="22" s="1"/>
  <c r="D35" i="24"/>
  <c r="D29" i="24" s="1"/>
  <c r="D27" i="24" s="1"/>
  <c r="D21" i="24"/>
  <c r="D15" i="24" s="1"/>
  <c r="D21" i="30"/>
  <c r="C21" i="30"/>
  <c r="E21" i="24"/>
  <c r="E15" i="24" s="1"/>
  <c r="E35" i="24"/>
  <c r="E29" i="24" s="1"/>
  <c r="E27" i="24" s="1"/>
  <c r="D22" i="29"/>
  <c r="C22" i="29"/>
  <c r="G13" i="22"/>
  <c r="I30" i="22"/>
  <c r="I29" i="22" s="1"/>
  <c r="I28" i="22" s="1"/>
  <c r="I26" i="22" s="1"/>
  <c r="I24" i="22" s="1"/>
  <c r="I22" i="22" s="1"/>
  <c r="I20" i="22" l="1"/>
  <c r="I18" i="22" s="1"/>
  <c r="I16" i="22" s="1"/>
  <c r="I14" i="22" s="1"/>
  <c r="E13" i="24"/>
  <c r="E12" i="24" s="1"/>
  <c r="D13" i="24"/>
  <c r="D12" i="24" s="1"/>
  <c r="E21" i="30"/>
  <c r="F21" i="24"/>
  <c r="F15" i="24" s="1"/>
  <c r="F13" i="24" l="1"/>
  <c r="I45" i="22"/>
  <c r="I44" i="22" s="1"/>
  <c r="I42" i="22" s="1"/>
  <c r="I40" i="22" s="1"/>
  <c r="E22" i="29" l="1"/>
  <c r="F35" i="24"/>
  <c r="F29" i="24" s="1"/>
  <c r="F27" i="24" s="1"/>
  <c r="F12" i="24" s="1"/>
  <c r="I39" i="22"/>
  <c r="I38" i="22" s="1"/>
  <c r="I36" i="22" s="1"/>
  <c r="I34" i="22" s="1"/>
  <c r="I32" i="22" s="1"/>
  <c r="I13" i="22" s="1"/>
</calcChain>
</file>

<file path=xl/sharedStrings.xml><?xml version="1.0" encoding="utf-8"?>
<sst xmlns="http://schemas.openxmlformats.org/spreadsheetml/2006/main" count="165" uniqueCount="104">
  <si>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</si>
  <si>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</si>
  <si>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</si>
  <si>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</si>
  <si>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</si>
  <si>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</si>
  <si>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</si>
  <si>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</si>
  <si>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</si>
  <si>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</si>
  <si>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</si>
  <si>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</si>
  <si>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</si>
  <si>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</si>
  <si>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</si>
  <si>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</si>
  <si>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</si>
  <si>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</si>
  <si>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</si>
  <si>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</si>
  <si>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</si>
  <si>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</si>
  <si>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</si>
  <si>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</si>
  <si>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</si>
  <si>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</si>
  <si>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</si>
  <si>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</si>
  <si>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</si>
  <si>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</si>
  <si>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</si>
  <si>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</si>
  <si>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</si>
  <si>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</si>
  <si>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</si>
  <si>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</si>
  <si>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</si>
  <si>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</si>
  <si>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</si>
  <si>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</si>
  <si>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</si>
  <si>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</si>
  <si>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</si>
  <si>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</si>
  <si>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</si>
  <si>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</si>
  <si>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</si>
  <si>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</si>
  <si>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</si>
  <si>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</si>
  <si>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</si>
  <si>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</si>
  <si>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</si>
  <si>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</si>
  <si>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(հազ.դրամ)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</si>
  <si>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</si>
  <si>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</si>
  <si>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</si>
  <si>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</si>
  <si>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</si>
  <si>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</si>
  <si>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</si>
  <si>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</si>
  <si>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</si>
  <si>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</si>
  <si>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</si>
  <si>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</si>
  <si>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</si>
  <si>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</si>
  <si>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</si>
  <si>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</si>
  <si>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</si>
  <si>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</si>
  <si>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</si>
  <si>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</si>
  <si>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</si>
  <si>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</si>
  <si>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</si>
  <si>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</si>
  <si>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</si>
  <si>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</si>
  <si>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</si>
  <si>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</si>
  <si>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 N 2</t>
  </si>
  <si>
    <t>Հավելված  N 1</t>
  </si>
  <si>
    <t xml:space="preserve">Առաջին կիսամյակ </t>
  </si>
  <si>
    <t>Ինն ամիս</t>
  </si>
  <si>
    <t>Տարի</t>
  </si>
  <si>
    <t>ՀԱՅԱՍՏԱՆԻ ՀԱՆՐԱՊԵՏՈՒԹՅԱՆ ԿԱՌԱՎԱՐՈՒԹՅԱՆ 2021 ԹՎԱԿԱՆԻ ԴԵԿՏԵՄԲԵՐԻ 23-Ի N 2121-Ն ՈՐՈՇՄԱՆ N 3 և 4 ՀԱՎԵԼՎԱԾՆԵՐՈՒՄ  ԿԱՏԱՐՎՈՂ ՓՈՓՈԽՈՒԹՅՈՒՆՆԵՐԸ</t>
  </si>
  <si>
    <t xml:space="preserve">ՀՀ կառավարության 2022 թվականի </t>
  </si>
  <si>
    <t>«ՀԱՅԱՍՏԱՆԻ  ՀԱՆՐԱՊԵՏՈՒԹՅԱՆ  2022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N 1 ԱՂՅՈՒՍԱԿՈՒՄ ԿԱՏԱՐՎՈՂ  ՓՈՓՈԽՈՒԹՅՈՒՆՆԵՐԸ</t>
  </si>
  <si>
    <t xml:space="preserve">ՀՀ կառավարության  2022 թվականի </t>
  </si>
  <si>
    <t xml:space="preserve"> Ռազմական կարիքների բավարարում</t>
  </si>
  <si>
    <t>ԱՅԼ  ԾԱԽՍԵՐ</t>
  </si>
  <si>
    <t xml:space="preserve"> - Այլ ծախսեր</t>
  </si>
  <si>
    <t>Ընթացիկ գործունեության ապահովման գործողություններ</t>
  </si>
  <si>
    <t>Ծառայությունների մատուցում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</si>
  <si>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</si>
  <si>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</si>
  <si>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չի սահմանվում </t>
  </si>
  <si>
    <t>Հավելված N 3</t>
  </si>
  <si>
    <t>Հավելված N 4</t>
  </si>
  <si>
    <t xml:space="preserve">ՀԱՅԱՍՏԱՆԻ ՀԱՆՐԱՊԵՏՈՒԹՅԱՆ ԿԱՌԱՎԱՐՈՒԹՅԱՆ 2021 ԹՎԱԿԱՆԻ ԴԵԿՏԵՄԲԵՐԻ 23-Ի N 2121-Ն ՈՐՈՇՄԱՆ N 9 ՀԱՎԵԼՎԱԾԻ N 9.15 ԵՎ N 9.1 ՀԱՎԵԼՎԱԾԻ N 9.1.15 ԱՂՅՈՒՍԱԿՆԵՐՈՒՄ ԿԱՏԱՐՎՈՂ ՓՈՓՈԽՈՒԹՅՈՒՆՆԵՐԸ </t>
  </si>
  <si>
    <t xml:space="preserve">ՀԱՅԱՍՏԱՆԻ ՀԱՆՐԱՊԵՏՈՒԹՅԱՆ ԿԱՌԱՎԱՐՈՒԹՅԱՆ 2021 ԹՎԱԿԱՆԻ ԴԵԿՏԵՄԲԵՐԻ 23-Ի N 2121-Ն ՈՐՈՇՄԱՆ N 9 ՀԱՎԵԼՎԱԾԻ N 9.47 ԵՎ N 9.1 ՀԱՎԵԼՎԱԾԻ N 9.1.58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</si>
</sst>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3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167" fontId="30" fillId="0" borderId="0" applyFill="0" applyBorder="0" applyProtection="0">
      <alignment horizontal="right" vertical="top"/>
    </xf>
    <xf numFmtId="0" fontId="32" fillId="0" borderId="0"/>
  </cellStyleXfs>
  <cellXfs count="133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37" fontId="8" fillId="0" borderId="6" xfId="9" applyNumberFormat="1" applyFont="1" applyFill="1" applyBorder="1" applyAlignment="1">
      <alignment horizontal="center" vertical="center" wrapText="1"/>
    </xf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15" fillId="0" borderId="0" xfId="3" applyFont="1" applyFill="1" applyAlignment="1"/>
    <xf numFmtId="0" fontId="9" fillId="0" borderId="0" xfId="3" applyFont="1" applyFill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19" fillId="2" borderId="1" xfId="18" applyFont="1" applyFill="1" applyBorder="1">
      <alignment horizontal="left" vertical="top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15" fillId="2" borderId="11" xfId="3" applyFont="1" applyFill="1" applyBorder="1" applyAlignment="1">
      <alignment horizontal="left" vertical="center" wrapText="1"/>
    </xf>
    <xf numFmtId="0" fontId="15" fillId="2" borderId="9" xfId="3" applyFont="1" applyFill="1" applyBorder="1" applyAlignment="1">
      <alignment vertical="top" wrapText="1"/>
    </xf>
    <xf numFmtId="0" fontId="8" fillId="0" borderId="1" xfId="7" applyFont="1" applyBorder="1" applyAlignment="1">
      <alignment vertical="center" wrapText="1"/>
    </xf>
    <xf numFmtId="0" fontId="15" fillId="2" borderId="10" xfId="3" applyFont="1" applyFill="1" applyBorder="1" applyAlignment="1">
      <alignment horizontal="left" vertical="top" wrapText="1"/>
    </xf>
    <xf numFmtId="0" fontId="15" fillId="2" borderId="7" xfId="3" applyFont="1" applyFill="1" applyBorder="1" applyAlignment="1">
      <alignment vertical="center" wrapText="1"/>
    </xf>
    <xf numFmtId="0" fontId="15" fillId="2" borderId="2" xfId="3" applyFont="1" applyFill="1" applyBorder="1" applyAlignment="1">
      <alignment vertical="top" wrapText="1"/>
    </xf>
    <xf numFmtId="0" fontId="15" fillId="2" borderId="8" xfId="3" applyFont="1" applyFill="1" applyBorder="1" applyAlignment="1">
      <alignment vertical="top" wrapText="1"/>
    </xf>
    <xf numFmtId="0" fontId="15" fillId="2" borderId="7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0" borderId="5" xfId="3" applyFont="1" applyBorder="1"/>
    <xf numFmtId="0" fontId="15" fillId="0" borderId="4" xfId="3" applyFont="1" applyBorder="1"/>
    <xf numFmtId="0" fontId="9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9" fillId="2" borderId="0" xfId="3" applyFont="1" applyFill="1"/>
    <xf numFmtId="0" fontId="22" fillId="2" borderId="0" xfId="18" applyFont="1" applyFill="1" applyAlignment="1">
      <alignment horizontal="right" vertical="top"/>
    </xf>
    <xf numFmtId="0" fontId="19" fillId="2" borderId="1" xfId="18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5" fontId="4" fillId="2" borderId="1" xfId="6" applyNumberFormat="1" applyFont="1" applyFill="1" applyBorder="1" applyAlignment="1">
      <alignment horizontal="right" vertical="top" wrapText="1"/>
    </xf>
    <xf numFmtId="0" fontId="19" fillId="2" borderId="12" xfId="18" applyFont="1" applyFill="1" applyBorder="1" applyAlignment="1">
      <alignment horizontal="left" vertical="top" wrapText="1"/>
    </xf>
    <xf numFmtId="0" fontId="23" fillId="2" borderId="12" xfId="3" applyFont="1" applyFill="1" applyBorder="1" applyAlignment="1">
      <alignment vertical="center" wrapText="1"/>
    </xf>
    <xf numFmtId="165" fontId="4" fillId="2" borderId="12" xfId="6" applyNumberFormat="1" applyFont="1" applyFill="1" applyBorder="1" applyAlignment="1">
      <alignment horizontal="right" vertical="top" wrapText="1"/>
    </xf>
    <xf numFmtId="0" fontId="19" fillId="2" borderId="1" xfId="18" applyFont="1" applyFill="1" applyBorder="1" applyAlignment="1">
      <alignment horizontal="left" vertical="top" wrapText="1"/>
    </xf>
    <xf numFmtId="165" fontId="19" fillId="2" borderId="1" xfId="6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19" fillId="2" borderId="1" xfId="20" applyNumberFormat="1" applyFont="1" applyFill="1" applyBorder="1" applyAlignment="1">
      <alignment vertical="top"/>
    </xf>
    <xf numFmtId="165" fontId="19" fillId="2" borderId="1" xfId="9" applyNumberFormat="1" applyFont="1" applyFill="1" applyBorder="1" applyAlignment="1">
      <alignment horizontal="right" vertical="top" wrapText="1"/>
    </xf>
    <xf numFmtId="0" fontId="20" fillId="2" borderId="14" xfId="3" applyFont="1" applyFill="1" applyBorder="1" applyAlignment="1">
      <alignment vertical="center" wrapText="1"/>
    </xf>
    <xf numFmtId="165" fontId="21" fillId="2" borderId="6" xfId="9" applyNumberFormat="1" applyFont="1" applyFill="1" applyBorder="1" applyAlignment="1">
      <alignment horizontal="right" vertical="top" wrapText="1"/>
    </xf>
    <xf numFmtId="165" fontId="21" fillId="2" borderId="1" xfId="9" applyNumberFormat="1" applyFont="1" applyFill="1" applyBorder="1" applyAlignment="1">
      <alignment horizontal="right" vertical="top" wrapText="1"/>
    </xf>
    <xf numFmtId="165" fontId="24" fillId="0" borderId="0" xfId="15" applyNumberFormat="1" applyFont="1" applyFill="1" applyBorder="1" applyAlignment="1">
      <alignment horizontal="righ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0" fontId="25" fillId="0" borderId="0" xfId="3" applyFont="1" applyFill="1" applyAlignment="1">
      <alignment horizontal="center" wrapText="1"/>
    </xf>
    <xf numFmtId="0" fontId="26" fillId="0" borderId="0" xfId="3" applyFont="1" applyFill="1" applyAlignment="1">
      <alignment horizontal="right"/>
    </xf>
    <xf numFmtId="0" fontId="15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5" fontId="23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/>
    <xf numFmtId="0" fontId="15" fillId="2" borderId="1" xfId="3" applyFont="1" applyFill="1" applyBorder="1" applyAlignment="1">
      <alignment vertical="center"/>
    </xf>
    <xf numFmtId="165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23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164" fontId="15" fillId="0" borderId="3" xfId="9" applyNumberFormat="1" applyFont="1" applyBorder="1" applyAlignment="1">
      <alignment horizontal="right"/>
    </xf>
    <xf numFmtId="0" fontId="7" fillId="0" borderId="0" xfId="3" applyFont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6" applyNumberFormat="1" applyFont="1" applyBorder="1" applyAlignment="1">
      <alignment horizontal="right" vertical="top"/>
    </xf>
    <xf numFmtId="0" fontId="27" fillId="2" borderId="0" xfId="0" applyFont="1" applyFill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165" fontId="17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vertical="top" wrapText="1"/>
    </xf>
    <xf numFmtId="0" fontId="29" fillId="0" borderId="1" xfId="0" applyFont="1" applyBorder="1" applyAlignment="1">
      <alignment horizontal="left" vertical="top" wrapText="1"/>
    </xf>
    <xf numFmtId="167" fontId="29" fillId="0" borderId="1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167" fontId="19" fillId="0" borderId="1" xfId="20" applyNumberFormat="1" applyFont="1" applyBorder="1" applyAlignment="1">
      <alignment horizontal="right" vertical="top"/>
    </xf>
    <xf numFmtId="0" fontId="31" fillId="0" borderId="1" xfId="0" applyFont="1" applyBorder="1" applyAlignment="1">
      <alignment horizontal="left" vertical="top" wrapText="1"/>
    </xf>
    <xf numFmtId="0" fontId="20" fillId="2" borderId="4" xfId="3" applyFont="1" applyFill="1" applyBorder="1" applyAlignment="1">
      <alignment vertical="center" wrapText="1"/>
    </xf>
    <xf numFmtId="165" fontId="19" fillId="0" borderId="1" xfId="9" applyNumberFormat="1" applyFont="1" applyFill="1" applyBorder="1" applyAlignment="1">
      <alignment horizontal="right" vertical="top" wrapText="1"/>
    </xf>
    <xf numFmtId="0" fontId="9" fillId="0" borderId="0" xfId="3" applyFont="1" applyAlignment="1">
      <alignment horizontal="center" vertical="center"/>
    </xf>
    <xf numFmtId="0" fontId="15" fillId="2" borderId="17" xfId="3" applyFont="1" applyFill="1" applyBorder="1" applyAlignment="1">
      <alignment horizontal="left" vertical="center" wrapText="1"/>
    </xf>
    <xf numFmtId="0" fontId="8" fillId="2" borderId="18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center" wrapText="1"/>
    </xf>
    <xf numFmtId="0" fontId="15" fillId="2" borderId="8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5" fillId="2" borderId="2" xfId="3" applyFont="1" applyFill="1" applyBorder="1" applyAlignment="1">
      <alignment horizontal="center" vertical="center" wrapText="1"/>
    </xf>
    <xf numFmtId="0" fontId="23" fillId="2" borderId="0" xfId="3" applyFont="1" applyFill="1" applyBorder="1" applyAlignment="1">
      <alignment vertical="top" wrapText="1"/>
    </xf>
    <xf numFmtId="0" fontId="8" fillId="0" borderId="0" xfId="3" applyFont="1" applyBorder="1" applyAlignment="1">
      <alignment vertical="center" wrapText="1"/>
    </xf>
    <xf numFmtId="0" fontId="15" fillId="2" borderId="19" xfId="3" applyFont="1" applyFill="1" applyBorder="1" applyAlignment="1">
      <alignment horizontal="left" vertical="center" wrapText="1"/>
    </xf>
    <xf numFmtId="0" fontId="8" fillId="0" borderId="19" xfId="7" applyFont="1" applyBorder="1" applyAlignment="1">
      <alignment vertical="center" wrapText="1"/>
    </xf>
    <xf numFmtId="0" fontId="8" fillId="2" borderId="19" xfId="3" applyFont="1" applyFill="1" applyBorder="1" applyAlignment="1">
      <alignment vertical="center" wrapText="1"/>
    </xf>
    <xf numFmtId="0" fontId="8" fillId="2" borderId="16" xfId="3" applyFont="1" applyFill="1" applyBorder="1" applyAlignment="1">
      <alignment horizontal="center" vertical="center" wrapText="1"/>
    </xf>
    <xf numFmtId="0" fontId="15" fillId="0" borderId="1" xfId="3" applyFont="1" applyBorder="1"/>
    <xf numFmtId="43" fontId="15" fillId="0" borderId="3" xfId="6" applyFont="1" applyBorder="1" applyAlignment="1">
      <alignment horizontal="right"/>
    </xf>
    <xf numFmtId="0" fontId="15" fillId="0" borderId="1" xfId="3" applyFont="1" applyBorder="1" applyAlignment="1">
      <alignment horizontal="center"/>
    </xf>
    <xf numFmtId="0" fontId="15" fillId="0" borderId="1" xfId="3" applyFont="1" applyBorder="1" applyAlignment="1">
      <alignment horizontal="center" vertical="top"/>
    </xf>
    <xf numFmtId="165" fontId="15" fillId="0" borderId="1" xfId="6" applyNumberFormat="1" applyFont="1" applyBorder="1" applyAlignment="1">
      <alignment horizontal="right" vertical="center"/>
    </xf>
    <xf numFmtId="0" fontId="15" fillId="2" borderId="1" xfId="3" applyFont="1" applyFill="1" applyBorder="1" applyAlignment="1">
      <alignment horizontal="center" vertical="center"/>
    </xf>
    <xf numFmtId="0" fontId="9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68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0" borderId="13" xfId="3" applyFont="1" applyFill="1" applyBorder="1" applyAlignment="1">
      <alignment horizontal="center" vertical="center" wrapText="1"/>
    </xf>
    <xf numFmtId="0" fontId="15" fillId="0" borderId="15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9" fillId="2" borderId="13" xfId="18" applyFont="1" applyFill="1" applyBorder="1" applyAlignment="1">
      <alignment horizontal="center" vertical="center" wrapText="1"/>
    </xf>
    <xf numFmtId="0" fontId="19" fillId="2" borderId="15" xfId="18" applyFont="1" applyFill="1" applyBorder="1" applyAlignment="1">
      <alignment horizontal="center" vertical="center" wrapText="1"/>
    </xf>
    <xf numFmtId="0" fontId="19" fillId="2" borderId="2" xfId="18" applyFont="1" applyFill="1" applyBorder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15" fillId="2" borderId="20" xfId="3" applyFont="1" applyFill="1" applyBorder="1" applyAlignment="1">
      <alignment horizontal="center" vertical="center" wrapText="1"/>
    </xf>
    <xf numFmtId="0" fontId="15" fillId="2" borderId="21" xfId="3" applyFont="1" applyFill="1" applyBorder="1" applyAlignment="1">
      <alignment horizontal="center" vertical="center" wrapText="1"/>
    </xf>
    <xf numFmtId="0" fontId="15" fillId="2" borderId="22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5" fillId="2" borderId="7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</cellXfs>
  <cellStyles count="33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3" xfId="32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0"/>
  <sheetViews>
    <sheetView tabSelected="1" topLeftCell="A24" workbookViewId="0">
      <selection activeCell="J31" sqref="J31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6" width="16.28515625" style="7" customWidth="1"/>
    <col min="7" max="16384" width="9.140625" style="7"/>
  </cols>
  <sheetData>
    <row r="1" spans="1:68" ht="20.25" customHeight="1" x14ac:dyDescent="0.3">
      <c r="F1" s="52" t="s">
        <v>84</v>
      </c>
      <c r="G1" s="32"/>
    </row>
    <row r="2" spans="1:68" s="8" customFormat="1" x14ac:dyDescent="0.3">
      <c r="F2" s="53" t="s">
        <v>89</v>
      </c>
      <c r="G2" s="32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68" s="8" customFormat="1" ht="19.5" customHeight="1" x14ac:dyDescent="0.3">
      <c r="F3" s="54" t="s">
        <v>36</v>
      </c>
      <c r="G3" s="32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68" ht="17.25" hidden="1" customHeight="1" x14ac:dyDescent="0.3">
      <c r="F4" s="32"/>
      <c r="G4" s="32"/>
    </row>
    <row r="5" spans="1:68" ht="15.75" hidden="1" customHeight="1" x14ac:dyDescent="0.3">
      <c r="F5" s="32"/>
      <c r="G5" s="32"/>
    </row>
    <row r="6" spans="1:68" ht="15.75" customHeight="1" x14ac:dyDescent="0.3">
      <c r="F6" s="32"/>
      <c r="G6" s="32"/>
    </row>
    <row r="7" spans="1:68" ht="88.5" customHeight="1" x14ac:dyDescent="0.3">
      <c r="A7" s="107" t="s">
        <v>90</v>
      </c>
      <c r="B7" s="107"/>
      <c r="C7" s="107"/>
      <c r="D7" s="107"/>
      <c r="E7" s="107"/>
      <c r="F7" s="107"/>
      <c r="G7" s="32"/>
    </row>
    <row r="8" spans="1:68" ht="22.5" customHeight="1" x14ac:dyDescent="0.3">
      <c r="B8" s="55"/>
      <c r="C8" s="55"/>
      <c r="D8" s="55"/>
      <c r="E8" s="55"/>
      <c r="F8" s="56" t="s">
        <v>54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</row>
    <row r="9" spans="1:68" ht="58.5" customHeight="1" x14ac:dyDescent="0.3">
      <c r="A9" s="108" t="s">
        <v>50</v>
      </c>
      <c r="B9" s="108"/>
      <c r="C9" s="109" t="s">
        <v>49</v>
      </c>
      <c r="D9" s="114" t="s">
        <v>52</v>
      </c>
      <c r="E9" s="115"/>
      <c r="F9" s="116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</row>
    <row r="10" spans="1:68" s="3" customFormat="1" ht="17.25" customHeight="1" x14ac:dyDescent="0.3">
      <c r="A10" s="108"/>
      <c r="B10" s="108"/>
      <c r="C10" s="109"/>
      <c r="D10" s="110" t="s">
        <v>85</v>
      </c>
      <c r="E10" s="110" t="s">
        <v>86</v>
      </c>
      <c r="F10" s="110" t="s">
        <v>87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</row>
    <row r="11" spans="1:68" s="3" customFormat="1" ht="23.45" customHeight="1" x14ac:dyDescent="0.3">
      <c r="A11" s="57" t="s">
        <v>3</v>
      </c>
      <c r="B11" s="57" t="s">
        <v>2</v>
      </c>
      <c r="C11" s="109"/>
      <c r="D11" s="113"/>
      <c r="E11" s="111"/>
      <c r="F11" s="111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</row>
    <row r="12" spans="1:68" s="3" customFormat="1" x14ac:dyDescent="0.3">
      <c r="A12" s="57"/>
      <c r="B12" s="57"/>
      <c r="C12" s="58" t="s">
        <v>48</v>
      </c>
      <c r="D12" s="59">
        <f>D27+D13</f>
        <v>0</v>
      </c>
      <c r="E12" s="59">
        <f>E27+E13</f>
        <v>0</v>
      </c>
      <c r="F12" s="59">
        <f>F27+F13</f>
        <v>0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</row>
    <row r="13" spans="1:68" s="74" customFormat="1" ht="16.5" x14ac:dyDescent="0.25">
      <c r="A13" s="71"/>
      <c r="B13" s="71"/>
      <c r="C13" s="72" t="s">
        <v>55</v>
      </c>
      <c r="D13" s="73">
        <f>+D15</f>
        <v>0</v>
      </c>
      <c r="E13" s="73">
        <f>+E15</f>
        <v>0</v>
      </c>
      <c r="F13" s="73">
        <f>+F15</f>
        <v>-2789884.4</v>
      </c>
    </row>
    <row r="14" spans="1:68" s="74" customFormat="1" ht="16.5" x14ac:dyDescent="0.25">
      <c r="A14" s="71" t="s">
        <v>56</v>
      </c>
      <c r="B14" s="71"/>
      <c r="C14" s="75" t="s">
        <v>57</v>
      </c>
      <c r="D14" s="76"/>
      <c r="E14" s="76"/>
      <c r="F14" s="76"/>
    </row>
    <row r="15" spans="1:68" s="74" customFormat="1" ht="16.5" x14ac:dyDescent="0.25">
      <c r="A15" s="71"/>
      <c r="B15" s="71"/>
      <c r="C15" s="71" t="s">
        <v>58</v>
      </c>
      <c r="D15" s="105">
        <f>D21</f>
        <v>0</v>
      </c>
      <c r="E15" s="105">
        <f>E21</f>
        <v>0</v>
      </c>
      <c r="F15" s="105">
        <f>F21</f>
        <v>-2789884.4</v>
      </c>
    </row>
    <row r="16" spans="1:68" s="74" customFormat="1" ht="16.5" x14ac:dyDescent="0.25">
      <c r="A16" s="71"/>
      <c r="B16" s="71"/>
      <c r="C16" s="75" t="s">
        <v>59</v>
      </c>
      <c r="D16" s="105"/>
      <c r="E16" s="105"/>
      <c r="F16" s="105"/>
    </row>
    <row r="17" spans="1:68" s="74" customFormat="1" ht="49.5" x14ac:dyDescent="0.25">
      <c r="A17" s="71"/>
      <c r="B17" s="71"/>
      <c r="C17" s="71" t="s">
        <v>60</v>
      </c>
      <c r="D17" s="105"/>
      <c r="E17" s="105"/>
      <c r="F17" s="105"/>
    </row>
    <row r="18" spans="1:68" s="74" customFormat="1" ht="16.5" x14ac:dyDescent="0.25">
      <c r="A18" s="71"/>
      <c r="B18" s="71"/>
      <c r="C18" s="75" t="s">
        <v>61</v>
      </c>
      <c r="D18" s="105"/>
      <c r="E18" s="105"/>
      <c r="F18" s="105"/>
    </row>
    <row r="19" spans="1:68" s="74" customFormat="1" ht="33.75" customHeight="1" x14ac:dyDescent="0.25">
      <c r="A19" s="71"/>
      <c r="B19" s="71"/>
      <c r="C19" s="71" t="s">
        <v>62</v>
      </c>
      <c r="D19" s="105"/>
      <c r="E19" s="105"/>
      <c r="F19" s="105"/>
    </row>
    <row r="20" spans="1:68" s="74" customFormat="1" ht="16.5" x14ac:dyDescent="0.25">
      <c r="A20" s="112" t="s">
        <v>63</v>
      </c>
      <c r="B20" s="112"/>
      <c r="C20" s="112"/>
      <c r="D20" s="77"/>
      <c r="E20" s="77"/>
      <c r="F20" s="77"/>
    </row>
    <row r="21" spans="1:68" s="74" customFormat="1" ht="16.5" x14ac:dyDescent="0.25">
      <c r="A21" s="71"/>
      <c r="B21" s="71" t="s">
        <v>64</v>
      </c>
      <c r="C21" s="75" t="s">
        <v>65</v>
      </c>
      <c r="D21" s="105">
        <f>+'2'!G24</f>
        <v>0</v>
      </c>
      <c r="E21" s="105">
        <f>+'2'!H24</f>
        <v>0</v>
      </c>
      <c r="F21" s="105">
        <f>+'2'!I24</f>
        <v>-2789884.4</v>
      </c>
    </row>
    <row r="22" spans="1:68" s="74" customFormat="1" ht="16.5" customHeight="1" x14ac:dyDescent="0.25">
      <c r="A22" s="71"/>
      <c r="B22" s="71"/>
      <c r="C22" s="71" t="s">
        <v>58</v>
      </c>
      <c r="D22" s="105"/>
      <c r="E22" s="105"/>
      <c r="F22" s="105"/>
    </row>
    <row r="23" spans="1:68" s="74" customFormat="1" ht="16.5" x14ac:dyDescent="0.25">
      <c r="A23" s="71"/>
      <c r="B23" s="71"/>
      <c r="C23" s="75" t="s">
        <v>66</v>
      </c>
      <c r="D23" s="105"/>
      <c r="E23" s="105"/>
      <c r="F23" s="105"/>
    </row>
    <row r="24" spans="1:68" s="74" customFormat="1" ht="66.75" customHeight="1" x14ac:dyDescent="0.25">
      <c r="A24" s="71"/>
      <c r="B24" s="71"/>
      <c r="C24" s="71" t="s">
        <v>67</v>
      </c>
      <c r="D24" s="105"/>
      <c r="E24" s="105"/>
      <c r="F24" s="105"/>
    </row>
    <row r="25" spans="1:68" s="74" customFormat="1" ht="16.5" x14ac:dyDescent="0.25">
      <c r="A25" s="71"/>
      <c r="B25" s="71"/>
      <c r="C25" s="75" t="s">
        <v>68</v>
      </c>
      <c r="D25" s="105"/>
      <c r="E25" s="105"/>
      <c r="F25" s="105"/>
    </row>
    <row r="26" spans="1:68" s="74" customFormat="1" ht="16.5" x14ac:dyDescent="0.25">
      <c r="A26" s="71"/>
      <c r="B26" s="71"/>
      <c r="C26" s="71" t="s">
        <v>69</v>
      </c>
      <c r="D26" s="105"/>
      <c r="E26" s="105"/>
      <c r="F26" s="105"/>
    </row>
    <row r="27" spans="1:68" s="3" customFormat="1" x14ac:dyDescent="0.3">
      <c r="A27" s="103" t="s">
        <v>47</v>
      </c>
      <c r="B27" s="103"/>
      <c r="C27" s="60" t="s">
        <v>0</v>
      </c>
      <c r="D27" s="61">
        <f>+D29</f>
        <v>0</v>
      </c>
      <c r="E27" s="61">
        <f>+E29</f>
        <v>0</v>
      </c>
      <c r="F27" s="61">
        <f>+F29</f>
        <v>2789884.4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</row>
    <row r="28" spans="1:68" s="3" customFormat="1" ht="20.25" customHeight="1" x14ac:dyDescent="0.3">
      <c r="A28" s="57"/>
      <c r="B28" s="62"/>
      <c r="C28" s="63" t="s">
        <v>46</v>
      </c>
      <c r="D28" s="64"/>
      <c r="E28" s="64"/>
      <c r="F28" s="64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</row>
    <row r="29" spans="1:68" s="3" customFormat="1" x14ac:dyDescent="0.3">
      <c r="A29" s="104">
        <v>1169</v>
      </c>
      <c r="B29" s="62"/>
      <c r="C29" s="13" t="s">
        <v>45</v>
      </c>
      <c r="D29" s="105">
        <f>D35</f>
        <v>0</v>
      </c>
      <c r="E29" s="105">
        <f>E35</f>
        <v>0</v>
      </c>
      <c r="F29" s="105">
        <f>F35</f>
        <v>2789884.4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</row>
    <row r="30" spans="1:68" s="3" customFormat="1" ht="19.899999999999999" customHeight="1" x14ac:dyDescent="0.3">
      <c r="A30" s="104"/>
      <c r="B30" s="103"/>
      <c r="C30" s="13" t="s">
        <v>44</v>
      </c>
      <c r="D30" s="105"/>
      <c r="E30" s="105"/>
      <c r="F30" s="105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</row>
    <row r="31" spans="1:68" s="3" customFormat="1" ht="49.5" customHeight="1" x14ac:dyDescent="0.3">
      <c r="A31" s="104"/>
      <c r="B31" s="103"/>
      <c r="C31" s="14" t="s">
        <v>43</v>
      </c>
      <c r="D31" s="105"/>
      <c r="E31" s="105"/>
      <c r="F31" s="105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</row>
    <row r="32" spans="1:68" s="3" customFormat="1" x14ac:dyDescent="0.3">
      <c r="A32" s="104"/>
      <c r="B32" s="103"/>
      <c r="C32" s="65" t="s">
        <v>42</v>
      </c>
      <c r="D32" s="105"/>
      <c r="E32" s="105"/>
      <c r="F32" s="105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</row>
    <row r="33" spans="1:68" s="3" customFormat="1" ht="31.5" customHeight="1" x14ac:dyDescent="0.3">
      <c r="A33" s="104"/>
      <c r="B33" s="103"/>
      <c r="C33" s="66" t="s">
        <v>41</v>
      </c>
      <c r="D33" s="105"/>
      <c r="E33" s="105"/>
      <c r="F33" s="105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</row>
    <row r="34" spans="1:68" s="3" customFormat="1" ht="18" customHeight="1" x14ac:dyDescent="0.3">
      <c r="A34" s="106" t="s">
        <v>40</v>
      </c>
      <c r="B34" s="106"/>
      <c r="C34" s="106"/>
      <c r="D34" s="64"/>
      <c r="E34" s="64"/>
      <c r="F34" s="64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</row>
    <row r="35" spans="1:68" s="12" customFormat="1" ht="15.75" customHeight="1" x14ac:dyDescent="0.25">
      <c r="A35" s="103"/>
      <c r="B35" s="104">
        <v>11001</v>
      </c>
      <c r="C35" s="63" t="s">
        <v>39</v>
      </c>
      <c r="D35" s="105">
        <f>+'2'!G40</f>
        <v>0</v>
      </c>
      <c r="E35" s="105">
        <f>+'2'!H40</f>
        <v>0</v>
      </c>
      <c r="F35" s="105">
        <f>+'2'!I40</f>
        <v>2789884.4</v>
      </c>
    </row>
    <row r="36" spans="1:68" s="3" customFormat="1" ht="16.5" x14ac:dyDescent="0.3">
      <c r="A36" s="103"/>
      <c r="B36" s="104"/>
      <c r="C36" s="65" t="s">
        <v>92</v>
      </c>
      <c r="D36" s="105"/>
      <c r="E36" s="105"/>
      <c r="F36" s="105"/>
    </row>
    <row r="37" spans="1:68" s="3" customFormat="1" ht="18.75" customHeight="1" x14ac:dyDescent="0.3">
      <c r="A37" s="103"/>
      <c r="B37" s="104"/>
      <c r="C37" s="65" t="s">
        <v>38</v>
      </c>
      <c r="D37" s="105"/>
      <c r="E37" s="105"/>
      <c r="F37" s="105"/>
    </row>
    <row r="38" spans="1:68" s="3" customFormat="1" ht="33" x14ac:dyDescent="0.3">
      <c r="A38" s="103"/>
      <c r="B38" s="104"/>
      <c r="C38" s="66" t="s">
        <v>95</v>
      </c>
      <c r="D38" s="105"/>
      <c r="E38" s="105"/>
      <c r="F38" s="105"/>
    </row>
    <row r="39" spans="1:68" s="3" customFormat="1" ht="18" customHeight="1" x14ac:dyDescent="0.3">
      <c r="A39" s="103"/>
      <c r="B39" s="104"/>
      <c r="C39" s="65" t="s">
        <v>37</v>
      </c>
      <c r="D39" s="105"/>
      <c r="E39" s="105"/>
      <c r="F39" s="105"/>
    </row>
    <row r="40" spans="1:68" s="3" customFormat="1" ht="16.5" x14ac:dyDescent="0.3">
      <c r="A40" s="103"/>
      <c r="B40" s="104"/>
      <c r="C40" s="101" t="s">
        <v>96</v>
      </c>
      <c r="D40" s="105"/>
      <c r="E40" s="105"/>
      <c r="F40" s="105"/>
    </row>
  </sheetData>
  <mergeCells count="26">
    <mergeCell ref="A7:F7"/>
    <mergeCell ref="A9:B10"/>
    <mergeCell ref="C9:C11"/>
    <mergeCell ref="F10:F11"/>
    <mergeCell ref="A27:B27"/>
    <mergeCell ref="F15:F19"/>
    <mergeCell ref="A20:C20"/>
    <mergeCell ref="F21:F26"/>
    <mergeCell ref="D10:D11"/>
    <mergeCell ref="E10:E11"/>
    <mergeCell ref="E15:E19"/>
    <mergeCell ref="E21:E26"/>
    <mergeCell ref="D15:D19"/>
    <mergeCell ref="D21:D26"/>
    <mergeCell ref="D9:F9"/>
    <mergeCell ref="A35:A40"/>
    <mergeCell ref="B35:B40"/>
    <mergeCell ref="F35:F40"/>
    <mergeCell ref="A34:C34"/>
    <mergeCell ref="A29:A33"/>
    <mergeCell ref="F29:F33"/>
    <mergeCell ref="B30:B33"/>
    <mergeCell ref="E29:E33"/>
    <mergeCell ref="E35:E40"/>
    <mergeCell ref="D29:D33"/>
    <mergeCell ref="D35:D40"/>
  </mergeCells>
  <pageMargins left="0.53" right="0" top="0.37" bottom="0.35" header="0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zoomScale="115" zoomScaleNormal="115" workbookViewId="0">
      <selection activeCell="G51" sqref="G51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9" width="15.5703125" style="6" customWidth="1"/>
    <col min="10" max="16384" width="9.140625" style="5"/>
  </cols>
  <sheetData>
    <row r="1" spans="1:9" s="7" customFormat="1" ht="24" customHeight="1" x14ac:dyDescent="0.3">
      <c r="D1" s="11"/>
      <c r="E1" s="11"/>
      <c r="I1" s="33" t="s">
        <v>83</v>
      </c>
    </row>
    <row r="2" spans="1:9" s="8" customFormat="1" ht="16.5" x14ac:dyDescent="0.3">
      <c r="E2" s="10"/>
      <c r="F2" s="118" t="s">
        <v>89</v>
      </c>
      <c r="G2" s="118"/>
      <c r="H2" s="118"/>
      <c r="I2" s="118"/>
    </row>
    <row r="3" spans="1:9" s="8" customFormat="1" ht="15.75" customHeight="1" x14ac:dyDescent="0.3">
      <c r="E3" s="10"/>
      <c r="F3" s="118" t="s">
        <v>36</v>
      </c>
      <c r="G3" s="118"/>
      <c r="H3" s="118"/>
      <c r="I3" s="118"/>
    </row>
    <row r="4" spans="1:9" s="7" customFormat="1" hidden="1" x14ac:dyDescent="0.3">
      <c r="D4" s="119"/>
      <c r="E4" s="119"/>
      <c r="F4" s="119"/>
      <c r="G4" s="92"/>
      <c r="H4" s="92"/>
      <c r="I4" s="34"/>
    </row>
    <row r="5" spans="1:9" s="7" customFormat="1" ht="15.75" hidden="1" customHeight="1" x14ac:dyDescent="0.3">
      <c r="D5" s="119"/>
      <c r="E5" s="119"/>
      <c r="F5" s="119"/>
      <c r="G5" s="92"/>
      <c r="H5" s="92"/>
      <c r="I5" s="34"/>
    </row>
    <row r="6" spans="1:9" s="7" customFormat="1" ht="15.75" customHeight="1" x14ac:dyDescent="0.3">
      <c r="D6" s="32"/>
      <c r="E6" s="32"/>
      <c r="F6" s="32"/>
      <c r="G6" s="92"/>
      <c r="H6" s="92"/>
      <c r="I6" s="34"/>
    </row>
    <row r="7" spans="1:9" s="7" customFormat="1" ht="47.25" customHeight="1" x14ac:dyDescent="0.3">
      <c r="A7" s="107" t="s">
        <v>88</v>
      </c>
      <c r="B7" s="107"/>
      <c r="C7" s="107"/>
      <c r="D7" s="107"/>
      <c r="E7" s="107"/>
      <c r="F7" s="107"/>
      <c r="G7" s="107"/>
      <c r="H7" s="107"/>
      <c r="I7" s="107"/>
    </row>
    <row r="8" spans="1:9" ht="14.25" customHeight="1" x14ac:dyDescent="0.25">
      <c r="I8" s="35" t="s">
        <v>54</v>
      </c>
    </row>
    <row r="9" spans="1:9" ht="12" customHeight="1" x14ac:dyDescent="0.25">
      <c r="A9" s="120"/>
      <c r="B9" s="120"/>
      <c r="C9" s="120"/>
      <c r="D9" s="120"/>
      <c r="E9" s="120"/>
      <c r="F9" s="120"/>
      <c r="G9" s="93"/>
      <c r="H9" s="93"/>
    </row>
    <row r="10" spans="1:9" ht="63" customHeight="1" x14ac:dyDescent="0.25">
      <c r="A10" s="117" t="s">
        <v>35</v>
      </c>
      <c r="B10" s="117"/>
      <c r="C10" s="117"/>
      <c r="D10" s="117" t="s">
        <v>34</v>
      </c>
      <c r="E10" s="117"/>
      <c r="F10" s="117" t="s">
        <v>33</v>
      </c>
      <c r="G10" s="121" t="s">
        <v>52</v>
      </c>
      <c r="H10" s="122"/>
      <c r="I10" s="123"/>
    </row>
    <row r="11" spans="1:9" ht="12" customHeight="1" x14ac:dyDescent="0.25">
      <c r="A11" s="117"/>
      <c r="B11" s="117"/>
      <c r="C11" s="117"/>
      <c r="D11" s="117"/>
      <c r="E11" s="117"/>
      <c r="F11" s="117"/>
      <c r="G11" s="110" t="s">
        <v>85</v>
      </c>
      <c r="H11" s="110" t="s">
        <v>86</v>
      </c>
      <c r="I11" s="110" t="s">
        <v>87</v>
      </c>
    </row>
    <row r="12" spans="1:9" ht="32.25" customHeight="1" x14ac:dyDescent="0.25">
      <c r="A12" s="36" t="s">
        <v>32</v>
      </c>
      <c r="B12" s="36" t="s">
        <v>31</v>
      </c>
      <c r="C12" s="36" t="s">
        <v>30</v>
      </c>
      <c r="D12" s="36" t="s">
        <v>3</v>
      </c>
      <c r="E12" s="36" t="s">
        <v>2</v>
      </c>
      <c r="F12" s="117"/>
      <c r="G12" s="113"/>
      <c r="H12" s="111"/>
      <c r="I12" s="111"/>
    </row>
    <row r="13" spans="1:9" ht="33" x14ac:dyDescent="0.25">
      <c r="A13" s="37"/>
      <c r="B13" s="37"/>
      <c r="C13" s="37"/>
      <c r="D13" s="37"/>
      <c r="E13" s="37"/>
      <c r="F13" s="38" t="s">
        <v>53</v>
      </c>
      <c r="G13" s="39">
        <f>G32+G14</f>
        <v>0</v>
      </c>
      <c r="H13" s="39">
        <f>H32+H14</f>
        <v>0</v>
      </c>
      <c r="I13" s="39">
        <f>I32+I14</f>
        <v>0</v>
      </c>
    </row>
    <row r="14" spans="1:9" s="80" customFormat="1" ht="33" x14ac:dyDescent="0.25">
      <c r="A14" s="43" t="s">
        <v>70</v>
      </c>
      <c r="B14" s="43"/>
      <c r="C14" s="43"/>
      <c r="D14" s="43"/>
      <c r="E14" s="43"/>
      <c r="F14" s="78" t="s">
        <v>71</v>
      </c>
      <c r="G14" s="79">
        <f>+G16</f>
        <v>0</v>
      </c>
      <c r="H14" s="79">
        <f>+H16</f>
        <v>0</v>
      </c>
      <c r="I14" s="79">
        <f>+I16</f>
        <v>-2789884.4</v>
      </c>
    </row>
    <row r="15" spans="1:9" s="80" customFormat="1" ht="16.5" x14ac:dyDescent="0.25">
      <c r="A15" s="43"/>
      <c r="B15" s="43"/>
      <c r="C15" s="43"/>
      <c r="D15" s="43"/>
      <c r="E15" s="43"/>
      <c r="F15" s="81" t="s">
        <v>26</v>
      </c>
      <c r="G15" s="82"/>
      <c r="H15" s="82"/>
      <c r="I15" s="82"/>
    </row>
    <row r="16" spans="1:9" s="80" customFormat="1" ht="16.5" x14ac:dyDescent="0.25">
      <c r="A16" s="43"/>
      <c r="B16" s="43" t="s">
        <v>27</v>
      </c>
      <c r="C16" s="43"/>
      <c r="D16" s="43"/>
      <c r="E16" s="43"/>
      <c r="F16" s="81" t="s">
        <v>58</v>
      </c>
      <c r="G16" s="82">
        <f>+G18</f>
        <v>0</v>
      </c>
      <c r="H16" s="82">
        <f>+H18</f>
        <v>0</v>
      </c>
      <c r="I16" s="82">
        <f>+I18</f>
        <v>-2789884.4</v>
      </c>
    </row>
    <row r="17" spans="1:9" s="80" customFormat="1" ht="16.5" x14ac:dyDescent="0.25">
      <c r="A17" s="43"/>
      <c r="B17" s="43"/>
      <c r="C17" s="43"/>
      <c r="D17" s="43"/>
      <c r="E17" s="43"/>
      <c r="F17" s="81" t="s">
        <v>26</v>
      </c>
      <c r="G17" s="82"/>
      <c r="H17" s="82"/>
      <c r="I17" s="82"/>
    </row>
    <row r="18" spans="1:9" s="80" customFormat="1" ht="16.5" x14ac:dyDescent="0.25">
      <c r="A18" s="43"/>
      <c r="B18" s="43"/>
      <c r="C18" s="43" t="s">
        <v>27</v>
      </c>
      <c r="D18" s="43"/>
      <c r="E18" s="43"/>
      <c r="F18" s="81" t="s">
        <v>58</v>
      </c>
      <c r="G18" s="82">
        <f>+G20</f>
        <v>0</v>
      </c>
      <c r="H18" s="82">
        <f>+H20</f>
        <v>0</v>
      </c>
      <c r="I18" s="82">
        <f>+I20</f>
        <v>-2789884.4</v>
      </c>
    </row>
    <row r="19" spans="1:9" s="80" customFormat="1" ht="16.5" x14ac:dyDescent="0.25">
      <c r="A19" s="43"/>
      <c r="B19" s="43"/>
      <c r="C19" s="43"/>
      <c r="D19" s="43"/>
      <c r="E19" s="43"/>
      <c r="F19" s="81" t="s">
        <v>26</v>
      </c>
      <c r="G19" s="82"/>
      <c r="H19" s="82"/>
      <c r="I19" s="82"/>
    </row>
    <row r="20" spans="1:9" s="80" customFormat="1" ht="16.5" x14ac:dyDescent="0.25">
      <c r="A20" s="43"/>
      <c r="B20" s="43"/>
      <c r="C20" s="43"/>
      <c r="D20" s="43"/>
      <c r="E20" s="15"/>
      <c r="F20" s="78" t="s">
        <v>55</v>
      </c>
      <c r="G20" s="79">
        <f>+G22</f>
        <v>0</v>
      </c>
      <c r="H20" s="79">
        <f>+H22</f>
        <v>0</v>
      </c>
      <c r="I20" s="79">
        <f>+I22</f>
        <v>-2789884.4</v>
      </c>
    </row>
    <row r="21" spans="1:9" s="80" customFormat="1" ht="16.5" x14ac:dyDescent="0.25">
      <c r="A21" s="43"/>
      <c r="B21" s="43"/>
      <c r="C21" s="43"/>
      <c r="D21" s="43"/>
      <c r="E21" s="43"/>
      <c r="F21" s="81" t="s">
        <v>26</v>
      </c>
      <c r="G21" s="81"/>
      <c r="H21" s="81"/>
      <c r="I21" s="81"/>
    </row>
    <row r="22" spans="1:9" s="80" customFormat="1" ht="16.5" x14ac:dyDescent="0.25">
      <c r="A22" s="16"/>
      <c r="B22" s="16"/>
      <c r="C22" s="16"/>
      <c r="D22" s="16" t="s">
        <v>56</v>
      </c>
      <c r="E22" s="15"/>
      <c r="F22" s="81" t="s">
        <v>58</v>
      </c>
      <c r="G22" s="82">
        <f>+G24</f>
        <v>0</v>
      </c>
      <c r="H22" s="82">
        <f>+H24</f>
        <v>0</v>
      </c>
      <c r="I22" s="82">
        <f>+I24</f>
        <v>-2789884.4</v>
      </c>
    </row>
    <row r="23" spans="1:9" s="80" customFormat="1" ht="16.5" x14ac:dyDescent="0.25">
      <c r="A23" s="43"/>
      <c r="B23" s="43"/>
      <c r="C23" s="43"/>
      <c r="D23" s="43"/>
      <c r="E23" s="43"/>
      <c r="F23" s="81" t="s">
        <v>26</v>
      </c>
      <c r="G23" s="81"/>
      <c r="H23" s="81"/>
      <c r="I23" s="81"/>
    </row>
    <row r="24" spans="1:9" s="80" customFormat="1" ht="16.5" x14ac:dyDescent="0.25">
      <c r="A24" s="16"/>
      <c r="B24" s="16"/>
      <c r="C24" s="16"/>
      <c r="D24" s="16"/>
      <c r="E24" s="15" t="s">
        <v>64</v>
      </c>
      <c r="F24" s="81" t="s">
        <v>58</v>
      </c>
      <c r="G24" s="82">
        <f>+G26</f>
        <v>0</v>
      </c>
      <c r="H24" s="82">
        <f>+H26</f>
        <v>0</v>
      </c>
      <c r="I24" s="82">
        <f>+I26</f>
        <v>-2789884.4</v>
      </c>
    </row>
    <row r="25" spans="1:9" s="80" customFormat="1" ht="16.5" x14ac:dyDescent="0.25">
      <c r="A25" s="16"/>
      <c r="B25" s="16"/>
      <c r="C25" s="16"/>
      <c r="D25" s="16"/>
      <c r="E25" s="15"/>
      <c r="F25" s="81" t="s">
        <v>23</v>
      </c>
      <c r="G25" s="81"/>
      <c r="H25" s="81"/>
      <c r="I25" s="81"/>
    </row>
    <row r="26" spans="1:9" s="80" customFormat="1" ht="16.5" x14ac:dyDescent="0.25">
      <c r="A26" s="16"/>
      <c r="B26" s="16"/>
      <c r="C26" s="16"/>
      <c r="D26" s="16"/>
      <c r="E26" s="15"/>
      <c r="F26" s="83" t="s">
        <v>55</v>
      </c>
      <c r="G26" s="82">
        <f>+G28</f>
        <v>0</v>
      </c>
      <c r="H26" s="82">
        <f>+H28</f>
        <v>0</v>
      </c>
      <c r="I26" s="82">
        <f>+I28</f>
        <v>-2789884.4</v>
      </c>
    </row>
    <row r="27" spans="1:9" s="80" customFormat="1" ht="49.5" x14ac:dyDescent="0.25">
      <c r="A27" s="16"/>
      <c r="B27" s="16"/>
      <c r="C27" s="16"/>
      <c r="D27" s="16"/>
      <c r="E27" s="15"/>
      <c r="F27" s="81" t="s">
        <v>21</v>
      </c>
      <c r="G27" s="82"/>
      <c r="H27" s="82"/>
      <c r="I27" s="82"/>
    </row>
    <row r="28" spans="1:9" s="80" customFormat="1" ht="16.5" x14ac:dyDescent="0.25">
      <c r="A28" s="81"/>
      <c r="B28" s="81"/>
      <c r="C28" s="81"/>
      <c r="D28" s="81"/>
      <c r="E28" s="81"/>
      <c r="F28" s="81" t="s">
        <v>24</v>
      </c>
      <c r="G28" s="82">
        <f t="shared" ref="G28:I29" si="0">+G29</f>
        <v>0</v>
      </c>
      <c r="H28" s="82">
        <f t="shared" si="0"/>
        <v>0</v>
      </c>
      <c r="I28" s="82">
        <f t="shared" si="0"/>
        <v>-2789884.4</v>
      </c>
    </row>
    <row r="29" spans="1:9" s="80" customFormat="1" ht="16.5" x14ac:dyDescent="0.25">
      <c r="A29" s="81"/>
      <c r="B29" s="81"/>
      <c r="C29" s="81"/>
      <c r="D29" s="81"/>
      <c r="E29" s="81"/>
      <c r="F29" s="81" t="s">
        <v>72</v>
      </c>
      <c r="G29" s="82">
        <f t="shared" si="0"/>
        <v>0</v>
      </c>
      <c r="H29" s="82">
        <f t="shared" si="0"/>
        <v>0</v>
      </c>
      <c r="I29" s="82">
        <f t="shared" si="0"/>
        <v>-2789884.4</v>
      </c>
    </row>
    <row r="30" spans="1:9" s="80" customFormat="1" ht="16.5" x14ac:dyDescent="0.25">
      <c r="A30" s="81"/>
      <c r="B30" s="81"/>
      <c r="C30" s="81"/>
      <c r="D30" s="81"/>
      <c r="E30" s="81"/>
      <c r="F30" s="81" t="s">
        <v>73</v>
      </c>
      <c r="G30" s="82">
        <f>+G31</f>
        <v>0</v>
      </c>
      <c r="H30" s="82">
        <f>+H31</f>
        <v>0</v>
      </c>
      <c r="I30" s="82">
        <f>+I31</f>
        <v>-2789884.4</v>
      </c>
    </row>
    <row r="31" spans="1:9" ht="18" thickBot="1" x14ac:dyDescent="0.3">
      <c r="A31" s="16"/>
      <c r="B31" s="16"/>
      <c r="C31" s="16"/>
      <c r="D31" s="16"/>
      <c r="E31" s="84"/>
      <c r="F31" s="84" t="s">
        <v>74</v>
      </c>
      <c r="G31" s="85">
        <v>0</v>
      </c>
      <c r="H31" s="85">
        <v>0</v>
      </c>
      <c r="I31" s="85">
        <v>-2789884.4</v>
      </c>
    </row>
    <row r="32" spans="1:9" x14ac:dyDescent="0.25">
      <c r="A32" s="40" t="s">
        <v>29</v>
      </c>
      <c r="B32" s="40"/>
      <c r="C32" s="40"/>
      <c r="D32" s="40"/>
      <c r="E32" s="40"/>
      <c r="F32" s="41" t="s">
        <v>28</v>
      </c>
      <c r="G32" s="42">
        <f>+G34</f>
        <v>0</v>
      </c>
      <c r="H32" s="42">
        <f>+H34</f>
        <v>0</v>
      </c>
      <c r="I32" s="42">
        <f>+I34</f>
        <v>2789884.4</v>
      </c>
    </row>
    <row r="33" spans="1:9" x14ac:dyDescent="0.25">
      <c r="A33" s="43"/>
      <c r="B33" s="43"/>
      <c r="C33" s="43"/>
      <c r="D33" s="43"/>
      <c r="E33" s="43"/>
      <c r="F33" s="15" t="s">
        <v>26</v>
      </c>
      <c r="G33" s="44"/>
      <c r="H33" s="44"/>
      <c r="I33" s="44"/>
    </row>
    <row r="34" spans="1:9" ht="18" customHeight="1" x14ac:dyDescent="0.25">
      <c r="A34" s="43"/>
      <c r="B34" s="43" t="s">
        <v>27</v>
      </c>
      <c r="C34" s="43"/>
      <c r="D34" s="43"/>
      <c r="E34" s="43"/>
      <c r="F34" s="15" t="s">
        <v>1</v>
      </c>
      <c r="G34" s="44">
        <f>+G36</f>
        <v>0</v>
      </c>
      <c r="H34" s="44">
        <f>+H36</f>
        <v>0</v>
      </c>
      <c r="I34" s="44">
        <f>+I36</f>
        <v>2789884.4</v>
      </c>
    </row>
    <row r="35" spans="1:9" x14ac:dyDescent="0.25">
      <c r="A35" s="43"/>
      <c r="B35" s="43"/>
      <c r="C35" s="43"/>
      <c r="D35" s="43"/>
      <c r="E35" s="43"/>
      <c r="F35" s="15" t="s">
        <v>26</v>
      </c>
      <c r="G35" s="44"/>
      <c r="H35" s="44"/>
      <c r="I35" s="44"/>
    </row>
    <row r="36" spans="1:9" ht="20.25" customHeight="1" x14ac:dyDescent="0.25">
      <c r="A36" s="43"/>
      <c r="B36" s="43"/>
      <c r="C36" s="43" t="s">
        <v>27</v>
      </c>
      <c r="D36" s="43"/>
      <c r="E36" s="43"/>
      <c r="F36" s="15" t="s">
        <v>1</v>
      </c>
      <c r="G36" s="44">
        <f>+G38</f>
        <v>0</v>
      </c>
      <c r="H36" s="44">
        <f>+H38</f>
        <v>0</v>
      </c>
      <c r="I36" s="44">
        <f>+I38</f>
        <v>2789884.4</v>
      </c>
    </row>
    <row r="37" spans="1:9" x14ac:dyDescent="0.25">
      <c r="A37" s="43"/>
      <c r="B37" s="43"/>
      <c r="C37" s="43"/>
      <c r="D37" s="43"/>
      <c r="E37" s="43"/>
      <c r="F37" s="15" t="s">
        <v>26</v>
      </c>
      <c r="G37" s="44"/>
      <c r="H37" s="44"/>
      <c r="I37" s="44"/>
    </row>
    <row r="38" spans="1:9" ht="33" x14ac:dyDescent="0.25">
      <c r="A38" s="43"/>
      <c r="B38" s="43"/>
      <c r="C38" s="43"/>
      <c r="D38" s="43"/>
      <c r="E38" s="15"/>
      <c r="F38" s="45" t="s">
        <v>22</v>
      </c>
      <c r="G38" s="46">
        <f t="shared" ref="G38:I38" si="1">+G39</f>
        <v>0</v>
      </c>
      <c r="H38" s="46">
        <f t="shared" si="1"/>
        <v>0</v>
      </c>
      <c r="I38" s="46">
        <f t="shared" si="1"/>
        <v>2789884.4</v>
      </c>
    </row>
    <row r="39" spans="1:9" x14ac:dyDescent="0.25">
      <c r="A39" s="43"/>
      <c r="B39" s="43"/>
      <c r="C39" s="43"/>
      <c r="D39" s="37" t="s">
        <v>25</v>
      </c>
      <c r="E39" s="43"/>
      <c r="F39" s="15" t="s">
        <v>45</v>
      </c>
      <c r="G39" s="47">
        <f>G40</f>
        <v>0</v>
      </c>
      <c r="H39" s="47">
        <f>H40</f>
        <v>0</v>
      </c>
      <c r="I39" s="47">
        <f>I40</f>
        <v>2789884.4</v>
      </c>
    </row>
    <row r="40" spans="1:9" x14ac:dyDescent="0.25">
      <c r="A40" s="16"/>
      <c r="B40" s="16"/>
      <c r="C40" s="16"/>
      <c r="D40" s="16"/>
      <c r="E40" s="15">
        <v>11001</v>
      </c>
      <c r="F40" s="15" t="s">
        <v>92</v>
      </c>
      <c r="G40" s="44">
        <f>+G42</f>
        <v>0</v>
      </c>
      <c r="H40" s="44">
        <f>+H42</f>
        <v>0</v>
      </c>
      <c r="I40" s="44">
        <f>+I42</f>
        <v>2789884.4</v>
      </c>
    </row>
    <row r="41" spans="1:9" x14ac:dyDescent="0.25">
      <c r="A41" s="16"/>
      <c r="B41" s="16"/>
      <c r="C41" s="16"/>
      <c r="D41" s="16"/>
      <c r="E41" s="15"/>
      <c r="F41" s="15" t="s">
        <v>23</v>
      </c>
      <c r="G41" s="44"/>
      <c r="H41" s="44"/>
      <c r="I41" s="44"/>
    </row>
    <row r="42" spans="1:9" x14ac:dyDescent="0.25">
      <c r="A42" s="16"/>
      <c r="B42" s="16"/>
      <c r="C42" s="16"/>
      <c r="D42" s="16"/>
      <c r="E42" s="15"/>
      <c r="F42" s="15" t="s">
        <v>22</v>
      </c>
      <c r="G42" s="44">
        <f>+G44</f>
        <v>0</v>
      </c>
      <c r="H42" s="44">
        <f>+H44</f>
        <v>0</v>
      </c>
      <c r="I42" s="44">
        <f>+I44</f>
        <v>2789884.4</v>
      </c>
    </row>
    <row r="43" spans="1:9" ht="49.5" x14ac:dyDescent="0.25">
      <c r="A43" s="16"/>
      <c r="B43" s="16"/>
      <c r="C43" s="16"/>
      <c r="D43" s="16"/>
      <c r="E43" s="15"/>
      <c r="F43" s="15" t="s">
        <v>21</v>
      </c>
      <c r="G43" s="44"/>
      <c r="H43" s="44"/>
      <c r="I43" s="44"/>
    </row>
    <row r="44" spans="1:9" x14ac:dyDescent="0.25">
      <c r="A44" s="16"/>
      <c r="B44" s="16"/>
      <c r="C44" s="16"/>
      <c r="D44" s="16"/>
      <c r="E44" s="15"/>
      <c r="F44" s="15" t="s">
        <v>24</v>
      </c>
      <c r="G44" s="44">
        <f t="shared" ref="G44:I45" si="2">+G45</f>
        <v>0</v>
      </c>
      <c r="H44" s="44">
        <f t="shared" si="2"/>
        <v>0</v>
      </c>
      <c r="I44" s="44">
        <f t="shared" si="2"/>
        <v>2789884.4</v>
      </c>
    </row>
    <row r="45" spans="1:9" x14ac:dyDescent="0.25">
      <c r="A45" s="16"/>
      <c r="B45" s="16"/>
      <c r="C45" s="16"/>
      <c r="D45" s="16"/>
      <c r="E45" s="15"/>
      <c r="F45" s="15" t="s">
        <v>72</v>
      </c>
      <c r="G45" s="48">
        <f t="shared" si="2"/>
        <v>0</v>
      </c>
      <c r="H45" s="48">
        <f t="shared" si="2"/>
        <v>0</v>
      </c>
      <c r="I45" s="48">
        <f t="shared" si="2"/>
        <v>2789884.4</v>
      </c>
    </row>
    <row r="46" spans="1:9" x14ac:dyDescent="0.25">
      <c r="A46" s="16"/>
      <c r="B46" s="16"/>
      <c r="C46" s="16"/>
      <c r="D46" s="16"/>
      <c r="E46" s="49"/>
      <c r="F46" s="49" t="s">
        <v>93</v>
      </c>
      <c r="G46" s="50">
        <f>+G47</f>
        <v>0</v>
      </c>
      <c r="H46" s="50">
        <f>+H47</f>
        <v>0</v>
      </c>
      <c r="I46" s="50">
        <f>+I47</f>
        <v>2789884.4</v>
      </c>
    </row>
    <row r="47" spans="1:9" x14ac:dyDescent="0.25">
      <c r="A47" s="16"/>
      <c r="B47" s="16"/>
      <c r="C47" s="16"/>
      <c r="D47" s="16"/>
      <c r="E47" s="15"/>
      <c r="F47" s="15" t="s">
        <v>94</v>
      </c>
      <c r="G47" s="51">
        <v>0</v>
      </c>
      <c r="H47" s="51">
        <v>0</v>
      </c>
      <c r="I47" s="51">
        <v>2789884.4</v>
      </c>
    </row>
  </sheetData>
  <mergeCells count="13">
    <mergeCell ref="A10:C11"/>
    <mergeCell ref="D10:E11"/>
    <mergeCell ref="F10:F12"/>
    <mergeCell ref="I11:I12"/>
    <mergeCell ref="F2:I2"/>
    <mergeCell ref="F3:I3"/>
    <mergeCell ref="D4:F4"/>
    <mergeCell ref="D5:F5"/>
    <mergeCell ref="A7:I7"/>
    <mergeCell ref="A9:F9"/>
    <mergeCell ref="G11:G12"/>
    <mergeCell ref="H11:H12"/>
    <mergeCell ref="G10:I10"/>
  </mergeCells>
  <pageMargins left="0.41" right="0" top="0.37" bottom="0.4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5" workbookViewId="0">
      <selection activeCell="E10" sqref="E10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4.5703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70" t="s">
        <v>100</v>
      </c>
    </row>
    <row r="2" spans="1:5" x14ac:dyDescent="0.25">
      <c r="B2" s="124" t="s">
        <v>91</v>
      </c>
      <c r="C2" s="124"/>
      <c r="D2" s="124"/>
      <c r="E2" s="124"/>
    </row>
    <row r="3" spans="1:5" x14ac:dyDescent="0.25">
      <c r="B3" s="124" t="s">
        <v>4</v>
      </c>
      <c r="C3" s="124"/>
      <c r="D3" s="124"/>
      <c r="E3" s="124"/>
    </row>
    <row r="4" spans="1:5" hidden="1" x14ac:dyDescent="0.25"/>
    <row r="6" spans="1:5" ht="56.25" customHeight="1" x14ac:dyDescent="0.25">
      <c r="A6" s="125" t="s">
        <v>102</v>
      </c>
      <c r="B6" s="125"/>
      <c r="C6" s="125"/>
      <c r="D6" s="125"/>
      <c r="E6" s="125"/>
    </row>
    <row r="7" spans="1:5" ht="17.25" customHeight="1" x14ac:dyDescent="0.25">
      <c r="A7" s="126" t="s">
        <v>20</v>
      </c>
      <c r="B7" s="126"/>
      <c r="C7" s="126"/>
      <c r="D7" s="126"/>
      <c r="E7" s="126"/>
    </row>
    <row r="9" spans="1:5" ht="19.5" customHeight="1" x14ac:dyDescent="0.3">
      <c r="A9" s="67" t="s">
        <v>19</v>
      </c>
      <c r="B9" s="67" t="s">
        <v>18</v>
      </c>
      <c r="C9" s="95"/>
      <c r="D9" s="95"/>
      <c r="E9" s="8"/>
    </row>
    <row r="10" spans="1:5" ht="18" customHeight="1" x14ac:dyDescent="0.3">
      <c r="A10" s="18" t="s">
        <v>14</v>
      </c>
      <c r="B10" s="19" t="s">
        <v>17</v>
      </c>
      <c r="C10" s="96"/>
      <c r="D10" s="96"/>
      <c r="E10" s="8"/>
    </row>
    <row r="11" spans="1:5" ht="16.5" x14ac:dyDescent="0.3">
      <c r="A11" s="20"/>
      <c r="B11" s="8"/>
      <c r="C11" s="8"/>
      <c r="D11" s="8"/>
      <c r="E11" s="8"/>
    </row>
    <row r="12" spans="1:5" ht="23.25" customHeight="1" x14ac:dyDescent="0.3">
      <c r="A12" s="68" t="s">
        <v>16</v>
      </c>
      <c r="B12" s="8"/>
      <c r="C12" s="8"/>
      <c r="D12" s="8"/>
      <c r="E12" s="8"/>
    </row>
    <row r="13" spans="1:5" ht="17.25" thickBot="1" x14ac:dyDescent="0.35">
      <c r="A13" s="8"/>
      <c r="B13" s="8"/>
      <c r="C13" s="8"/>
      <c r="D13" s="8"/>
      <c r="E13" s="8"/>
    </row>
    <row r="14" spans="1:5" ht="51" customHeight="1" thickBot="1" x14ac:dyDescent="0.3">
      <c r="A14" s="87" t="s">
        <v>15</v>
      </c>
      <c r="B14" s="88" t="s">
        <v>14</v>
      </c>
      <c r="C14" s="127" t="s">
        <v>51</v>
      </c>
      <c r="D14" s="128"/>
      <c r="E14" s="129"/>
    </row>
    <row r="15" spans="1:5" ht="36" customHeight="1" x14ac:dyDescent="0.25">
      <c r="A15" s="21" t="s">
        <v>13</v>
      </c>
      <c r="B15" s="89" t="s">
        <v>79</v>
      </c>
      <c r="C15" s="100" t="s">
        <v>85</v>
      </c>
      <c r="D15" s="100" t="s">
        <v>86</v>
      </c>
      <c r="E15" s="90" t="s">
        <v>87</v>
      </c>
    </row>
    <row r="16" spans="1:5" ht="34.5" customHeight="1" x14ac:dyDescent="0.25">
      <c r="A16" s="21" t="s">
        <v>12</v>
      </c>
      <c r="B16" s="14" t="s">
        <v>97</v>
      </c>
      <c r="C16" s="22"/>
      <c r="D16" s="22"/>
      <c r="E16" s="22"/>
    </row>
    <row r="17" spans="1:5" ht="33" x14ac:dyDescent="0.25">
      <c r="A17" s="21" t="s">
        <v>11</v>
      </c>
      <c r="B17" s="23" t="s">
        <v>98</v>
      </c>
      <c r="C17" s="22"/>
      <c r="D17" s="22"/>
      <c r="E17" s="22"/>
    </row>
    <row r="18" spans="1:5" ht="35.25" customHeight="1" x14ac:dyDescent="0.25">
      <c r="A18" s="21" t="s">
        <v>10</v>
      </c>
      <c r="B18" s="17" t="s">
        <v>69</v>
      </c>
      <c r="C18" s="22"/>
      <c r="D18" s="22"/>
      <c r="E18" s="22"/>
    </row>
    <row r="19" spans="1:5" ht="39.75" customHeight="1" x14ac:dyDescent="0.25">
      <c r="A19" s="24" t="s">
        <v>9</v>
      </c>
      <c r="B19" s="17" t="s">
        <v>8</v>
      </c>
      <c r="C19" s="22"/>
      <c r="D19" s="22"/>
      <c r="E19" s="22"/>
    </row>
    <row r="20" spans="1:5" ht="16.899999999999999" customHeight="1" x14ac:dyDescent="0.25">
      <c r="A20" s="25" t="s">
        <v>7</v>
      </c>
      <c r="B20" s="26"/>
      <c r="C20" s="27"/>
      <c r="D20" s="27"/>
      <c r="E20" s="27"/>
    </row>
    <row r="21" spans="1:5" ht="15" customHeight="1" x14ac:dyDescent="0.25">
      <c r="A21" s="28" t="s">
        <v>99</v>
      </c>
      <c r="B21" s="29"/>
      <c r="C21" s="4" t="s">
        <v>6</v>
      </c>
      <c r="D21" s="4" t="s">
        <v>6</v>
      </c>
      <c r="E21" s="4" t="s">
        <v>6</v>
      </c>
    </row>
    <row r="22" spans="1:5" ht="17.25" customHeight="1" thickBot="1" x14ac:dyDescent="0.35">
      <c r="A22" s="30" t="s">
        <v>5</v>
      </c>
      <c r="B22" s="31"/>
      <c r="C22" s="102">
        <f>+'2'!G40</f>
        <v>0</v>
      </c>
      <c r="D22" s="102">
        <f>+'2'!H40</f>
        <v>0</v>
      </c>
      <c r="E22" s="69">
        <f>+'2'!I40</f>
        <v>2789884.4</v>
      </c>
    </row>
    <row r="24" spans="1:5" ht="16.5" x14ac:dyDescent="0.3">
      <c r="A24" s="8"/>
      <c r="B24" s="8"/>
      <c r="C24" s="8"/>
      <c r="D24" s="8"/>
      <c r="E24" s="8"/>
    </row>
  </sheetData>
  <mergeCells count="5">
    <mergeCell ref="B2:E2"/>
    <mergeCell ref="B3:E3"/>
    <mergeCell ref="A6:E6"/>
    <mergeCell ref="A7:E7"/>
    <mergeCell ref="C14:E14"/>
  </mergeCells>
  <pageMargins left="0.45" right="0.24" top="0.75" bottom="0.4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B22" sqref="B22"/>
    </sheetView>
  </sheetViews>
  <sheetFormatPr defaultColWidth="9.140625" defaultRowHeight="13.5" x14ac:dyDescent="0.25"/>
  <cols>
    <col min="1" max="1" width="28.140625" style="3" customWidth="1"/>
    <col min="2" max="2" width="53.7109375" style="3" customWidth="1"/>
    <col min="3" max="5" width="1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3">
      <c r="B1" s="7"/>
      <c r="C1" s="7"/>
      <c r="D1" s="7"/>
      <c r="E1" s="86" t="s">
        <v>101</v>
      </c>
    </row>
    <row r="2" spans="1:5" ht="17.25" x14ac:dyDescent="0.3">
      <c r="B2" s="130" t="s">
        <v>91</v>
      </c>
      <c r="C2" s="130"/>
      <c r="D2" s="130"/>
      <c r="E2" s="130"/>
    </row>
    <row r="3" spans="1:5" ht="17.25" x14ac:dyDescent="0.3">
      <c r="B3" s="130" t="s">
        <v>4</v>
      </c>
      <c r="C3" s="130"/>
      <c r="D3" s="130"/>
      <c r="E3" s="130"/>
    </row>
    <row r="4" spans="1:5" hidden="1" x14ac:dyDescent="0.25"/>
    <row r="6" spans="1:5" ht="56.25" customHeight="1" x14ac:dyDescent="0.25">
      <c r="A6" s="125" t="s">
        <v>103</v>
      </c>
      <c r="B6" s="125"/>
      <c r="C6" s="125"/>
      <c r="D6" s="125"/>
      <c r="E6" s="125"/>
    </row>
    <row r="7" spans="1:5" ht="17.25" customHeight="1" x14ac:dyDescent="0.25">
      <c r="A7" s="126" t="s">
        <v>75</v>
      </c>
      <c r="B7" s="126"/>
      <c r="C7" s="126"/>
      <c r="D7" s="126"/>
      <c r="E7" s="126"/>
    </row>
    <row r="9" spans="1:5" ht="19.5" customHeight="1" x14ac:dyDescent="0.3">
      <c r="A9" s="67" t="s">
        <v>19</v>
      </c>
      <c r="B9" s="67" t="s">
        <v>18</v>
      </c>
      <c r="C9" s="95"/>
      <c r="D9" s="95"/>
      <c r="E9" s="8"/>
    </row>
    <row r="10" spans="1:5" ht="18" customHeight="1" x14ac:dyDescent="0.3">
      <c r="A10" s="18">
        <v>1139</v>
      </c>
      <c r="B10" s="19" t="s">
        <v>76</v>
      </c>
      <c r="C10" s="96"/>
      <c r="D10" s="96"/>
      <c r="E10" s="8"/>
    </row>
    <row r="11" spans="1:5" ht="16.5" x14ac:dyDescent="0.3">
      <c r="A11" s="20"/>
      <c r="B11" s="8"/>
      <c r="C11" s="8"/>
      <c r="D11" s="8"/>
      <c r="E11" s="8"/>
    </row>
    <row r="12" spans="1:5" ht="16.5" x14ac:dyDescent="0.3">
      <c r="A12" s="68" t="s">
        <v>16</v>
      </c>
      <c r="B12" s="8"/>
      <c r="C12" s="8"/>
      <c r="D12" s="8"/>
      <c r="E12" s="8"/>
    </row>
    <row r="13" spans="1:5" ht="9.6" customHeight="1" thickBot="1" x14ac:dyDescent="0.35">
      <c r="A13" s="20"/>
      <c r="B13" s="8"/>
      <c r="C13" s="8"/>
      <c r="D13" s="8"/>
      <c r="E13" s="8"/>
    </row>
    <row r="14" spans="1:5" ht="52.5" customHeight="1" thickBot="1" x14ac:dyDescent="0.3">
      <c r="A14" s="87" t="s">
        <v>15</v>
      </c>
      <c r="B14" s="88" t="s">
        <v>77</v>
      </c>
      <c r="C14" s="127" t="s">
        <v>78</v>
      </c>
      <c r="D14" s="128"/>
      <c r="E14" s="129"/>
    </row>
    <row r="15" spans="1:5" ht="37.5" customHeight="1" x14ac:dyDescent="0.25">
      <c r="A15" s="21" t="s">
        <v>13</v>
      </c>
      <c r="B15" s="89" t="s">
        <v>79</v>
      </c>
      <c r="C15" s="100" t="s">
        <v>85</v>
      </c>
      <c r="D15" s="100" t="s">
        <v>86</v>
      </c>
      <c r="E15" s="90" t="s">
        <v>87</v>
      </c>
    </row>
    <row r="16" spans="1:5" ht="30.75" customHeight="1" x14ac:dyDescent="0.25">
      <c r="A16" s="21" t="s">
        <v>12</v>
      </c>
      <c r="B16" s="14" t="s">
        <v>76</v>
      </c>
      <c r="C16" s="97"/>
      <c r="D16" s="97"/>
      <c r="E16" s="22"/>
    </row>
    <row r="17" spans="1:5" ht="87.75" customHeight="1" x14ac:dyDescent="0.25">
      <c r="A17" s="21" t="s">
        <v>11</v>
      </c>
      <c r="B17" s="23" t="s">
        <v>80</v>
      </c>
      <c r="C17" s="98"/>
      <c r="D17" s="98"/>
      <c r="E17" s="22"/>
    </row>
    <row r="18" spans="1:5" ht="16.5" x14ac:dyDescent="0.25">
      <c r="A18" s="21" t="s">
        <v>10</v>
      </c>
      <c r="B18" s="17" t="s">
        <v>81</v>
      </c>
      <c r="C18" s="99"/>
      <c r="D18" s="99"/>
      <c r="E18" s="22"/>
    </row>
    <row r="19" spans="1:5" ht="36" customHeight="1" x14ac:dyDescent="0.25">
      <c r="A19" s="24" t="s">
        <v>9</v>
      </c>
      <c r="B19" s="17" t="s">
        <v>82</v>
      </c>
      <c r="C19" s="99"/>
      <c r="D19" s="99"/>
      <c r="E19" s="22"/>
    </row>
    <row r="20" spans="1:5" ht="16.899999999999999" customHeight="1" x14ac:dyDescent="0.25">
      <c r="A20" s="131" t="s">
        <v>7</v>
      </c>
      <c r="B20" s="132"/>
      <c r="C20" s="94"/>
      <c r="D20" s="94"/>
      <c r="E20" s="91"/>
    </row>
    <row r="21" spans="1:5" ht="21.75" customHeight="1" thickBot="1" x14ac:dyDescent="0.35">
      <c r="A21" s="30" t="s">
        <v>5</v>
      </c>
      <c r="B21" s="31"/>
      <c r="C21" s="102">
        <f>+'2'!G24</f>
        <v>0</v>
      </c>
      <c r="D21" s="102">
        <f>+'2'!H24</f>
        <v>0</v>
      </c>
      <c r="E21" s="69">
        <f>+'2'!I24</f>
        <v>-2789884.4</v>
      </c>
    </row>
    <row r="22" spans="1:5" ht="16.5" x14ac:dyDescent="0.3">
      <c r="A22" s="8"/>
      <c r="B22" s="8"/>
      <c r="C22" s="8"/>
      <c r="D22" s="8"/>
      <c r="E22" s="8"/>
    </row>
  </sheetData>
  <mergeCells count="6">
    <mergeCell ref="B2:E2"/>
    <mergeCell ref="B3:E3"/>
    <mergeCell ref="A6:E6"/>
    <mergeCell ref="A7:E7"/>
    <mergeCell ref="A20:B20"/>
    <mergeCell ref="C14:E14"/>
  </mergeCells>
  <pageMargins left="0.45" right="0.24" top="0.75" bottom="0.49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Sheet1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https://mul2.gov.am/tasks/618787/oneclick/Havelvacner_PN (1).xlsx?token=cd6a8521fb64c5fb17acbea2ef41fba2</cp:keywords>
  <cp:lastModifiedBy>Arpine Martirosyan</cp:lastModifiedBy>
  <cp:lastPrinted>2022-05-26T11:56:19Z</cp:lastPrinted>
  <dcterms:created xsi:type="dcterms:W3CDTF">2019-11-26T09:27:58Z</dcterms:created>
  <dcterms:modified xsi:type="dcterms:W3CDTF">2022-05-30T08:11:47Z</dcterms:modified>
</cp:coreProperties>
</file>