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90" windowWidth="20730" windowHeight="11130"/>
  </bookViews>
  <sheets>
    <sheet name="1" sheetId="44" r:id="rId1"/>
    <sheet name="2" sheetId="36" r:id="rId2"/>
    <sheet name="3" sheetId="26" r:id="rId3"/>
    <sheet name="4" sheetId="27" r:id="rId4"/>
    <sheet name="5" sheetId="43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'3'!$4:$5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44525"/>
</workbook>
</file>

<file path=xl/calcChain.xml><?xml version="1.0" encoding="utf-8"?>
<calcChain xmlns="http://schemas.openxmlformats.org/spreadsheetml/2006/main">
  <c r="B10" i="36" l="1"/>
  <c r="G24" i="26" l="1"/>
  <c r="B9" i="44"/>
  <c r="H24" i="26" l="1"/>
  <c r="C10" i="36"/>
  <c r="D10" i="36" l="1"/>
  <c r="I24" i="26"/>
  <c r="I23" i="26" s="1"/>
  <c r="I22" i="26" s="1"/>
  <c r="I21" i="26" l="1"/>
  <c r="I19" i="26" s="1"/>
  <c r="I17" i="26" s="1"/>
  <c r="I15" i="26" s="1"/>
  <c r="E18" i="27"/>
  <c r="E17" i="43" s="1"/>
  <c r="I11" i="26" l="1"/>
  <c r="I9" i="26" s="1"/>
  <c r="I7" i="26" s="1"/>
  <c r="I6" i="26" s="1"/>
  <c r="I13" i="26"/>
  <c r="C18" i="27" l="1"/>
  <c r="C17" i="43" l="1"/>
  <c r="G23" i="26"/>
  <c r="G22" i="26" l="1"/>
  <c r="G21" i="26"/>
  <c r="G19" i="26" s="1"/>
  <c r="G17" i="26" s="1"/>
  <c r="G15" i="26" s="1"/>
  <c r="H23" i="26"/>
  <c r="H22" i="26" l="1"/>
  <c r="H21" i="26"/>
  <c r="H19" i="26" s="1"/>
  <c r="H17" i="26" s="1"/>
  <c r="G11" i="26"/>
  <c r="G9" i="26" s="1"/>
  <c r="G7" i="26" s="1"/>
  <c r="G6" i="26" s="1"/>
  <c r="G13" i="26"/>
  <c r="H15" i="26" l="1"/>
  <c r="H13" i="26" l="1"/>
  <c r="H11" i="26"/>
  <c r="H9" i="26" s="1"/>
  <c r="H7" i="26" s="1"/>
  <c r="H6" i="26" s="1"/>
  <c r="D18" i="27"/>
  <c r="D17" i="43" s="1"/>
</calcChain>
</file>

<file path=xl/sharedStrings.xml><?xml version="1.0" encoding="utf-8"?>
<sst xmlns="http://schemas.openxmlformats.org/spreadsheetml/2006/main" count="104" uniqueCount="70">
  <si>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</si>
  <si>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</si>
  <si>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</si>
  <si>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</si>
  <si>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</si>
  <si>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</si>
  <si>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</si>
  <si>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</si>
  <si>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</si>
  <si>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</si>
  <si>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</si>
  <si>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</si>
  <si>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</si>
  <si>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</si>
  <si>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</si>
  <si>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</si>
  <si>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</si>
  <si>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</si>
  <si>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</si>
  <si>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</si>
  <si>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</si>
  <si>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</si>
  <si>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ՄԱՍ 2. ՊԵՏԱԿԱՆ ՄԱՐՄՆԻ ԳԾՈՎ ԱՐԴՅՈՒՆՔԱՅԻՆ (ԿԱՏԱՐՈՂԱԿԱՆ) ՑՈՒՑԱՆԻՇՆԵՐԸ</t>
  </si>
  <si>
    <t xml:space="preserve">Միջոցառման տեսակը` </t>
  </si>
  <si>
    <t>01</t>
  </si>
  <si>
    <t>ԱՅԼ ԾԱԽՍԵՐ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</si>
  <si>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</si>
  <si>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</si>
  <si>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</si>
  <si>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</si>
  <si>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</si>
  <si>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 xml:space="preserve">Ծրագրի դասիչը </t>
  </si>
  <si>
    <t>Այլ ծախսեր</t>
  </si>
  <si>
    <t>Ծառայությունների մատուցում</t>
  </si>
  <si>
    <t>ՀՀ կառավարության պահուստային ֆոնդ</t>
  </si>
  <si>
    <t>ՀՀ կառավարություն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</si>
  <si>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</si>
  <si>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</si>
  <si>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</si>
  <si>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</si>
  <si>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</si>
  <si>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հազ.դրամ</t>
  </si>
  <si>
    <t>Ցուցանիշների փոփոխությունը
 (ավելացումները նշված են  դրական նշանով)</t>
  </si>
  <si>
    <t>Ցուցանիշների փոփոխությունը
 (նվազեցումները նշված են փակագծերում)</t>
  </si>
  <si>
    <t xml:space="preserve"> ՀԱՅԱՍՏԱՆԻ ՀԱՆՐԱՊԵՏՈՒԹՅԱՆ ԿԱՌԱՎԱՐՈՒԹՅԱՆ 2021 ԹՎԱԿԱՆԻ ԴԵԿՏԵՄԲԵՐԻ 23-Ի N 2121-Ն ՈՐՈՇՄԱՆ NN 3 և 4 ՀԱՎԵԼՎԱԾՆԵՐՈՒՄ ԿԱՏԱՐՎՈՂ ՓՈՓՈԽՈՒԹՅՈՒՆՆԵՐԸ ԵՎ ԼՐԱՑՈՒՄՆԵՐԸ</t>
  </si>
  <si>
    <t>Ցուցանիշների փոփոխությունները     
      (ավելացումները նշված են դրական նշանով, )</t>
  </si>
  <si>
    <r>
      <t xml:space="preserve"> ՀԱՅԱՍՏԱՆԻ ՀԱՆՐԱՊԵՏՈՒԹՅԱՆ ԿԱՌԱՎԱՐՈՒԹՅԱՆ 2021 ԹՎԱԿԱՆԻ ԴԵԿՏԵՄԲԵՐԻ 23-Ի N 2121-Ն</t>
    </r>
    <r>
      <rPr>
        <b/>
        <sz val="12"/>
        <rFont val="GHEA Grapalat"/>
        <family val="3"/>
      </rPr>
      <t xml:space="preserve"> ՈՐՈՇՄԱՆ N  9 ՀԱՎԵԼՎԱԾԻ 9.47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</si>
  <si>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 ՀԱՅԱՍՏԱՆԻ ՀԱՆՐԱՊԵՏՈՒԹՅԱՆ ԿԱՌԱՎԱՐՈՒԹՅԱՆ 2021 ԹՎԱԿԱՆԻ ԴԵԿՏԵՄԲԵՐԻ 23-Ի N 2121-Ն ՈՐՈՇՄԱՆ N  9.1 ՀԱՎԵԼՎԱԾԻ 9.1.59 ԱՂՅՈՒՍԱԿՈՒՄ ԿԱՏԱՐՎՈՂ ՓՈՓՈԽՈՒԹՅՈՒՆՆԵՐԸ</t>
    </r>
    <r>
      <rPr>
        <sz val="12"/>
        <color indexed="8"/>
        <rFont val="GHEA Grapalat"/>
        <family val="3"/>
      </rPr>
      <t xml:space="preserve">
 </t>
    </r>
  </si>
  <si>
    <t>Հավելված  N 3</t>
  </si>
  <si>
    <t>Հավելված  N 4</t>
  </si>
  <si>
    <t>Հավելված  N 5</t>
  </si>
  <si>
    <t>ՀԱՎԵԼՎԱԾ N 1</t>
  </si>
  <si>
    <t xml:space="preserve">ՀՀ կառավարության  2022 թվականի </t>
  </si>
  <si>
    <t>______________ ի    ___Ն որոշման</t>
  </si>
  <si>
    <t>«ՀԱՅԱՍՏԱՆԻ ՀԱՆՐԱՊԵՏՈՒԹՅԱՆ 2022 ԹՎԱԿԱՆԻ ՊԵՏԱԿԱՆ ԲՅՈՒՋԵԻ ՄԱՍԻՆ»  ՕՐԵՆՔԻ N 2 ՀՈԴՎԱԾԻ ԱՂՅՈՒՍԱԿՈՒՄ ԿԱՏԱՐՎՈՂ ՓՈՓՈԽՈՒԹՅՈՒՆ</t>
  </si>
  <si>
    <t>հազար  դրամով</t>
  </si>
  <si>
    <t xml:space="preserve"> Ցուցանիշների փոփոխություն                                                         ( 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</si>
  <si>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</si>
  <si>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</si>
  <si>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</si>
  <si>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ՀԱՎԵԼՎԱԾ N 2</t>
  </si>
  <si>
    <t xml:space="preserve">«ՀԱՅԱՍՏԱՆԻ ՀԱՆՐԱՊԵՏՈՒԹՅԱՆ 2022 ԹՎԱԿԱՆԻ ՊԵՏԱԿԱՆ ԲՅՈՒՋԵԻ ՄԱՍԻՆ»
ՕՐԵՆՔԻ 6-ՐԴ ՀՈԴՎԱԾԻ ԱՂՅՈՒՍԱԿՈՒՄ ԵՎ ՀԱՅԱՍՏԱՆԻ ՀԱՆՐԱՊԵՏՈՒԹՅԱՆ
ԿԱՌԱՎԱՐՈՒԹՅԱՆ 2021 ԹՎԱԿԱՆԻ ԴԵԿՏԵՄԲԵՐԻ 23-Ի N 2121-Ն ՈՐՈՇՄԱՆ N 2
ՀԱՎԵԼՎԱԾՈՒՄ ԿԱՏԱՐՎՈՂ ՓՈՓՈԽՈՒԹՅՈՒՆՆԵՐԸ 
</t>
  </si>
  <si>
    <t xml:space="preserve">ՊԵՏԱԿԱՆ ԲՅՈՒՋԵԻ  ԵԿԱՄՈՒՏՆԵՐ </t>
  </si>
  <si>
    <t>Ցուցանիշների փոփոխություն (ծախսերի ավելացումները նշված են դրական նշանով)</t>
  </si>
  <si>
    <t>Առաջին կիսմյակ</t>
  </si>
  <si>
    <t>9 ամիս</t>
  </si>
  <si>
    <t>Ընդամենը</t>
  </si>
  <si>
    <t xml:space="preserve">այդ թվում </t>
  </si>
  <si>
    <t>Հարկային եկամուտներ և պետական տուրքեր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</si>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</sst>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#,##0.0_);\(#,##0.0\)"/>
    <numFmt numFmtId="167" formatCode="_-* #,##0.00_-;\-* #,##0.00_-;_-* &quot;-&quot;??_-;_-@_-"/>
    <numFmt numFmtId="168" formatCode="_(* #,##0.0_);_(* \(#,##0.0\);_(* &quot;-&quot;??_);_(@_)"/>
    <numFmt numFmtId="169" formatCode="General_)"/>
    <numFmt numFmtId="170" formatCode="_-* #,##0.0_р_._-;\-* #,##0.0_р_._-;_-* &quot;-&quot;??_р_._-;_-@_-"/>
    <numFmt numFmtId="171" formatCode="_ * #,##0.00_)_ _ ;_ * \(#,##0.00\)_ _ ;_ * &quot;-&quot;??_)_ _ ;_ @_ "/>
    <numFmt numFmtId="172" formatCode="0.0"/>
  </numFmts>
  <fonts count="9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 Cyr"/>
      <family val="2"/>
      <charset val="204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8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2"/>
      <color theme="1"/>
      <name val="GHEA Grapalat"/>
      <family val="3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7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284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30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7" fontId="49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7" fillId="0" borderId="0"/>
    <xf numFmtId="0" fontId="8" fillId="0" borderId="0"/>
    <xf numFmtId="0" fontId="49" fillId="0" borderId="0"/>
    <xf numFmtId="0" fontId="8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7" fillId="0" borderId="0"/>
    <xf numFmtId="43" fontId="49" fillId="0" borderId="0" applyFont="0" applyFill="0" applyBorder="0" applyAlignment="0" applyProtection="0"/>
    <xf numFmtId="0" fontId="2" fillId="0" borderId="0"/>
    <xf numFmtId="43" fontId="7" fillId="0" borderId="0" applyFont="0" applyFill="0" applyBorder="0" applyAlignment="0" applyProtection="0"/>
    <xf numFmtId="0" fontId="58" fillId="0" borderId="0">
      <alignment horizontal="left" vertical="top" wrapText="1"/>
    </xf>
    <xf numFmtId="0" fontId="59" fillId="0" borderId="0"/>
    <xf numFmtId="0" fontId="75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40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74" fillId="34" borderId="0" applyNumberFormat="0" applyBorder="0" applyAlignment="0" applyProtection="0"/>
    <xf numFmtId="0" fontId="74" fillId="37" borderId="0" applyNumberFormat="0" applyBorder="0" applyAlignment="0" applyProtection="0"/>
    <xf numFmtId="0" fontId="74" fillId="10" borderId="0" applyNumberFormat="0" applyBorder="0" applyAlignment="0" applyProtection="0"/>
    <xf numFmtId="0" fontId="74" fillId="13" borderId="0" applyNumberFormat="0" applyBorder="0" applyAlignment="0" applyProtection="0"/>
    <xf numFmtId="0" fontId="74" fillId="44" borderId="0" applyNumberFormat="0" applyBorder="0" applyAlignment="0" applyProtection="0"/>
    <xf numFmtId="0" fontId="74" fillId="15" borderId="0" applyNumberFormat="0" applyBorder="0" applyAlignment="0" applyProtection="0"/>
    <xf numFmtId="0" fontId="74" fillId="32" borderId="0" applyNumberFormat="0" applyBorder="0" applyAlignment="0" applyProtection="0"/>
    <xf numFmtId="0" fontId="74" fillId="35" borderId="0" applyNumberFormat="0" applyBorder="0" applyAlignment="0" applyProtection="0"/>
    <xf numFmtId="0" fontId="74" fillId="38" borderId="0" applyNumberFormat="0" applyBorder="0" applyAlignment="0" applyProtection="0"/>
    <xf numFmtId="0" fontId="74" fillId="39" borderId="0" applyNumberFormat="0" applyBorder="0" applyAlignment="0" applyProtection="0"/>
    <xf numFmtId="0" fontId="74" fillId="41" borderId="0" applyNumberFormat="0" applyBorder="0" applyAlignment="0" applyProtection="0"/>
    <xf numFmtId="0" fontId="74" fillId="45" borderId="0" applyNumberFormat="0" applyBorder="0" applyAlignment="0" applyProtection="0"/>
    <xf numFmtId="0" fontId="64" fillId="26" borderId="0" applyNumberFormat="0" applyBorder="0" applyAlignment="0" applyProtection="0"/>
    <xf numFmtId="0" fontId="68" fillId="29" borderId="24" applyNumberFormat="0" applyAlignment="0" applyProtection="0"/>
    <xf numFmtId="0" fontId="70" fillId="30" borderId="27" applyNumberFormat="0" applyAlignment="0" applyProtection="0"/>
    <xf numFmtId="43" fontId="8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6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2" fillId="0" borderId="23" applyNumberFormat="0" applyFill="0" applyAlignment="0" applyProtection="0"/>
    <xf numFmtId="0" fontId="62" fillId="0" borderId="0" applyNumberFormat="0" applyFill="0" applyBorder="0" applyAlignment="0" applyProtection="0"/>
    <xf numFmtId="0" fontId="66" fillId="28" borderId="24" applyNumberFormat="0" applyAlignment="0" applyProtection="0"/>
    <xf numFmtId="38" fontId="79" fillId="0" borderId="0"/>
    <xf numFmtId="38" fontId="80" fillId="0" borderId="0"/>
    <xf numFmtId="38" fontId="81" fillId="0" borderId="0"/>
    <xf numFmtId="38" fontId="82" fillId="0" borderId="0"/>
    <xf numFmtId="0" fontId="83" fillId="0" borderId="0"/>
    <xf numFmtId="0" fontId="83" fillId="0" borderId="0"/>
    <xf numFmtId="0" fontId="84" fillId="0" borderId="0"/>
    <xf numFmtId="0" fontId="69" fillId="0" borderId="26" applyNumberFormat="0" applyFill="0" applyAlignment="0" applyProtection="0"/>
    <xf numFmtId="0" fontId="65" fillId="27" borderId="0" applyNumberFormat="0" applyBorder="0" applyAlignment="0" applyProtection="0"/>
    <xf numFmtId="0" fontId="7" fillId="0" borderId="0"/>
    <xf numFmtId="0" fontId="88" fillId="0" borderId="0"/>
    <xf numFmtId="0" fontId="7" fillId="0" borderId="0"/>
    <xf numFmtId="0" fontId="8" fillId="0" borderId="0"/>
    <xf numFmtId="0" fontId="7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7" fillId="0" borderId="0"/>
    <xf numFmtId="0" fontId="77" fillId="0" borderId="0"/>
    <xf numFmtId="0" fontId="85" fillId="0" borderId="0"/>
    <xf numFmtId="0" fontId="7" fillId="0" borderId="0"/>
    <xf numFmtId="0" fontId="59" fillId="0" borderId="0"/>
    <xf numFmtId="0" fontId="4" fillId="0" borderId="0"/>
    <xf numFmtId="0" fontId="4" fillId="0" borderId="0"/>
    <xf numFmtId="0" fontId="4" fillId="0" borderId="0"/>
    <xf numFmtId="0" fontId="89" fillId="0" borderId="0"/>
    <xf numFmtId="0" fontId="7" fillId="0" borderId="0"/>
    <xf numFmtId="0" fontId="8" fillId="0" borderId="0"/>
    <xf numFmtId="0" fontId="76" fillId="0" borderId="0"/>
    <xf numFmtId="0" fontId="7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4" fillId="0" borderId="0"/>
    <xf numFmtId="0" fontId="8" fillId="0" borderId="0"/>
    <xf numFmtId="0" fontId="78" fillId="23" borderId="7" applyNumberFormat="0" applyFont="0" applyAlignment="0" applyProtection="0"/>
    <xf numFmtId="0" fontId="78" fillId="31" borderId="28" applyNumberFormat="0" applyFont="0" applyAlignment="0" applyProtection="0"/>
    <xf numFmtId="0" fontId="67" fillId="29" borderId="25" applyNumberFormat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0"/>
    <xf numFmtId="0" fontId="73" fillId="0" borderId="29" applyNumberFormat="0" applyFill="0" applyAlignment="0" applyProtection="0"/>
    <xf numFmtId="0" fontId="71" fillId="0" borderId="0" applyNumberFormat="0" applyFill="0" applyBorder="0" applyAlignment="0" applyProtection="0"/>
    <xf numFmtId="169" fontId="59" fillId="0" borderId="30">
      <protection locked="0"/>
    </xf>
    <xf numFmtId="169" fontId="86" fillId="48" borderId="3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8" fillId="0" borderId="0"/>
    <xf numFmtId="0" fontId="4" fillId="0" borderId="0"/>
    <xf numFmtId="0" fontId="78" fillId="0" borderId="0"/>
    <xf numFmtId="0" fontId="9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40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9" fontId="7" fillId="0" borderId="0" applyFont="0" applyFill="0" applyBorder="0" applyAlignment="0" applyProtection="0"/>
    <xf numFmtId="169" fontId="59" fillId="0" borderId="30">
      <protection locked="0"/>
    </xf>
    <xf numFmtId="0" fontId="1" fillId="0" borderId="0"/>
    <xf numFmtId="0" fontId="1" fillId="0" borderId="0"/>
    <xf numFmtId="0" fontId="7" fillId="0" borderId="0"/>
    <xf numFmtId="0" fontId="76" fillId="0" borderId="0">
      <alignment vertical="center"/>
    </xf>
    <xf numFmtId="164" fontId="7" fillId="0" borderId="0" applyFont="0" applyFill="0" applyBorder="0" applyAlignment="0" applyProtection="0"/>
    <xf numFmtId="0" fontId="4" fillId="0" borderId="0"/>
  </cellStyleXfs>
  <cellXfs count="122">
    <xf numFmtId="0" fontId="0" fillId="0" borderId="0" xfId="0"/>
    <xf numFmtId="0" fontId="3" fillId="0" borderId="0" xfId="0" applyFont="1" applyFill="1" applyAlignment="1">
      <alignment horizontal="centerContinuous"/>
    </xf>
    <xf numFmtId="0" fontId="3" fillId="0" borderId="0" xfId="0" applyFont="1" applyFill="1"/>
    <xf numFmtId="0" fontId="31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7" fillId="0" borderId="0" xfId="0" applyFont="1" applyFill="1" applyBorder="1" applyAlignment="1">
      <alignment wrapText="1"/>
    </xf>
    <xf numFmtId="0" fontId="27" fillId="0" borderId="0" xfId="0" applyFont="1" applyFill="1"/>
    <xf numFmtId="0" fontId="27" fillId="0" borderId="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3" fillId="0" borderId="0" xfId="0" applyFont="1"/>
    <xf numFmtId="0" fontId="50" fillId="0" borderId="0" xfId="0" applyFont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1" fillId="0" borderId="0" xfId="0" applyFont="1"/>
    <xf numFmtId="0" fontId="26" fillId="0" borderId="0" xfId="0" applyFont="1"/>
    <xf numFmtId="0" fontId="31" fillId="0" borderId="0" xfId="0" applyFont="1" applyFill="1" applyBorder="1" applyAlignment="1"/>
    <xf numFmtId="0" fontId="3" fillId="0" borderId="10" xfId="0" applyFont="1" applyFill="1" applyBorder="1" applyAlignment="1">
      <alignment horizontal="right" vertical="top" wrapText="1"/>
    </xf>
    <xf numFmtId="0" fontId="29" fillId="0" borderId="10" xfId="99" applyFont="1" applyBorder="1"/>
    <xf numFmtId="0" fontId="3" fillId="0" borderId="10" xfId="99" applyFont="1" applyBorder="1"/>
    <xf numFmtId="166" fontId="3" fillId="24" borderId="10" xfId="99" applyNumberFormat="1" applyFont="1" applyFill="1" applyBorder="1" applyAlignment="1">
      <alignment horizontal="center" vertical="center" wrapText="1"/>
    </xf>
    <xf numFmtId="166" fontId="29" fillId="24" borderId="10" xfId="99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6" fontId="29" fillId="0" borderId="10" xfId="99" applyNumberFormat="1" applyFont="1" applyBorder="1" applyAlignment="1">
      <alignment horizontal="center" wrapText="1"/>
    </xf>
    <xf numFmtId="166" fontId="3" fillId="0" borderId="10" xfId="99" applyNumberFormat="1" applyFont="1" applyBorder="1" applyAlignment="1">
      <alignment horizontal="center" wrapText="1"/>
    </xf>
    <xf numFmtId="0" fontId="3" fillId="0" borderId="10" xfId="99" applyFont="1" applyBorder="1" applyAlignment="1">
      <alignment horizontal="center" wrapText="1"/>
    </xf>
    <xf numFmtId="0" fontId="50" fillId="0" borderId="10" xfId="0" applyFont="1" applyFill="1" applyBorder="1" applyAlignment="1">
      <alignment horizontal="left" vertical="top" wrapText="1"/>
    </xf>
    <xf numFmtId="165" fontId="29" fillId="0" borderId="10" xfId="0" applyNumberFormat="1" applyFont="1" applyFill="1" applyBorder="1" applyAlignment="1">
      <alignment horizontal="center" wrapText="1"/>
    </xf>
    <xf numFmtId="166" fontId="29" fillId="0" borderId="10" xfId="99" applyNumberFormat="1" applyFont="1" applyBorder="1" applyAlignment="1">
      <alignment horizontal="center" vertical="center" wrapText="1"/>
    </xf>
    <xf numFmtId="0" fontId="3" fillId="0" borderId="16" xfId="99" applyFont="1" applyBorder="1"/>
    <xf numFmtId="0" fontId="3" fillId="0" borderId="10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29" fillId="0" borderId="0" xfId="0" applyFont="1"/>
    <xf numFmtId="0" fontId="3" fillId="0" borderId="18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50" fillId="0" borderId="0" xfId="0" applyFont="1" applyFill="1"/>
    <xf numFmtId="0" fontId="3" fillId="0" borderId="0" xfId="280" applyFont="1" applyFill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wrapText="1"/>
    </xf>
    <xf numFmtId="166" fontId="3" fillId="0" borderId="17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3" fillId="0" borderId="10" xfId="0" applyFont="1" applyFill="1" applyBorder="1"/>
    <xf numFmtId="0" fontId="3" fillId="0" borderId="10" xfId="0" applyNumberFormat="1" applyFont="1" applyFill="1" applyBorder="1" applyAlignment="1">
      <alignment horizontal="center" vertical="center" wrapText="1"/>
    </xf>
    <xf numFmtId="168" fontId="3" fillId="0" borderId="10" xfId="24" applyNumberFormat="1" applyFont="1" applyFill="1" applyBorder="1"/>
    <xf numFmtId="170" fontId="3" fillId="0" borderId="0" xfId="0" applyNumberFormat="1" applyFont="1" applyFill="1"/>
    <xf numFmtId="43" fontId="3" fillId="0" borderId="0" xfId="0" applyNumberFormat="1" applyFont="1" applyFill="1"/>
    <xf numFmtId="168" fontId="3" fillId="0" borderId="0" xfId="0" applyNumberFormat="1" applyFont="1" applyFill="1"/>
    <xf numFmtId="171" fontId="3" fillId="0" borderId="0" xfId="0" applyNumberFormat="1" applyFont="1" applyFill="1"/>
    <xf numFmtId="172" fontId="3" fillId="0" borderId="0" xfId="281" applyNumberFormat="1" applyFont="1" applyFill="1" applyBorder="1" applyAlignment="1">
      <alignment horizontal="left" vertical="center" wrapText="1"/>
    </xf>
    <xf numFmtId="168" fontId="3" fillId="0" borderId="0" xfId="282" applyNumberFormat="1" applyFont="1" applyFill="1" applyBorder="1" applyAlignment="1">
      <alignment horizontal="right" vertical="center"/>
    </xf>
    <xf numFmtId="0" fontId="3" fillId="0" borderId="0" xfId="280" applyFont="1" applyFill="1" applyBorder="1" applyAlignment="1">
      <alignment horizontal="left" vertical="center"/>
    </xf>
    <xf numFmtId="0" fontId="54" fillId="0" borderId="0" xfId="280" applyFont="1" applyFill="1" applyAlignment="1">
      <alignment horizontal="center" vertical="center" wrapText="1"/>
    </xf>
    <xf numFmtId="0" fontId="3" fillId="0" borderId="0" xfId="280" applyFont="1" applyFill="1" applyBorder="1" applyAlignment="1">
      <alignment horizontal="center" vertical="center"/>
    </xf>
    <xf numFmtId="0" fontId="3" fillId="0" borderId="0" xfId="283" applyFont="1" applyFill="1" applyAlignment="1">
      <alignment vertical="center"/>
    </xf>
    <xf numFmtId="49" fontId="3" fillId="0" borderId="10" xfId="281" applyNumberFormat="1" applyFont="1" applyFill="1" applyBorder="1" applyAlignment="1">
      <alignment horizontal="left" vertical="center" wrapText="1"/>
    </xf>
    <xf numFmtId="168" fontId="3" fillId="0" borderId="10" xfId="283" applyNumberFormat="1" applyFont="1" applyFill="1" applyBorder="1" applyAlignment="1">
      <alignment vertical="center"/>
    </xf>
    <xf numFmtId="168" fontId="3" fillId="0" borderId="10" xfId="281" applyNumberFormat="1" applyFont="1" applyFill="1" applyBorder="1" applyAlignment="1">
      <alignment horizontal="left" vertical="center" wrapText="1"/>
    </xf>
    <xf numFmtId="0" fontId="3" fillId="0" borderId="10" xfId="283" applyFont="1" applyFill="1" applyBorder="1" applyAlignment="1">
      <alignment vertical="center"/>
    </xf>
    <xf numFmtId="0" fontId="3" fillId="0" borderId="10" xfId="0" applyFont="1" applyBorder="1" applyAlignment="1">
      <alignment horizontal="left" vertical="center" wrapText="1"/>
    </xf>
    <xf numFmtId="168" fontId="3" fillId="0" borderId="0" xfId="24" applyNumberFormat="1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10" xfId="283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right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49" fontId="3" fillId="0" borderId="10" xfId="99" applyNumberFormat="1" applyFont="1" applyBorder="1" applyAlignment="1">
      <alignment horizontal="center" vertical="top"/>
    </xf>
    <xf numFmtId="0" fontId="3" fillId="0" borderId="10" xfId="99" applyFont="1" applyBorder="1" applyAlignment="1">
      <alignment horizontal="center"/>
    </xf>
    <xf numFmtId="0" fontId="3" fillId="0" borderId="16" xfId="99" applyFont="1" applyBorder="1" applyAlignment="1">
      <alignment horizontal="center"/>
    </xf>
    <xf numFmtId="0" fontId="3" fillId="0" borderId="11" xfId="99" applyFont="1" applyBorder="1" applyAlignment="1">
      <alignment horizontal="center"/>
    </xf>
    <xf numFmtId="0" fontId="3" fillId="0" borderId="12" xfId="99" applyFont="1" applyBorder="1" applyAlignment="1">
      <alignment horizontal="center"/>
    </xf>
    <xf numFmtId="0" fontId="3" fillId="0" borderId="16" xfId="99" applyFont="1" applyBorder="1" applyAlignment="1">
      <alignment horizontal="center" vertical="top"/>
    </xf>
    <xf numFmtId="0" fontId="3" fillId="0" borderId="11" xfId="99" applyFont="1" applyBorder="1" applyAlignment="1">
      <alignment horizontal="center" vertical="top"/>
    </xf>
    <xf numFmtId="0" fontId="3" fillId="0" borderId="12" xfId="99" applyFont="1" applyBorder="1" applyAlignment="1">
      <alignment horizontal="center" vertical="top"/>
    </xf>
    <xf numFmtId="0" fontId="3" fillId="0" borderId="10" xfId="99" applyFont="1" applyBorder="1" applyAlignment="1">
      <alignment horizontal="center" vertical="top"/>
    </xf>
    <xf numFmtId="0" fontId="26" fillId="0" borderId="0" xfId="0" applyFont="1" applyAlignment="1">
      <alignment horizontal="right"/>
    </xf>
    <xf numFmtId="0" fontId="3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90" fillId="0" borderId="0" xfId="0" applyFont="1" applyAlignment="1">
      <alignment horizontal="center" vertical="center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9" fillId="0" borderId="0" xfId="0" applyFont="1" applyAlignment="1">
      <alignment horizontal="right"/>
    </xf>
    <xf numFmtId="0" fontId="51" fillId="0" borderId="0" xfId="0" applyFont="1" applyAlignment="1">
      <alignment horizontal="center" vertical="center" wrapText="1"/>
    </xf>
  </cellXfs>
  <cellStyles count="284">
    <cellStyle name="_artabyuje" xfId="1"/>
    <cellStyle name="_artabyuje 2" xfId="57"/>
    <cellStyle name="20% - Accent1 2" xfId="58"/>
    <cellStyle name="20% - Accent1 2 2" xfId="254"/>
    <cellStyle name="20% - Accent1 2 3" xfId="112"/>
    <cellStyle name="20% - Accent2 2" xfId="59"/>
    <cellStyle name="20% - Accent2 2 2" xfId="255"/>
    <cellStyle name="20% - Accent2 2 3" xfId="113"/>
    <cellStyle name="20% - Accent3 2" xfId="60"/>
    <cellStyle name="20% - Accent3 2 2" xfId="256"/>
    <cellStyle name="20% - Accent3 2 3" xfId="114"/>
    <cellStyle name="20% - Accent4 2" xfId="61"/>
    <cellStyle name="20% - Accent4 2 2" xfId="257"/>
    <cellStyle name="20% - Accent4 2 3" xfId="115"/>
    <cellStyle name="20% - Accent5 2" xfId="62"/>
    <cellStyle name="20% - Accent5 2 2" xfId="258"/>
    <cellStyle name="20% - Accent5 2 3" xfId="116"/>
    <cellStyle name="20% - Accent6 2" xfId="63"/>
    <cellStyle name="20% - Accent6 2 2" xfId="259"/>
    <cellStyle name="20% - Accent6 2 3" xfId="117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260"/>
    <cellStyle name="40% - Accent1 2 3" xfId="118"/>
    <cellStyle name="40% - Accent2 2" xfId="65"/>
    <cellStyle name="40% - Accent2 2 2" xfId="261"/>
    <cellStyle name="40% - Accent2 2 3" xfId="119"/>
    <cellStyle name="40% - Accent3 2" xfId="66"/>
    <cellStyle name="40% - Accent3 2 2" xfId="262"/>
    <cellStyle name="40% - Accent3 2 3" xfId="120"/>
    <cellStyle name="40% - Accent4 2" xfId="67"/>
    <cellStyle name="40% - Accent4 2 2" xfId="263"/>
    <cellStyle name="40% - Accent4 2 3" xfId="121"/>
    <cellStyle name="40% - Accent5 2" xfId="68"/>
    <cellStyle name="40% - Accent5 2 2" xfId="264"/>
    <cellStyle name="40% - Accent5 2 3" xfId="122"/>
    <cellStyle name="40% - Accent6 2" xfId="69"/>
    <cellStyle name="40% - Accent6 2 2" xfId="265"/>
    <cellStyle name="40% - Accent6 2 3" xfId="123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124"/>
    <cellStyle name="60% - Accent2 2" xfId="71"/>
    <cellStyle name="60% - Accent2 2 2" xfId="125"/>
    <cellStyle name="60% - Accent3 2" xfId="72"/>
    <cellStyle name="60% - Accent3 2 2" xfId="126"/>
    <cellStyle name="60% - Accent4 2" xfId="73"/>
    <cellStyle name="60% - Accent4 2 2" xfId="127"/>
    <cellStyle name="60% - Accent5 2" xfId="74"/>
    <cellStyle name="60% - Accent5 2 2" xfId="128"/>
    <cellStyle name="60% - Accent6 2" xfId="75"/>
    <cellStyle name="60% - Accent6 2 2" xfId="129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130"/>
    <cellStyle name="Accent2 2" xfId="77"/>
    <cellStyle name="Accent2 2 2" xfId="131"/>
    <cellStyle name="Accent3 2" xfId="78"/>
    <cellStyle name="Accent3 2 2" xfId="132"/>
    <cellStyle name="Accent4 2" xfId="79"/>
    <cellStyle name="Accent4 2 2" xfId="133"/>
    <cellStyle name="Accent5 2" xfId="80"/>
    <cellStyle name="Accent5 2 2" xfId="134"/>
    <cellStyle name="Accent6 2" xfId="81"/>
    <cellStyle name="Accent6 2 2" xfId="135"/>
    <cellStyle name="Bad 2" xfId="82"/>
    <cellStyle name="Bad 2 2" xfId="136"/>
    <cellStyle name="Calculation 2" xfId="83"/>
    <cellStyle name="Calculation 2 2" xfId="137"/>
    <cellStyle name="Check Cell 2" xfId="84"/>
    <cellStyle name="Check Cell 2 2" xfId="138"/>
    <cellStyle name="Comma 15" xfId="108"/>
    <cellStyle name="Comma 2" xfId="20"/>
    <cellStyle name="Comma 2 2" xfId="21"/>
    <cellStyle name="Comma 2 2 2" xfId="140"/>
    <cellStyle name="Comma 2 2 3" xfId="141"/>
    <cellStyle name="Comma 2 2 4" xfId="266"/>
    <cellStyle name="Comma 2 3" xfId="142"/>
    <cellStyle name="Comma 2 3 2" xfId="143"/>
    <cellStyle name="Comma 2 4" xfId="144"/>
    <cellStyle name="Comma 2 5" xfId="139"/>
    <cellStyle name="Comma 3" xfId="22"/>
    <cellStyle name="Comma 3 2" xfId="146"/>
    <cellStyle name="Comma 3 3" xfId="147"/>
    <cellStyle name="Comma 3 3 2" xfId="267"/>
    <cellStyle name="Comma 3 4" xfId="145"/>
    <cellStyle name="Comma 4" xfId="23"/>
    <cellStyle name="Comma 4 2" xfId="149"/>
    <cellStyle name="Comma 4 3" xfId="150"/>
    <cellStyle name="Comma 4 4" xfId="148"/>
    <cellStyle name="Comma 5" xfId="24"/>
    <cellStyle name="Comma 5 2" xfId="152"/>
    <cellStyle name="Comma 5 3" xfId="151"/>
    <cellStyle name="Comma 6" xfId="85"/>
    <cellStyle name="Comma 6 2" xfId="154"/>
    <cellStyle name="Comma 6 3" xfId="153"/>
    <cellStyle name="Comma 7" xfId="86"/>
    <cellStyle name="Comma 7 2" xfId="156"/>
    <cellStyle name="Comma 7 2 2" xfId="157"/>
    <cellStyle name="Comma 7 3" xfId="158"/>
    <cellStyle name="Comma 7 4" xfId="155"/>
    <cellStyle name="Comma 8" xfId="106"/>
    <cellStyle name="Comma 8 2" xfId="159"/>
    <cellStyle name="Comma 9" xfId="160"/>
    <cellStyle name="Comma 9 2" xfId="268"/>
    <cellStyle name="Comma_General 17.02.04" xfId="282"/>
    <cellStyle name="Explanatory Text 2" xfId="87"/>
    <cellStyle name="Explanatory Text 2 2" xfId="161"/>
    <cellStyle name="Good 2" xfId="88"/>
    <cellStyle name="Good 2 2" xfId="162"/>
    <cellStyle name="Heading 1 2" xfId="89"/>
    <cellStyle name="Heading 1 2 2" xfId="163"/>
    <cellStyle name="Heading 2 2" xfId="90"/>
    <cellStyle name="Heading 2 2 2" xfId="164"/>
    <cellStyle name="Heading 3 2" xfId="91"/>
    <cellStyle name="Heading 3 2 2" xfId="165"/>
    <cellStyle name="Heading 4 2" xfId="92"/>
    <cellStyle name="Heading 4 2 2" xfId="166"/>
    <cellStyle name="Input 2" xfId="93"/>
    <cellStyle name="Input 2 2" xfId="167"/>
    <cellStyle name="KPMG Heading 1" xfId="168"/>
    <cellStyle name="KPMG Heading 2" xfId="169"/>
    <cellStyle name="KPMG Heading 3" xfId="170"/>
    <cellStyle name="KPMG Heading 4" xfId="171"/>
    <cellStyle name="KPMG Normal" xfId="172"/>
    <cellStyle name="KPMG Normal Text" xfId="173"/>
    <cellStyle name="KPMG Normal_123" xfId="174"/>
    <cellStyle name="Linked Cell 2" xfId="94"/>
    <cellStyle name="Linked Cell 2 2" xfId="175"/>
    <cellStyle name="Neutral 2" xfId="95"/>
    <cellStyle name="Neutral 2 2" xfId="176"/>
    <cellStyle name="Normal" xfId="0" builtinId="0"/>
    <cellStyle name="Normal 10" xfId="177"/>
    <cellStyle name="Normal 10 2" xfId="178"/>
    <cellStyle name="Normal 10 3" xfId="269"/>
    <cellStyle name="Normal 11" xfId="179"/>
    <cellStyle name="Normal 11 2" xfId="253"/>
    <cellStyle name="Normal 12" xfId="180"/>
    <cellStyle name="Normal 13" xfId="181"/>
    <cellStyle name="Normal 14" xfId="182"/>
    <cellStyle name="Normal 14 2" xfId="183"/>
    <cellStyle name="Normal 15" xfId="184"/>
    <cellStyle name="Normal 16" xfId="185"/>
    <cellStyle name="Normal 16 2" xfId="270"/>
    <cellStyle name="Normal 17" xfId="111"/>
    <cellStyle name="Normal 2" xfId="25"/>
    <cellStyle name="Normal 2 2" xfId="97"/>
    <cellStyle name="Normal 2 2 2" xfId="188"/>
    <cellStyle name="Normal 2 2 3" xfId="187"/>
    <cellStyle name="Normal 2 3" xfId="96"/>
    <cellStyle name="Normal 2 3 2" xfId="189"/>
    <cellStyle name="Normal 2 3 2 2" xfId="272"/>
    <cellStyle name="Normal 2 3 3" xfId="271"/>
    <cellStyle name="Normal 2 4" xfId="190"/>
    <cellStyle name="Normal 2 5" xfId="191"/>
    <cellStyle name="Normal 2 6" xfId="186"/>
    <cellStyle name="Normal 3" xfId="26"/>
    <cellStyle name="Normal 3 2" xfId="193"/>
    <cellStyle name="Normal 3 3" xfId="194"/>
    <cellStyle name="Normal 3 4" xfId="195"/>
    <cellStyle name="Normal 3 4 2" xfId="273"/>
    <cellStyle name="Normal 3 5" xfId="192"/>
    <cellStyle name="Normal 4" xfId="27"/>
    <cellStyle name="Normal 4 2" xfId="28"/>
    <cellStyle name="Normal 4 3" xfId="98"/>
    <cellStyle name="Normal 4 4" xfId="196"/>
    <cellStyle name="Normal 5" xfId="29"/>
    <cellStyle name="Normal 5 2" xfId="99"/>
    <cellStyle name="Normal 5 2 2" xfId="274"/>
    <cellStyle name="Normal 5 2 3" xfId="198"/>
    <cellStyle name="Normal 5 3" xfId="197"/>
    <cellStyle name="Normal 6" xfId="30"/>
    <cellStyle name="Normal 6 2" xfId="200"/>
    <cellStyle name="Normal 6 3" xfId="199"/>
    <cellStyle name="Normal 7" xfId="31"/>
    <cellStyle name="Normal 7 2" xfId="110"/>
    <cellStyle name="Normal 8" xfId="105"/>
    <cellStyle name="Normal 8 2" xfId="109"/>
    <cellStyle name="Normal 8 2 2" xfId="202"/>
    <cellStyle name="Normal 8 3" xfId="275"/>
    <cellStyle name="Normal 8 4" xfId="201"/>
    <cellStyle name="Normal 9" xfId="107"/>
    <cellStyle name="Normal 9 2" xfId="204"/>
    <cellStyle name="Normal 9 3" xfId="203"/>
    <cellStyle name="Normal_General 17.02.04" xfId="280"/>
    <cellStyle name="Normal_tax" xfId="281"/>
    <cellStyle name="Normal_Total quartal 06.12.08" xfId="283"/>
    <cellStyle name="Note 2" xfId="100"/>
    <cellStyle name="Note 2 2" xfId="206"/>
    <cellStyle name="Note 2 3" xfId="205"/>
    <cellStyle name="Output 2" xfId="101"/>
    <cellStyle name="Output 2 2" xfId="207"/>
    <cellStyle name="Percent 2" xfId="32"/>
    <cellStyle name="Percent 2 2" xfId="209"/>
    <cellStyle name="Percent 2 2 2" xfId="210"/>
    <cellStyle name="Percent 2 3" xfId="211"/>
    <cellStyle name="Percent 2 3 2" xfId="276"/>
    <cellStyle name="Percent 2 4" xfId="208"/>
    <cellStyle name="Percent 3" xfId="212"/>
    <cellStyle name="Percent 3 2" xfId="213"/>
    <cellStyle name="Percent 4" xfId="214"/>
    <cellStyle name="Percent 4 2" xfId="215"/>
    <cellStyle name="Percent 5" xfId="216"/>
    <cellStyle name="Percent 5 2" xfId="217"/>
    <cellStyle name="Percent 5 2 2" xfId="218"/>
    <cellStyle name="Percent 5 3" xfId="219"/>
    <cellStyle name="Style 1" xfId="33"/>
    <cellStyle name="Style 1 2" xfId="220"/>
    <cellStyle name="Title 2" xfId="102"/>
    <cellStyle name="Total 2" xfId="103"/>
    <cellStyle name="Total 2 2" xfId="221"/>
    <cellStyle name="Warning Text 2" xfId="104"/>
    <cellStyle name="Warning Text 2 2" xfId="222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Беззащитный" xfId="223"/>
    <cellStyle name="Беззащитный 2" xfId="277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Защитный" xfId="224"/>
    <cellStyle name="Итог" xfId="47"/>
    <cellStyle name="Контрольная ячейка" xfId="48"/>
    <cellStyle name="Название" xfId="49"/>
    <cellStyle name="Нейтральный" xfId="50"/>
    <cellStyle name="Обычный 2" xfId="225"/>
    <cellStyle name="Обычный 2 10" xfId="226"/>
    <cellStyle name="Обычный 2 11" xfId="227"/>
    <cellStyle name="Обычный 2 12" xfId="228"/>
    <cellStyle name="Обычный 2 13" xfId="229"/>
    <cellStyle name="Обычный 2 14" xfId="278"/>
    <cellStyle name="Обычный 2 2" xfId="230"/>
    <cellStyle name="Обычный 2 2 2" xfId="231"/>
    <cellStyle name="Обычный 2 3" xfId="232"/>
    <cellStyle name="Обычный 2 4" xfId="233"/>
    <cellStyle name="Обычный 2 4 2" xfId="234"/>
    <cellStyle name="Обычный 2 5" xfId="235"/>
    <cellStyle name="Обычный 2 5 2" xfId="236"/>
    <cellStyle name="Обычный 2 6" xfId="237"/>
    <cellStyle name="Обычный 2 6 2" xfId="238"/>
    <cellStyle name="Обычный 2 7" xfId="239"/>
    <cellStyle name="Обычный 2 7 2" xfId="240"/>
    <cellStyle name="Обычный 2 8" xfId="241"/>
    <cellStyle name="Обычный 2 8 2" xfId="242"/>
    <cellStyle name="Обычный 2 9" xfId="243"/>
    <cellStyle name="Обычный 2 9 2" xfId="279"/>
    <cellStyle name="Обычный 2_900005052015" xfId="244"/>
    <cellStyle name="Обычный 3" xfId="245"/>
    <cellStyle name="Обычный 3 2" xfId="246"/>
    <cellStyle name="Плохой" xfId="51"/>
    <cellStyle name="Пояснение" xfId="52"/>
    <cellStyle name="Примечание" xfId="53"/>
    <cellStyle name="Связанная ячейка" xfId="54"/>
    <cellStyle name="Стиль 1" xfId="247"/>
    <cellStyle name="Текст предупреждения" xfId="55"/>
    <cellStyle name="Финансовый 2" xfId="248"/>
    <cellStyle name="Финансовый 2 2" xfId="249"/>
    <cellStyle name="Финансовый 3" xfId="250"/>
    <cellStyle name="Финансовый 4" xfId="251"/>
    <cellStyle name="Финансовый 4 2" xfId="252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98" zoomScaleNormal="98" zoomScaleSheetLayoutView="100" workbookViewId="0">
      <selection activeCell="B8" sqref="B8"/>
    </sheetView>
  </sheetViews>
  <sheetFormatPr defaultColWidth="33.28515625" defaultRowHeight="13.5" x14ac:dyDescent="0.25"/>
  <cols>
    <col min="1" max="16384" width="33.28515625" style="2"/>
  </cols>
  <sheetData>
    <row r="1" spans="1:7" x14ac:dyDescent="0.25">
      <c r="B1" s="52" t="s">
        <v>51</v>
      </c>
      <c r="C1" s="52"/>
      <c r="D1" s="52"/>
    </row>
    <row r="2" spans="1:7" ht="22.5" customHeight="1" x14ac:dyDescent="0.25">
      <c r="B2" s="53" t="s">
        <v>52</v>
      </c>
      <c r="C2" s="53"/>
      <c r="D2" s="54"/>
      <c r="E2" s="55"/>
    </row>
    <row r="3" spans="1:7" ht="19.5" customHeight="1" x14ac:dyDescent="0.25">
      <c r="B3" s="53" t="s">
        <v>53</v>
      </c>
      <c r="C3" s="53"/>
      <c r="D3" s="54"/>
    </row>
    <row r="4" spans="1:7" ht="81" customHeight="1" x14ac:dyDescent="0.25">
      <c r="A4" s="79" t="s">
        <v>54</v>
      </c>
      <c r="B4" s="79"/>
      <c r="C4" s="56"/>
      <c r="D4" s="56"/>
      <c r="E4" s="56"/>
    </row>
    <row r="5" spans="1:7" s="59" customFormat="1" ht="17.25" customHeight="1" x14ac:dyDescent="0.25">
      <c r="A5" s="57"/>
      <c r="B5" s="58" t="s">
        <v>55</v>
      </c>
    </row>
    <row r="6" spans="1:7" ht="40.5" customHeight="1" x14ac:dyDescent="0.25">
      <c r="A6" s="60"/>
      <c r="B6" s="61" t="s">
        <v>56</v>
      </c>
      <c r="F6" s="80"/>
      <c r="G6" s="80"/>
    </row>
    <row r="7" spans="1:7" ht="25.5" customHeight="1" x14ac:dyDescent="0.25">
      <c r="A7" s="60" t="s">
        <v>57</v>
      </c>
      <c r="B7" s="62">
        <v>40000000</v>
      </c>
      <c r="C7" s="63"/>
      <c r="D7" s="64"/>
    </row>
    <row r="8" spans="1:7" ht="21.75" customHeight="1" x14ac:dyDescent="0.25">
      <c r="A8" s="60" t="s">
        <v>58</v>
      </c>
      <c r="B8" s="62">
        <v>40000000</v>
      </c>
    </row>
    <row r="9" spans="1:7" ht="28.5" customHeight="1" x14ac:dyDescent="0.25">
      <c r="A9" s="60" t="s">
        <v>59</v>
      </c>
      <c r="B9" s="62">
        <f>B8-B7</f>
        <v>0</v>
      </c>
      <c r="C9" s="64"/>
    </row>
    <row r="10" spans="1:7" ht="33.75" customHeight="1" x14ac:dyDescent="0.25">
      <c r="C10" s="65"/>
    </row>
    <row r="11" spans="1:7" ht="30" customHeight="1" x14ac:dyDescent="0.25">
      <c r="B11" s="66"/>
    </row>
    <row r="12" spans="1:7" ht="22.5" customHeight="1" x14ac:dyDescent="0.25">
      <c r="B12" s="66"/>
    </row>
    <row r="13" spans="1:7" ht="22.5" customHeight="1" x14ac:dyDescent="0.25">
      <c r="B13" s="65"/>
    </row>
    <row r="14" spans="1:7" ht="70.5" customHeight="1" x14ac:dyDescent="0.25"/>
  </sheetData>
  <mergeCells count="2">
    <mergeCell ref="A4:B4"/>
    <mergeCell ref="F6:G6"/>
  </mergeCells>
  <printOptions horizontalCentered="1"/>
  <pageMargins left="0" right="0" top="0" bottom="0" header="0" footer="0"/>
  <pageSetup scale="7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Normal="100" workbookViewId="0">
      <selection activeCell="B9" sqref="B9"/>
    </sheetView>
  </sheetViews>
  <sheetFormatPr defaultRowHeight="13.5" x14ac:dyDescent="0.2"/>
  <cols>
    <col min="1" max="1" width="27.7109375" style="72" customWidth="1"/>
    <col min="2" max="2" width="21.85546875" style="72" customWidth="1"/>
    <col min="3" max="3" width="14.5703125" style="72" customWidth="1"/>
    <col min="4" max="4" width="23" style="72" customWidth="1"/>
    <col min="5" max="5" width="53.85546875" style="72" customWidth="1"/>
    <col min="6" max="6" width="9.140625" style="72"/>
    <col min="7" max="7" width="14" style="72" bestFit="1" customWidth="1"/>
    <col min="8" max="16384" width="9.140625" style="72"/>
  </cols>
  <sheetData>
    <row r="1" spans="1:6" s="54" customFormat="1" x14ac:dyDescent="0.2">
      <c r="A1" s="67"/>
      <c r="B1" s="67"/>
      <c r="C1" s="67"/>
      <c r="D1" s="68" t="s">
        <v>60</v>
      </c>
    </row>
    <row r="2" spans="1:6" s="54" customFormat="1" x14ac:dyDescent="0.25">
      <c r="A2" s="69"/>
      <c r="B2" s="69"/>
      <c r="C2" s="53" t="s">
        <v>52</v>
      </c>
      <c r="D2" s="53"/>
    </row>
    <row r="3" spans="1:6" s="54" customFormat="1" x14ac:dyDescent="0.25">
      <c r="A3" s="69"/>
      <c r="B3" s="69"/>
      <c r="C3" s="53" t="s">
        <v>53</v>
      </c>
      <c r="D3" s="53"/>
    </row>
    <row r="4" spans="1:6" s="54" customFormat="1" ht="17.25" customHeight="1" x14ac:dyDescent="0.25">
      <c r="A4" s="69"/>
      <c r="B4" s="69"/>
      <c r="C4" s="53"/>
      <c r="D4" s="53"/>
    </row>
    <row r="5" spans="1:6" s="54" customFormat="1" ht="111.75" customHeight="1" x14ac:dyDescent="0.25">
      <c r="A5" s="80" t="s">
        <v>61</v>
      </c>
      <c r="B5" s="80"/>
      <c r="C5" s="80"/>
      <c r="D5" s="80"/>
      <c r="E5" s="56"/>
      <c r="F5" s="70"/>
    </row>
    <row r="6" spans="1:6" s="54" customFormat="1" x14ac:dyDescent="0.2">
      <c r="E6" s="70"/>
      <c r="F6" s="70"/>
    </row>
    <row r="7" spans="1:6" s="54" customFormat="1" x14ac:dyDescent="0.2">
      <c r="A7" s="71"/>
      <c r="B7" s="71"/>
      <c r="C7" s="71"/>
      <c r="D7" s="58" t="s">
        <v>55</v>
      </c>
    </row>
    <row r="8" spans="1:6" x14ac:dyDescent="0.2">
      <c r="A8" s="81" t="s">
        <v>62</v>
      </c>
      <c r="B8" s="82" t="s">
        <v>63</v>
      </c>
      <c r="C8" s="83"/>
      <c r="D8" s="84"/>
    </row>
    <row r="9" spans="1:6" ht="26.25" customHeight="1" x14ac:dyDescent="0.2">
      <c r="A9" s="81"/>
      <c r="B9" s="51" t="s">
        <v>64</v>
      </c>
      <c r="C9" s="36" t="s">
        <v>65</v>
      </c>
      <c r="D9" s="36" t="s">
        <v>0</v>
      </c>
    </row>
    <row r="10" spans="1:6" ht="20.25" customHeight="1" x14ac:dyDescent="0.2">
      <c r="A10" s="73" t="s">
        <v>66</v>
      </c>
      <c r="B10" s="74">
        <f>B12</f>
        <v>10000000</v>
      </c>
      <c r="C10" s="74">
        <f>C12</f>
        <v>25000000</v>
      </c>
      <c r="D10" s="74">
        <f>D12</f>
        <v>40000000</v>
      </c>
    </row>
    <row r="11" spans="1:6" x14ac:dyDescent="0.2">
      <c r="A11" s="76" t="s">
        <v>67</v>
      </c>
      <c r="B11" s="76"/>
      <c r="C11" s="75"/>
      <c r="D11" s="75"/>
    </row>
    <row r="12" spans="1:6" ht="13.5" customHeight="1" x14ac:dyDescent="0.2">
      <c r="A12" s="77" t="s">
        <v>68</v>
      </c>
      <c r="B12" s="74">
        <v>10000000</v>
      </c>
      <c r="C12" s="74">
        <v>25000000</v>
      </c>
      <c r="D12" s="74">
        <v>40000000</v>
      </c>
    </row>
    <row r="13" spans="1:6" x14ac:dyDescent="0.2">
      <c r="C13" s="72" t="s">
        <v>69</v>
      </c>
      <c r="D13" s="78"/>
    </row>
    <row r="15" spans="1:6" ht="16.5" customHeight="1" x14ac:dyDescent="0.2"/>
  </sheetData>
  <mergeCells count="3">
    <mergeCell ref="A5:D5"/>
    <mergeCell ref="A8:A9"/>
    <mergeCell ref="B8:D8"/>
  </mergeCells>
  <pageMargins left="0.23622047244094499" right="0.196850393700787" top="0.74803149606299202" bottom="0.74803149606299202" header="0.31496062992126" footer="0.31496062992126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24"/>
  <sheetViews>
    <sheetView zoomScale="110" zoomScaleNormal="110" workbookViewId="0">
      <selection activeCell="G24" sqref="G24:I24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67.42578125" style="6" customWidth="1"/>
    <col min="7" max="7" width="17" style="6" bestFit="1" customWidth="1"/>
    <col min="8" max="8" width="16.28515625" style="6" customWidth="1"/>
    <col min="9" max="9" width="17.7109375" style="6" customWidth="1"/>
    <col min="10" max="10" width="9.140625" style="6"/>
    <col min="11" max="11" width="14.28515625" style="6" bestFit="1" customWidth="1"/>
    <col min="12" max="16384" width="9.140625" style="6"/>
  </cols>
  <sheetData>
    <row r="1" spans="1:254" x14ac:dyDescent="0.3">
      <c r="F1" s="2"/>
      <c r="G1" s="2"/>
      <c r="H1" s="85" t="s">
        <v>48</v>
      </c>
      <c r="I1" s="85"/>
      <c r="J1" s="7"/>
      <c r="K1" s="7"/>
      <c r="L1" s="7"/>
      <c r="M1" s="7"/>
      <c r="N1" s="5"/>
      <c r="O1" s="7"/>
      <c r="P1" s="7"/>
      <c r="Q1" s="7"/>
      <c r="R1" s="7"/>
      <c r="S1" s="7"/>
      <c r="T1" s="7"/>
      <c r="U1" s="7"/>
      <c r="V1" s="5"/>
      <c r="W1" s="7"/>
      <c r="X1" s="7"/>
      <c r="Y1" s="7"/>
      <c r="Z1" s="7"/>
      <c r="AA1" s="7"/>
      <c r="AB1" s="7"/>
      <c r="AC1" s="7"/>
      <c r="AD1" s="5"/>
      <c r="AE1" s="7"/>
      <c r="AF1" s="7"/>
      <c r="AG1" s="7"/>
      <c r="AH1" s="7"/>
      <c r="AI1" s="7"/>
      <c r="AJ1" s="7"/>
      <c r="AK1" s="7"/>
      <c r="AL1" s="5"/>
      <c r="AM1" s="7"/>
      <c r="AN1" s="7"/>
      <c r="AO1" s="7"/>
      <c r="AP1" s="7"/>
      <c r="AQ1" s="7"/>
      <c r="AR1" s="7"/>
      <c r="AS1" s="7"/>
      <c r="AT1" s="5"/>
      <c r="AU1" s="7"/>
      <c r="AV1" s="7"/>
      <c r="AW1" s="7"/>
      <c r="AX1" s="7"/>
      <c r="AY1" s="7"/>
      <c r="AZ1" s="7"/>
      <c r="BA1" s="7"/>
      <c r="BB1" s="5"/>
      <c r="BC1" s="7"/>
      <c r="BD1" s="7"/>
      <c r="BE1" s="7"/>
      <c r="BF1" s="7"/>
      <c r="BG1" s="7"/>
      <c r="BH1" s="7"/>
      <c r="BI1" s="7"/>
      <c r="BJ1" s="5"/>
      <c r="BK1" s="7"/>
      <c r="BL1" s="7"/>
      <c r="BM1" s="7"/>
      <c r="BN1" s="7"/>
      <c r="BO1" s="7"/>
      <c r="BP1" s="7"/>
      <c r="BQ1" s="7"/>
      <c r="BR1" s="5"/>
      <c r="BS1" s="7"/>
      <c r="BT1" s="7"/>
      <c r="BU1" s="7"/>
      <c r="BV1" s="7"/>
      <c r="BW1" s="7"/>
      <c r="BX1" s="7"/>
      <c r="BY1" s="7"/>
      <c r="BZ1" s="5"/>
      <c r="CA1" s="7"/>
      <c r="CB1" s="7"/>
      <c r="CC1" s="7"/>
      <c r="CD1" s="7"/>
      <c r="CE1" s="7"/>
      <c r="CF1" s="7"/>
      <c r="CG1" s="7"/>
      <c r="CH1" s="5"/>
      <c r="CI1" s="7"/>
      <c r="CJ1" s="7"/>
      <c r="CK1" s="7"/>
      <c r="CL1" s="7"/>
      <c r="CM1" s="7"/>
      <c r="CN1" s="7"/>
      <c r="CO1" s="7"/>
      <c r="CP1" s="5"/>
      <c r="CQ1" s="7"/>
      <c r="CR1" s="7"/>
      <c r="CS1" s="7"/>
      <c r="CT1" s="7"/>
      <c r="CU1" s="7"/>
      <c r="CV1" s="7"/>
      <c r="CW1" s="7"/>
      <c r="CX1" s="5"/>
      <c r="CY1" s="7"/>
      <c r="CZ1" s="7"/>
      <c r="DA1" s="7"/>
      <c r="DB1" s="7"/>
      <c r="DC1" s="7"/>
      <c r="DD1" s="7"/>
      <c r="DE1" s="7"/>
      <c r="DF1" s="5"/>
      <c r="DG1" s="7"/>
      <c r="DH1" s="7"/>
      <c r="DI1" s="7"/>
      <c r="DJ1" s="7"/>
      <c r="DK1" s="7"/>
      <c r="DL1" s="7"/>
      <c r="DM1" s="7"/>
      <c r="DN1" s="5"/>
      <c r="DO1" s="7"/>
      <c r="DP1" s="7"/>
      <c r="DQ1" s="7"/>
      <c r="DR1" s="7"/>
      <c r="DS1" s="7"/>
      <c r="DT1" s="7"/>
      <c r="DU1" s="7"/>
      <c r="DV1" s="5"/>
      <c r="DW1" s="7"/>
      <c r="DX1" s="7"/>
      <c r="DY1" s="7"/>
      <c r="DZ1" s="7"/>
      <c r="EA1" s="7"/>
      <c r="EB1" s="7"/>
      <c r="EC1" s="7"/>
      <c r="ED1" s="5"/>
      <c r="EE1" s="7"/>
      <c r="EF1" s="7"/>
      <c r="EG1" s="7"/>
      <c r="EH1" s="7"/>
      <c r="EI1" s="7"/>
      <c r="EJ1" s="7"/>
      <c r="EK1" s="7"/>
      <c r="EL1" s="5"/>
      <c r="EM1" s="7"/>
      <c r="EN1" s="7"/>
      <c r="EO1" s="7"/>
      <c r="EP1" s="7"/>
      <c r="EQ1" s="7"/>
      <c r="ER1" s="7"/>
      <c r="ES1" s="7"/>
      <c r="ET1" s="5"/>
      <c r="EU1" s="7"/>
      <c r="EV1" s="7"/>
      <c r="EW1" s="7"/>
      <c r="EX1" s="7"/>
      <c r="EY1" s="7"/>
      <c r="EZ1" s="7"/>
      <c r="FA1" s="7"/>
      <c r="FB1" s="5"/>
      <c r="FC1" s="7"/>
      <c r="FD1" s="7"/>
      <c r="FE1" s="7"/>
      <c r="FF1" s="7"/>
      <c r="FG1" s="7"/>
      <c r="FH1" s="7"/>
      <c r="FI1" s="7"/>
      <c r="FJ1" s="5"/>
      <c r="FK1" s="7"/>
      <c r="FL1" s="7"/>
      <c r="FM1" s="7"/>
      <c r="FN1" s="7"/>
      <c r="FO1" s="7"/>
      <c r="FP1" s="7"/>
      <c r="FQ1" s="7"/>
      <c r="FR1" s="5"/>
      <c r="FS1" s="7"/>
      <c r="FT1" s="7"/>
      <c r="FU1" s="7"/>
      <c r="FV1" s="7"/>
      <c r="FW1" s="7"/>
      <c r="FX1" s="7"/>
      <c r="FY1" s="7"/>
      <c r="FZ1" s="5"/>
      <c r="GA1" s="7"/>
      <c r="GB1" s="7"/>
      <c r="GC1" s="7"/>
      <c r="GD1" s="7"/>
      <c r="GE1" s="7"/>
      <c r="GF1" s="7"/>
      <c r="GG1" s="7"/>
      <c r="GH1" s="5"/>
      <c r="GI1" s="7"/>
      <c r="GJ1" s="7"/>
      <c r="GK1" s="7"/>
      <c r="GL1" s="7"/>
      <c r="GM1" s="7"/>
      <c r="GN1" s="7"/>
      <c r="GO1" s="7"/>
      <c r="GP1" s="5"/>
      <c r="GQ1" s="7"/>
      <c r="GR1" s="7"/>
      <c r="GS1" s="7"/>
      <c r="GT1" s="7"/>
      <c r="GU1" s="7"/>
      <c r="GV1" s="7"/>
      <c r="GW1" s="7"/>
      <c r="GX1" s="5"/>
      <c r="GY1" s="7"/>
      <c r="GZ1" s="7"/>
      <c r="HA1" s="7"/>
      <c r="HB1" s="7"/>
      <c r="HC1" s="7"/>
      <c r="HD1" s="7"/>
      <c r="HE1" s="7"/>
      <c r="HF1" s="5"/>
      <c r="HG1" s="7"/>
      <c r="HH1" s="7"/>
      <c r="HI1" s="7"/>
      <c r="HJ1" s="7"/>
      <c r="HK1" s="7"/>
      <c r="HL1" s="7"/>
      <c r="HM1" s="7"/>
      <c r="HN1" s="5"/>
      <c r="HO1" s="7"/>
      <c r="HP1" s="7"/>
      <c r="HQ1" s="7"/>
      <c r="HR1" s="7"/>
      <c r="HS1" s="7"/>
      <c r="HT1" s="7"/>
      <c r="HU1" s="7"/>
      <c r="HV1" s="5"/>
      <c r="HW1" s="7"/>
      <c r="HX1" s="7"/>
      <c r="HY1" s="7"/>
      <c r="HZ1" s="7"/>
      <c r="IA1" s="7"/>
      <c r="IB1" s="7"/>
      <c r="IC1" s="7"/>
      <c r="ID1" s="5"/>
      <c r="IE1" s="7"/>
      <c r="IF1" s="7"/>
      <c r="IG1" s="7"/>
      <c r="IH1" s="7"/>
      <c r="II1" s="7"/>
      <c r="IJ1" s="7"/>
      <c r="IK1" s="7"/>
      <c r="IL1" s="5"/>
      <c r="IM1" s="7"/>
      <c r="IN1" s="7"/>
      <c r="IO1" s="7"/>
      <c r="IP1" s="7"/>
      <c r="IQ1" s="7"/>
      <c r="IR1" s="7"/>
      <c r="IS1" s="7"/>
      <c r="IT1" s="5"/>
    </row>
    <row r="2" spans="1:254" ht="57" customHeight="1" x14ac:dyDescent="0.3">
      <c r="A2" s="94" t="s">
        <v>44</v>
      </c>
      <c r="B2" s="94"/>
      <c r="C2" s="94"/>
      <c r="D2" s="94"/>
      <c r="E2" s="94"/>
      <c r="F2" s="94"/>
      <c r="G2" s="94"/>
      <c r="H2" s="94"/>
      <c r="I2" s="94"/>
      <c r="J2" s="7"/>
      <c r="K2" s="7"/>
      <c r="L2" s="7"/>
      <c r="M2" s="7"/>
      <c r="N2" s="5"/>
      <c r="O2" s="7"/>
      <c r="P2" s="7"/>
      <c r="Q2" s="7"/>
      <c r="R2" s="7"/>
      <c r="S2" s="7"/>
      <c r="T2" s="7"/>
      <c r="U2" s="7"/>
      <c r="V2" s="5"/>
      <c r="W2" s="7"/>
      <c r="X2" s="7"/>
      <c r="Y2" s="7"/>
      <c r="Z2" s="7"/>
      <c r="AA2" s="7"/>
      <c r="AB2" s="7"/>
      <c r="AC2" s="7"/>
      <c r="AD2" s="5"/>
      <c r="AE2" s="7"/>
      <c r="AF2" s="7"/>
      <c r="AG2" s="7"/>
      <c r="AH2" s="7"/>
      <c r="AI2" s="7"/>
      <c r="AJ2" s="7"/>
      <c r="AK2" s="7"/>
      <c r="AL2" s="5"/>
      <c r="AM2" s="7"/>
      <c r="AN2" s="7"/>
      <c r="AO2" s="7"/>
      <c r="AP2" s="7"/>
      <c r="AQ2" s="7"/>
      <c r="AR2" s="7"/>
      <c r="AS2" s="7"/>
      <c r="AT2" s="5"/>
      <c r="AU2" s="7"/>
      <c r="AV2" s="7"/>
      <c r="AW2" s="7"/>
      <c r="AX2" s="7"/>
      <c r="AY2" s="7"/>
      <c r="AZ2" s="7"/>
      <c r="BA2" s="7"/>
      <c r="BB2" s="5"/>
      <c r="BC2" s="7"/>
      <c r="BD2" s="7"/>
      <c r="BE2" s="7"/>
      <c r="BF2" s="7"/>
      <c r="BG2" s="7"/>
      <c r="BH2" s="7"/>
      <c r="BI2" s="7"/>
      <c r="BJ2" s="5"/>
      <c r="BK2" s="7"/>
      <c r="BL2" s="7"/>
      <c r="BM2" s="7"/>
      <c r="BN2" s="7"/>
      <c r="BO2" s="7"/>
      <c r="BP2" s="7"/>
      <c r="BQ2" s="7"/>
      <c r="BR2" s="5"/>
      <c r="BS2" s="7"/>
      <c r="BT2" s="7"/>
      <c r="BU2" s="7"/>
      <c r="BV2" s="7"/>
      <c r="BW2" s="7"/>
      <c r="BX2" s="7"/>
      <c r="BY2" s="7"/>
      <c r="BZ2" s="5"/>
      <c r="CA2" s="7"/>
      <c r="CB2" s="7"/>
      <c r="CC2" s="7"/>
      <c r="CD2" s="7"/>
      <c r="CE2" s="7"/>
      <c r="CF2" s="7"/>
      <c r="CG2" s="7"/>
      <c r="CH2" s="5"/>
      <c r="CI2" s="7"/>
      <c r="CJ2" s="7"/>
      <c r="CK2" s="7"/>
      <c r="CL2" s="7"/>
      <c r="CM2" s="7"/>
      <c r="CN2" s="7"/>
      <c r="CO2" s="7"/>
      <c r="CP2" s="5"/>
      <c r="CQ2" s="7"/>
      <c r="CR2" s="7"/>
      <c r="CS2" s="7"/>
      <c r="CT2" s="7"/>
      <c r="CU2" s="7"/>
      <c r="CV2" s="7"/>
      <c r="CW2" s="7"/>
      <c r="CX2" s="5"/>
      <c r="CY2" s="7"/>
      <c r="CZ2" s="7"/>
      <c r="DA2" s="7"/>
      <c r="DB2" s="7"/>
      <c r="DC2" s="7"/>
      <c r="DD2" s="7"/>
      <c r="DE2" s="7"/>
      <c r="DF2" s="5"/>
      <c r="DG2" s="7"/>
      <c r="DH2" s="7"/>
      <c r="DI2" s="7"/>
      <c r="DJ2" s="7"/>
      <c r="DK2" s="7"/>
      <c r="DL2" s="7"/>
      <c r="DM2" s="7"/>
      <c r="DN2" s="5"/>
      <c r="DO2" s="7"/>
      <c r="DP2" s="7"/>
      <c r="DQ2" s="7"/>
      <c r="DR2" s="7"/>
      <c r="DS2" s="7"/>
      <c r="DT2" s="7"/>
      <c r="DU2" s="7"/>
      <c r="DV2" s="5"/>
      <c r="DW2" s="7"/>
      <c r="DX2" s="7"/>
      <c r="DY2" s="7"/>
      <c r="DZ2" s="7"/>
      <c r="EA2" s="7"/>
      <c r="EB2" s="7"/>
      <c r="EC2" s="7"/>
      <c r="ED2" s="5"/>
      <c r="EE2" s="7"/>
      <c r="EF2" s="7"/>
      <c r="EG2" s="7"/>
      <c r="EH2" s="7"/>
      <c r="EI2" s="7"/>
      <c r="EJ2" s="7"/>
      <c r="EK2" s="7"/>
      <c r="EL2" s="5"/>
      <c r="EM2" s="7"/>
      <c r="EN2" s="7"/>
      <c r="EO2" s="7"/>
      <c r="EP2" s="7"/>
      <c r="EQ2" s="7"/>
      <c r="ER2" s="7"/>
      <c r="ES2" s="7"/>
      <c r="ET2" s="5"/>
      <c r="EU2" s="7"/>
      <c r="EV2" s="7"/>
      <c r="EW2" s="7"/>
      <c r="EX2" s="7"/>
      <c r="EY2" s="7"/>
      <c r="EZ2" s="7"/>
      <c r="FA2" s="7"/>
      <c r="FB2" s="5"/>
      <c r="FC2" s="7"/>
      <c r="FD2" s="7"/>
      <c r="FE2" s="7"/>
      <c r="FF2" s="7"/>
      <c r="FG2" s="7"/>
      <c r="FH2" s="7"/>
      <c r="FI2" s="7"/>
      <c r="FJ2" s="5"/>
      <c r="FK2" s="7"/>
      <c r="FL2" s="7"/>
      <c r="FM2" s="7"/>
      <c r="FN2" s="7"/>
      <c r="FO2" s="7"/>
      <c r="FP2" s="7"/>
      <c r="FQ2" s="7"/>
      <c r="FR2" s="5"/>
      <c r="FS2" s="7"/>
      <c r="FT2" s="7"/>
      <c r="FU2" s="7"/>
      <c r="FV2" s="7"/>
      <c r="FW2" s="7"/>
      <c r="FX2" s="7"/>
      <c r="FY2" s="7"/>
      <c r="FZ2" s="5"/>
      <c r="GA2" s="7"/>
      <c r="GB2" s="7"/>
      <c r="GC2" s="7"/>
      <c r="GD2" s="7"/>
      <c r="GE2" s="7"/>
      <c r="GF2" s="7"/>
      <c r="GG2" s="7"/>
      <c r="GH2" s="5"/>
      <c r="GI2" s="7"/>
      <c r="GJ2" s="7"/>
      <c r="GK2" s="7"/>
      <c r="GL2" s="7"/>
      <c r="GM2" s="7"/>
      <c r="GN2" s="7"/>
      <c r="GO2" s="7"/>
      <c r="GP2" s="5"/>
      <c r="GQ2" s="7"/>
      <c r="GR2" s="7"/>
      <c r="GS2" s="7"/>
      <c r="GT2" s="7"/>
      <c r="GU2" s="7"/>
      <c r="GV2" s="7"/>
      <c r="GW2" s="7"/>
      <c r="GX2" s="5"/>
      <c r="GY2" s="7"/>
      <c r="GZ2" s="7"/>
      <c r="HA2" s="7"/>
      <c r="HB2" s="7"/>
      <c r="HC2" s="7"/>
      <c r="HD2" s="7"/>
      <c r="HE2" s="7"/>
      <c r="HF2" s="5"/>
      <c r="HG2" s="7"/>
      <c r="HH2" s="7"/>
      <c r="HI2" s="7"/>
      <c r="HJ2" s="7"/>
      <c r="HK2" s="7"/>
      <c r="HL2" s="7"/>
      <c r="HM2" s="7"/>
      <c r="HN2" s="5"/>
      <c r="HO2" s="7"/>
      <c r="HP2" s="7"/>
      <c r="HQ2" s="7"/>
      <c r="HR2" s="7"/>
      <c r="HS2" s="7"/>
      <c r="HT2" s="7"/>
      <c r="HU2" s="7"/>
      <c r="HV2" s="5"/>
      <c r="HW2" s="7"/>
      <c r="HX2" s="7"/>
      <c r="HY2" s="7"/>
      <c r="HZ2" s="7"/>
      <c r="IA2" s="7"/>
      <c r="IB2" s="7"/>
      <c r="IC2" s="7"/>
      <c r="ID2" s="5"/>
      <c r="IE2" s="7"/>
      <c r="IF2" s="7"/>
      <c r="IG2" s="7"/>
      <c r="IH2" s="7"/>
      <c r="II2" s="7"/>
      <c r="IJ2" s="7"/>
      <c r="IK2" s="7"/>
      <c r="IL2" s="5"/>
      <c r="IM2" s="7"/>
      <c r="IN2" s="7"/>
      <c r="IO2" s="7"/>
      <c r="IP2" s="7"/>
      <c r="IQ2" s="7"/>
      <c r="IR2" s="7"/>
      <c r="IS2" s="7"/>
      <c r="IT2" s="5"/>
    </row>
    <row r="3" spans="1:254" x14ac:dyDescent="0.3">
      <c r="A3" s="7"/>
      <c r="B3" s="7"/>
      <c r="C3" s="7"/>
      <c r="D3" s="7"/>
      <c r="E3" s="7"/>
      <c r="F3" s="7"/>
      <c r="G3" s="7"/>
      <c r="H3" s="7"/>
      <c r="I3" s="48" t="s">
        <v>41</v>
      </c>
      <c r="J3" s="7"/>
      <c r="K3" s="7"/>
      <c r="L3" s="7"/>
      <c r="M3" s="7"/>
      <c r="N3" s="5"/>
      <c r="O3" s="7"/>
      <c r="P3" s="7"/>
      <c r="Q3" s="7"/>
      <c r="R3" s="7"/>
      <c r="S3" s="7"/>
      <c r="T3" s="7"/>
      <c r="U3" s="7"/>
      <c r="V3" s="5"/>
      <c r="W3" s="7"/>
      <c r="X3" s="7"/>
      <c r="Y3" s="7"/>
      <c r="Z3" s="7"/>
      <c r="AA3" s="7"/>
      <c r="AB3" s="7"/>
      <c r="AC3" s="7"/>
      <c r="AD3" s="5"/>
      <c r="AE3" s="7"/>
      <c r="AF3" s="7"/>
      <c r="AG3" s="7"/>
      <c r="AH3" s="7"/>
      <c r="AI3" s="7"/>
      <c r="AJ3" s="7"/>
      <c r="AK3" s="7"/>
      <c r="AL3" s="5"/>
      <c r="AM3" s="7"/>
      <c r="AN3" s="7"/>
      <c r="AO3" s="7"/>
      <c r="AP3" s="7"/>
      <c r="AQ3" s="7"/>
      <c r="AR3" s="7"/>
      <c r="AS3" s="7"/>
      <c r="AT3" s="5"/>
      <c r="AU3" s="7"/>
      <c r="AV3" s="7"/>
      <c r="AW3" s="7"/>
      <c r="AX3" s="7"/>
      <c r="AY3" s="7"/>
      <c r="AZ3" s="7"/>
      <c r="BA3" s="7"/>
      <c r="BB3" s="5"/>
      <c r="BC3" s="7"/>
      <c r="BD3" s="7"/>
      <c r="BE3" s="7"/>
      <c r="BF3" s="7"/>
      <c r="BG3" s="7"/>
      <c r="BH3" s="7"/>
      <c r="BI3" s="7"/>
      <c r="BJ3" s="5"/>
      <c r="BK3" s="7"/>
      <c r="BL3" s="7"/>
      <c r="BM3" s="7"/>
      <c r="BN3" s="7"/>
      <c r="BO3" s="7"/>
      <c r="BP3" s="7"/>
      <c r="BQ3" s="7"/>
      <c r="BR3" s="5"/>
      <c r="BS3" s="7"/>
      <c r="BT3" s="7"/>
      <c r="BU3" s="7"/>
      <c r="BV3" s="7"/>
      <c r="BW3" s="7"/>
      <c r="BX3" s="7"/>
      <c r="BY3" s="7"/>
      <c r="BZ3" s="5"/>
      <c r="CA3" s="7"/>
      <c r="CB3" s="7"/>
      <c r="CC3" s="7"/>
      <c r="CD3" s="7"/>
      <c r="CE3" s="7"/>
      <c r="CF3" s="7"/>
      <c r="CG3" s="7"/>
      <c r="CH3" s="5"/>
      <c r="CI3" s="7"/>
      <c r="CJ3" s="7"/>
      <c r="CK3" s="7"/>
      <c r="CL3" s="7"/>
      <c r="CM3" s="7"/>
      <c r="CN3" s="7"/>
      <c r="CO3" s="7"/>
      <c r="CP3" s="5"/>
      <c r="CQ3" s="7"/>
      <c r="CR3" s="7"/>
      <c r="CS3" s="7"/>
      <c r="CT3" s="7"/>
      <c r="CU3" s="7"/>
      <c r="CV3" s="7"/>
      <c r="CW3" s="7"/>
      <c r="CX3" s="5"/>
      <c r="CY3" s="7"/>
      <c r="CZ3" s="7"/>
      <c r="DA3" s="7"/>
      <c r="DB3" s="7"/>
      <c r="DC3" s="7"/>
      <c r="DD3" s="7"/>
      <c r="DE3" s="7"/>
      <c r="DF3" s="5"/>
      <c r="DG3" s="7"/>
      <c r="DH3" s="7"/>
      <c r="DI3" s="7"/>
      <c r="DJ3" s="7"/>
      <c r="DK3" s="7"/>
      <c r="DL3" s="7"/>
      <c r="DM3" s="7"/>
      <c r="DN3" s="5"/>
      <c r="DO3" s="7"/>
      <c r="DP3" s="7"/>
      <c r="DQ3" s="7"/>
      <c r="DR3" s="7"/>
      <c r="DS3" s="7"/>
      <c r="DT3" s="7"/>
      <c r="DU3" s="7"/>
      <c r="DV3" s="5"/>
      <c r="DW3" s="7"/>
      <c r="DX3" s="7"/>
      <c r="DY3" s="7"/>
      <c r="DZ3" s="7"/>
      <c r="EA3" s="7"/>
      <c r="EB3" s="7"/>
      <c r="EC3" s="7"/>
      <c r="ED3" s="5"/>
      <c r="EE3" s="7"/>
      <c r="EF3" s="7"/>
      <c r="EG3" s="7"/>
      <c r="EH3" s="7"/>
      <c r="EI3" s="7"/>
      <c r="EJ3" s="7"/>
      <c r="EK3" s="7"/>
      <c r="EL3" s="5"/>
      <c r="EM3" s="7"/>
      <c r="EN3" s="7"/>
      <c r="EO3" s="7"/>
      <c r="EP3" s="7"/>
      <c r="EQ3" s="7"/>
      <c r="ER3" s="7"/>
      <c r="ES3" s="7"/>
      <c r="ET3" s="5"/>
      <c r="EU3" s="7"/>
      <c r="EV3" s="7"/>
      <c r="EW3" s="7"/>
      <c r="EX3" s="7"/>
      <c r="EY3" s="7"/>
      <c r="EZ3" s="7"/>
      <c r="FA3" s="7"/>
      <c r="FB3" s="5"/>
      <c r="FC3" s="7"/>
      <c r="FD3" s="7"/>
      <c r="FE3" s="7"/>
      <c r="FF3" s="7"/>
      <c r="FG3" s="7"/>
      <c r="FH3" s="7"/>
      <c r="FI3" s="7"/>
      <c r="FJ3" s="5"/>
      <c r="FK3" s="7"/>
      <c r="FL3" s="7"/>
      <c r="FM3" s="7"/>
      <c r="FN3" s="7"/>
      <c r="FO3" s="7"/>
      <c r="FP3" s="7"/>
      <c r="FQ3" s="7"/>
      <c r="FR3" s="5"/>
      <c r="FS3" s="7"/>
      <c r="FT3" s="7"/>
      <c r="FU3" s="7"/>
      <c r="FV3" s="7"/>
      <c r="FW3" s="7"/>
      <c r="FX3" s="7"/>
      <c r="FY3" s="7"/>
      <c r="FZ3" s="5"/>
      <c r="GA3" s="7"/>
      <c r="GB3" s="7"/>
      <c r="GC3" s="7"/>
      <c r="GD3" s="7"/>
      <c r="GE3" s="7"/>
      <c r="GF3" s="7"/>
      <c r="GG3" s="7"/>
      <c r="GH3" s="5"/>
      <c r="GI3" s="7"/>
      <c r="GJ3" s="7"/>
      <c r="GK3" s="7"/>
      <c r="GL3" s="7"/>
      <c r="GM3" s="7"/>
      <c r="GN3" s="7"/>
      <c r="GO3" s="7"/>
      <c r="GP3" s="5"/>
      <c r="GQ3" s="7"/>
      <c r="GR3" s="7"/>
      <c r="GS3" s="7"/>
      <c r="GT3" s="7"/>
      <c r="GU3" s="7"/>
      <c r="GV3" s="7"/>
      <c r="GW3" s="7"/>
      <c r="GX3" s="5"/>
      <c r="GY3" s="7"/>
      <c r="GZ3" s="7"/>
      <c r="HA3" s="7"/>
      <c r="HB3" s="7"/>
      <c r="HC3" s="7"/>
      <c r="HD3" s="7"/>
      <c r="HE3" s="7"/>
      <c r="HF3" s="5"/>
      <c r="HG3" s="7"/>
      <c r="HH3" s="7"/>
      <c r="HI3" s="7"/>
      <c r="HJ3" s="7"/>
      <c r="HK3" s="7"/>
      <c r="HL3" s="7"/>
      <c r="HM3" s="7"/>
      <c r="HN3" s="5"/>
      <c r="HO3" s="7"/>
      <c r="HP3" s="7"/>
      <c r="HQ3" s="7"/>
      <c r="HR3" s="7"/>
      <c r="HS3" s="7"/>
      <c r="HT3" s="7"/>
      <c r="HU3" s="7"/>
      <c r="HV3" s="5"/>
      <c r="HW3" s="7"/>
      <c r="HX3" s="7"/>
      <c r="HY3" s="7"/>
      <c r="HZ3" s="7"/>
      <c r="IA3" s="7"/>
      <c r="IB3" s="7"/>
      <c r="IC3" s="7"/>
      <c r="ID3" s="5"/>
      <c r="IE3" s="7"/>
      <c r="IF3" s="7"/>
      <c r="IG3" s="7"/>
      <c r="IH3" s="7"/>
      <c r="II3" s="7"/>
      <c r="IJ3" s="7"/>
      <c r="IK3" s="7"/>
      <c r="IL3" s="5"/>
      <c r="IM3" s="7"/>
      <c r="IN3" s="7"/>
      <c r="IO3" s="7"/>
      <c r="IP3" s="7"/>
      <c r="IQ3" s="7"/>
      <c r="IR3" s="7"/>
      <c r="IS3" s="7"/>
      <c r="IT3" s="5"/>
    </row>
    <row r="4" spans="1:254" ht="45" customHeight="1" x14ac:dyDescent="0.3">
      <c r="A4" s="82" t="s">
        <v>15</v>
      </c>
      <c r="B4" s="83"/>
      <c r="C4" s="84"/>
      <c r="D4" s="82" t="s">
        <v>1</v>
      </c>
      <c r="E4" s="83"/>
      <c r="F4" s="89" t="s">
        <v>3</v>
      </c>
      <c r="G4" s="91" t="s">
        <v>45</v>
      </c>
      <c r="H4" s="92"/>
      <c r="I4" s="93"/>
    </row>
    <row r="5" spans="1:254" ht="35.25" customHeight="1" x14ac:dyDescent="0.3">
      <c r="A5" s="49" t="s">
        <v>16</v>
      </c>
      <c r="B5" s="49" t="s">
        <v>17</v>
      </c>
      <c r="C5" s="49" t="s">
        <v>18</v>
      </c>
      <c r="D5" s="49" t="s">
        <v>19</v>
      </c>
      <c r="E5" s="49" t="s">
        <v>20</v>
      </c>
      <c r="F5" s="90"/>
      <c r="G5" s="36" t="s">
        <v>29</v>
      </c>
      <c r="H5" s="36" t="s">
        <v>30</v>
      </c>
      <c r="I5" s="36" t="s">
        <v>0</v>
      </c>
    </row>
    <row r="6" spans="1:254" x14ac:dyDescent="0.3">
      <c r="A6" s="86" t="s">
        <v>21</v>
      </c>
      <c r="B6" s="87"/>
      <c r="C6" s="87"/>
      <c r="D6" s="87"/>
      <c r="E6" s="87"/>
      <c r="F6" s="88"/>
      <c r="G6" s="32">
        <f>+G7</f>
        <v>10000000</v>
      </c>
      <c r="H6" s="32">
        <f t="shared" ref="H6:I6" si="0">+H7</f>
        <v>25000000</v>
      </c>
      <c r="I6" s="32">
        <f t="shared" si="0"/>
        <v>40000000</v>
      </c>
    </row>
    <row r="7" spans="1:254" x14ac:dyDescent="0.3">
      <c r="A7" s="95" t="s">
        <v>36</v>
      </c>
      <c r="B7" s="96"/>
      <c r="C7" s="96"/>
      <c r="D7" s="97"/>
      <c r="E7" s="97"/>
      <c r="F7" s="19" t="s">
        <v>37</v>
      </c>
      <c r="G7" s="28">
        <f>G9</f>
        <v>10000000</v>
      </c>
      <c r="H7" s="28">
        <f>H9</f>
        <v>25000000</v>
      </c>
      <c r="I7" s="28">
        <f t="shared" ref="I7" si="1">I9</f>
        <v>40000000</v>
      </c>
    </row>
    <row r="8" spans="1:254" x14ac:dyDescent="0.3">
      <c r="A8" s="95"/>
      <c r="B8" s="96"/>
      <c r="C8" s="96"/>
      <c r="D8" s="98"/>
      <c r="E8" s="98"/>
      <c r="F8" s="20" t="s">
        <v>2</v>
      </c>
      <c r="G8" s="29"/>
      <c r="H8" s="29"/>
      <c r="I8" s="29"/>
    </row>
    <row r="9" spans="1:254" x14ac:dyDescent="0.3">
      <c r="A9" s="95"/>
      <c r="B9" s="95" t="s">
        <v>24</v>
      </c>
      <c r="C9" s="96"/>
      <c r="D9" s="98"/>
      <c r="E9" s="98"/>
      <c r="F9" s="19" t="s">
        <v>38</v>
      </c>
      <c r="G9" s="28">
        <f>G11</f>
        <v>10000000</v>
      </c>
      <c r="H9" s="28">
        <f>H11</f>
        <v>25000000</v>
      </c>
      <c r="I9" s="28">
        <f t="shared" ref="I9" si="2">I11</f>
        <v>40000000</v>
      </c>
    </row>
    <row r="10" spans="1:254" x14ac:dyDescent="0.3">
      <c r="A10" s="95"/>
      <c r="B10" s="95"/>
      <c r="C10" s="96"/>
      <c r="D10" s="98"/>
      <c r="E10" s="98"/>
      <c r="F10" s="20" t="s">
        <v>2</v>
      </c>
      <c r="G10" s="29"/>
      <c r="H10" s="29"/>
      <c r="I10" s="29"/>
    </row>
    <row r="11" spans="1:254" x14ac:dyDescent="0.3">
      <c r="A11" s="95"/>
      <c r="B11" s="95"/>
      <c r="C11" s="95" t="s">
        <v>24</v>
      </c>
      <c r="D11" s="98"/>
      <c r="E11" s="98"/>
      <c r="F11" s="19" t="s">
        <v>34</v>
      </c>
      <c r="G11" s="28">
        <f>G15</f>
        <v>10000000</v>
      </c>
      <c r="H11" s="28">
        <f>H15</f>
        <v>25000000</v>
      </c>
      <c r="I11" s="28">
        <f t="shared" ref="I11" si="3">I15</f>
        <v>40000000</v>
      </c>
    </row>
    <row r="12" spans="1:254" x14ac:dyDescent="0.3">
      <c r="A12" s="95"/>
      <c r="B12" s="95"/>
      <c r="C12" s="95"/>
      <c r="D12" s="98"/>
      <c r="E12" s="98"/>
      <c r="F12" s="34" t="s">
        <v>2</v>
      </c>
      <c r="G12" s="30"/>
      <c r="H12" s="30"/>
      <c r="I12" s="30"/>
    </row>
    <row r="13" spans="1:254" x14ac:dyDescent="0.3">
      <c r="A13" s="95"/>
      <c r="B13" s="95"/>
      <c r="C13" s="95"/>
      <c r="D13" s="97"/>
      <c r="E13" s="97"/>
      <c r="F13" s="19" t="s">
        <v>35</v>
      </c>
      <c r="G13" s="28">
        <f>G15</f>
        <v>10000000</v>
      </c>
      <c r="H13" s="28">
        <f>H15</f>
        <v>25000000</v>
      </c>
      <c r="I13" s="28">
        <f t="shared" ref="I13" si="4">I15</f>
        <v>40000000</v>
      </c>
    </row>
    <row r="14" spans="1:254" x14ac:dyDescent="0.3">
      <c r="A14" s="95"/>
      <c r="B14" s="95"/>
      <c r="C14" s="95"/>
      <c r="D14" s="99"/>
      <c r="E14" s="99"/>
      <c r="F14" s="20" t="s">
        <v>2</v>
      </c>
      <c r="G14" s="30"/>
      <c r="H14" s="30"/>
      <c r="I14" s="30"/>
    </row>
    <row r="15" spans="1:254" x14ac:dyDescent="0.3">
      <c r="A15" s="95"/>
      <c r="B15" s="95"/>
      <c r="C15" s="95"/>
      <c r="D15" s="100">
        <v>1139</v>
      </c>
      <c r="E15" s="96"/>
      <c r="F15" s="24" t="s">
        <v>34</v>
      </c>
      <c r="G15" s="28">
        <f>G17</f>
        <v>10000000</v>
      </c>
      <c r="H15" s="28">
        <f t="shared" ref="H15:I15" si="5">H17</f>
        <v>25000000</v>
      </c>
      <c r="I15" s="28">
        <f t="shared" si="5"/>
        <v>40000000</v>
      </c>
    </row>
    <row r="16" spans="1:254" x14ac:dyDescent="0.3">
      <c r="A16" s="95"/>
      <c r="B16" s="95"/>
      <c r="C16" s="95"/>
      <c r="D16" s="101"/>
      <c r="E16" s="96"/>
      <c r="F16" s="25" t="s">
        <v>26</v>
      </c>
      <c r="G16" s="30"/>
      <c r="H16" s="30"/>
      <c r="I16" s="30"/>
    </row>
    <row r="17" spans="1:9" x14ac:dyDescent="0.3">
      <c r="A17" s="95"/>
      <c r="B17" s="95"/>
      <c r="C17" s="95"/>
      <c r="D17" s="101"/>
      <c r="E17" s="103">
        <v>11001</v>
      </c>
      <c r="F17" s="24" t="s">
        <v>34</v>
      </c>
      <c r="G17" s="33">
        <f>G19</f>
        <v>10000000</v>
      </c>
      <c r="H17" s="33">
        <f>H19</f>
        <v>25000000</v>
      </c>
      <c r="I17" s="33">
        <f t="shared" ref="I17" si="6">I19</f>
        <v>40000000</v>
      </c>
    </row>
    <row r="18" spans="1:9" x14ac:dyDescent="0.3">
      <c r="A18" s="95"/>
      <c r="B18" s="95"/>
      <c r="C18" s="95"/>
      <c r="D18" s="101"/>
      <c r="E18" s="103"/>
      <c r="F18" s="25" t="s">
        <v>27</v>
      </c>
      <c r="G18" s="29"/>
      <c r="H18" s="29"/>
      <c r="I18" s="29"/>
    </row>
    <row r="19" spans="1:9" x14ac:dyDescent="0.3">
      <c r="A19" s="95"/>
      <c r="B19" s="95"/>
      <c r="C19" s="95"/>
      <c r="D19" s="101"/>
      <c r="E19" s="103"/>
      <c r="F19" s="26" t="s">
        <v>35</v>
      </c>
      <c r="G19" s="21">
        <f>G21</f>
        <v>10000000</v>
      </c>
      <c r="H19" s="21">
        <f>H21</f>
        <v>25000000</v>
      </c>
      <c r="I19" s="21">
        <f t="shared" ref="I19" si="7">I21</f>
        <v>40000000</v>
      </c>
    </row>
    <row r="20" spans="1:9" ht="27" x14ac:dyDescent="0.3">
      <c r="A20" s="95"/>
      <c r="B20" s="95"/>
      <c r="C20" s="95"/>
      <c r="D20" s="101"/>
      <c r="E20" s="103"/>
      <c r="F20" s="25" t="s">
        <v>28</v>
      </c>
      <c r="G20" s="21"/>
      <c r="H20" s="21"/>
      <c r="I20" s="21"/>
    </row>
    <row r="21" spans="1:9" x14ac:dyDescent="0.3">
      <c r="A21" s="95"/>
      <c r="B21" s="95"/>
      <c r="C21" s="95"/>
      <c r="D21" s="101"/>
      <c r="E21" s="103"/>
      <c r="F21" s="24" t="s">
        <v>4</v>
      </c>
      <c r="G21" s="22">
        <f>G23</f>
        <v>10000000</v>
      </c>
      <c r="H21" s="22">
        <f>H23</f>
        <v>25000000</v>
      </c>
      <c r="I21" s="22">
        <f>I23</f>
        <v>40000000</v>
      </c>
    </row>
    <row r="22" spans="1:9" x14ac:dyDescent="0.3">
      <c r="A22" s="95"/>
      <c r="B22" s="95"/>
      <c r="C22" s="95"/>
      <c r="D22" s="101"/>
      <c r="E22" s="103"/>
      <c r="F22" s="24" t="s">
        <v>5</v>
      </c>
      <c r="G22" s="22">
        <f t="shared" ref="G22:I23" si="8">G23</f>
        <v>10000000</v>
      </c>
      <c r="H22" s="22">
        <f t="shared" si="8"/>
        <v>25000000</v>
      </c>
      <c r="I22" s="22">
        <f t="shared" si="8"/>
        <v>40000000</v>
      </c>
    </row>
    <row r="23" spans="1:9" x14ac:dyDescent="0.3">
      <c r="A23" s="95"/>
      <c r="B23" s="95"/>
      <c r="C23" s="95"/>
      <c r="D23" s="101"/>
      <c r="E23" s="103"/>
      <c r="F23" s="24" t="s">
        <v>25</v>
      </c>
      <c r="G23" s="22">
        <f>G24</f>
        <v>10000000</v>
      </c>
      <c r="H23" s="22">
        <f t="shared" si="8"/>
        <v>25000000</v>
      </c>
      <c r="I23" s="22">
        <f t="shared" si="8"/>
        <v>40000000</v>
      </c>
    </row>
    <row r="24" spans="1:9" x14ac:dyDescent="0.3">
      <c r="A24" s="95"/>
      <c r="B24" s="95"/>
      <c r="C24" s="95"/>
      <c r="D24" s="102"/>
      <c r="E24" s="103"/>
      <c r="F24" s="27" t="s">
        <v>32</v>
      </c>
      <c r="G24" s="21">
        <f>'2'!B12</f>
        <v>10000000</v>
      </c>
      <c r="H24" s="21">
        <f>'2'!C12</f>
        <v>25000000</v>
      </c>
      <c r="I24" s="21">
        <f>'2'!D12</f>
        <v>40000000</v>
      </c>
    </row>
  </sheetData>
  <mergeCells count="19">
    <mergeCell ref="A7:A24"/>
    <mergeCell ref="B7:B8"/>
    <mergeCell ref="C7:C10"/>
    <mergeCell ref="D7:D12"/>
    <mergeCell ref="E7:E12"/>
    <mergeCell ref="B9:B24"/>
    <mergeCell ref="C11:C24"/>
    <mergeCell ref="D13:D14"/>
    <mergeCell ref="E13:E14"/>
    <mergeCell ref="D15:D24"/>
    <mergeCell ref="E15:E16"/>
    <mergeCell ref="E17:E24"/>
    <mergeCell ref="H1:I1"/>
    <mergeCell ref="A6:F6"/>
    <mergeCell ref="A4:C4"/>
    <mergeCell ref="F4:F5"/>
    <mergeCell ref="D4:E4"/>
    <mergeCell ref="G4:I4"/>
    <mergeCell ref="A2:I2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18"/>
  <sheetViews>
    <sheetView zoomScaleNormal="100" workbookViewId="0">
      <selection activeCell="A14" sqref="A14"/>
    </sheetView>
  </sheetViews>
  <sheetFormatPr defaultColWidth="9.140625" defaultRowHeight="13.5" x14ac:dyDescent="0.25"/>
  <cols>
    <col min="1" max="1" width="49.28515625" style="9" customWidth="1"/>
    <col min="2" max="2" width="59.7109375" style="9" customWidth="1"/>
    <col min="3" max="3" width="21" style="9" customWidth="1"/>
    <col min="4" max="4" width="15.5703125" style="9" customWidth="1"/>
    <col min="5" max="5" width="19.7109375" style="9" customWidth="1"/>
    <col min="6" max="7" width="9.140625" style="9"/>
    <col min="8" max="8" width="10.42578125" style="9" bestFit="1" customWidth="1"/>
    <col min="9" max="9" width="21.5703125" style="9" bestFit="1" customWidth="1"/>
    <col min="10" max="16384" width="9.140625" style="9"/>
  </cols>
  <sheetData>
    <row r="1" spans="1:244" s="2" customFormat="1" ht="14.25" x14ac:dyDescent="0.25">
      <c r="B1" s="4"/>
      <c r="C1" s="4"/>
      <c r="D1" s="4"/>
      <c r="E1" s="50" t="s">
        <v>49</v>
      </c>
      <c r="F1" s="104"/>
      <c r="G1" s="104"/>
      <c r="H1" s="17"/>
      <c r="I1" s="17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x14ac:dyDescent="0.25">
      <c r="F2" s="15"/>
      <c r="G2" s="15"/>
      <c r="H2" s="15"/>
      <c r="I2" s="15"/>
      <c r="J2" s="15"/>
    </row>
    <row r="4" spans="1:244" ht="37.5" customHeight="1" x14ac:dyDescent="0.25">
      <c r="A4" s="107" t="s">
        <v>46</v>
      </c>
      <c r="B4" s="107"/>
      <c r="C4" s="107"/>
      <c r="D4" s="107"/>
      <c r="E4" s="107"/>
    </row>
    <row r="6" spans="1:244" ht="14.25" x14ac:dyDescent="0.25">
      <c r="A6" s="117" t="s">
        <v>40</v>
      </c>
      <c r="B6" s="117"/>
      <c r="C6" s="117"/>
      <c r="D6" s="117"/>
      <c r="E6" s="117"/>
      <c r="F6" s="10"/>
      <c r="G6" s="10"/>
    </row>
    <row r="7" spans="1:244" ht="14.25" x14ac:dyDescent="0.25">
      <c r="A7" s="118" t="s">
        <v>22</v>
      </c>
      <c r="B7" s="118"/>
      <c r="C7" s="118"/>
      <c r="D7" s="118"/>
      <c r="E7" s="118"/>
      <c r="F7" s="118"/>
      <c r="G7" s="118"/>
    </row>
    <row r="8" spans="1:244" ht="14.25" x14ac:dyDescent="0.25">
      <c r="A8" s="38" t="s">
        <v>31</v>
      </c>
      <c r="B8" s="119" t="s">
        <v>6</v>
      </c>
      <c r="C8" s="119"/>
      <c r="D8" s="119"/>
      <c r="E8" s="119"/>
      <c r="F8" s="11"/>
      <c r="G8" s="11"/>
    </row>
    <row r="9" spans="1:244" ht="14.25" x14ac:dyDescent="0.25">
      <c r="A9" s="38">
        <v>1139</v>
      </c>
      <c r="B9" s="119" t="s">
        <v>34</v>
      </c>
      <c r="C9" s="119"/>
      <c r="D9" s="119"/>
      <c r="E9" s="119"/>
      <c r="F9" s="11"/>
      <c r="G9" s="11"/>
    </row>
    <row r="10" spans="1:244" ht="14.25" x14ac:dyDescent="0.25">
      <c r="A10" s="39"/>
      <c r="B10" s="40"/>
      <c r="C10" s="40"/>
      <c r="D10" s="40"/>
      <c r="E10" s="41"/>
      <c r="F10" s="11"/>
      <c r="G10" s="11"/>
    </row>
    <row r="11" spans="1:244" ht="14.25" x14ac:dyDescent="0.25">
      <c r="A11" s="108" t="s">
        <v>7</v>
      </c>
      <c r="B11" s="109"/>
      <c r="C11" s="109"/>
      <c r="D11" s="109"/>
      <c r="E11" s="110"/>
      <c r="F11" s="11"/>
      <c r="G11" s="11"/>
    </row>
    <row r="12" spans="1:244" ht="33" customHeight="1" x14ac:dyDescent="0.25">
      <c r="A12" s="12" t="s">
        <v>8</v>
      </c>
      <c r="B12" s="12">
        <v>1139</v>
      </c>
      <c r="C12" s="111" t="s">
        <v>42</v>
      </c>
      <c r="D12" s="112"/>
      <c r="E12" s="113"/>
      <c r="F12" s="11"/>
      <c r="G12" s="11"/>
    </row>
    <row r="13" spans="1:244" ht="15" customHeight="1" x14ac:dyDescent="0.25">
      <c r="A13" s="13" t="s">
        <v>9</v>
      </c>
      <c r="B13" s="13">
        <v>11001</v>
      </c>
      <c r="C13" s="114" t="s">
        <v>29</v>
      </c>
      <c r="D13" s="114" t="s">
        <v>30</v>
      </c>
      <c r="E13" s="114" t="s">
        <v>10</v>
      </c>
      <c r="F13" s="11"/>
      <c r="G13" s="11"/>
    </row>
    <row r="14" spans="1:244" ht="14.25" x14ac:dyDescent="0.25">
      <c r="A14" s="31" t="s">
        <v>11</v>
      </c>
      <c r="B14" s="8" t="s">
        <v>34</v>
      </c>
      <c r="C14" s="115"/>
      <c r="D14" s="115"/>
      <c r="E14" s="115"/>
    </row>
    <row r="15" spans="1:244" ht="54" x14ac:dyDescent="0.25">
      <c r="A15" s="31" t="s">
        <v>12</v>
      </c>
      <c r="B15" s="14" t="s">
        <v>39</v>
      </c>
      <c r="C15" s="116"/>
      <c r="D15" s="116"/>
      <c r="E15" s="116"/>
    </row>
    <row r="16" spans="1:244" x14ac:dyDescent="0.25">
      <c r="A16" s="37" t="s">
        <v>23</v>
      </c>
      <c r="B16" s="37" t="s">
        <v>33</v>
      </c>
      <c r="C16" s="37"/>
      <c r="D16" s="37"/>
      <c r="E16" s="18"/>
    </row>
    <row r="17" spans="1:5" x14ac:dyDescent="0.25">
      <c r="A17" s="105" t="s">
        <v>13</v>
      </c>
      <c r="B17" s="105"/>
      <c r="C17" s="42"/>
      <c r="D17" s="36"/>
      <c r="E17" s="35"/>
    </row>
    <row r="18" spans="1:5" x14ac:dyDescent="0.25">
      <c r="A18" s="106" t="s">
        <v>14</v>
      </c>
      <c r="B18" s="106"/>
      <c r="C18" s="21">
        <f>'3'!G24</f>
        <v>10000000</v>
      </c>
      <c r="D18" s="21">
        <f>'3'!H15</f>
        <v>25000000</v>
      </c>
      <c r="E18" s="21">
        <f>'3'!I15</f>
        <v>40000000</v>
      </c>
    </row>
  </sheetData>
  <mergeCells count="13">
    <mergeCell ref="F1:G1"/>
    <mergeCell ref="A17:B17"/>
    <mergeCell ref="A18:B18"/>
    <mergeCell ref="A4:E4"/>
    <mergeCell ref="A11:E11"/>
    <mergeCell ref="C12:E12"/>
    <mergeCell ref="C13:C15"/>
    <mergeCell ref="D13:D15"/>
    <mergeCell ref="E13:E15"/>
    <mergeCell ref="A6:E6"/>
    <mergeCell ref="A7:G7"/>
    <mergeCell ref="B8:E8"/>
    <mergeCell ref="B9:E9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17"/>
  <sheetViews>
    <sheetView zoomScaleNormal="100" workbookViewId="0">
      <selection activeCell="B29" sqref="B29"/>
    </sheetView>
  </sheetViews>
  <sheetFormatPr defaultColWidth="9.140625" defaultRowHeight="13.5" x14ac:dyDescent="0.25"/>
  <cols>
    <col min="1" max="1" width="37.28515625" style="9" customWidth="1"/>
    <col min="2" max="2" width="59.7109375" style="9" customWidth="1"/>
    <col min="3" max="3" width="13.42578125" style="9" customWidth="1"/>
    <col min="4" max="4" width="15.5703125" style="9" customWidth="1"/>
    <col min="5" max="5" width="13.5703125" style="9" customWidth="1"/>
    <col min="6" max="7" width="9.140625" style="9"/>
    <col min="8" max="8" width="10.42578125" style="9" bestFit="1" customWidth="1"/>
    <col min="9" max="9" width="21.5703125" style="9" bestFit="1" customWidth="1"/>
    <col min="10" max="16384" width="9.140625" style="9"/>
  </cols>
  <sheetData>
    <row r="1" spans="1:244" s="2" customFormat="1" ht="14.25" x14ac:dyDescent="0.25">
      <c r="B1" s="4"/>
      <c r="C1" s="4"/>
      <c r="D1" s="4"/>
      <c r="E1" s="16"/>
      <c r="F1" s="120" t="s">
        <v>50</v>
      </c>
      <c r="G1" s="120"/>
      <c r="H1" s="17"/>
      <c r="I1" s="17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x14ac:dyDescent="0.25">
      <c r="F2" s="15"/>
      <c r="G2" s="15"/>
      <c r="H2" s="15"/>
      <c r="I2" s="15"/>
      <c r="J2" s="15"/>
    </row>
    <row r="3" spans="1:244" s="10" customFormat="1" ht="45.6" customHeight="1" x14ac:dyDescent="0.2">
      <c r="A3" s="121" t="s">
        <v>47</v>
      </c>
      <c r="B3" s="121"/>
      <c r="C3" s="121"/>
      <c r="D3" s="121"/>
      <c r="E3" s="121"/>
      <c r="F3" s="23"/>
      <c r="G3" s="23"/>
    </row>
    <row r="5" spans="1:244" ht="14.25" x14ac:dyDescent="0.25">
      <c r="A5" s="117" t="s">
        <v>40</v>
      </c>
      <c r="B5" s="117"/>
      <c r="C5" s="117"/>
      <c r="D5" s="117"/>
      <c r="E5" s="117"/>
      <c r="F5" s="10"/>
      <c r="G5" s="10"/>
    </row>
    <row r="6" spans="1:244" ht="14.25" x14ac:dyDescent="0.25">
      <c r="A6" s="118" t="s">
        <v>22</v>
      </c>
      <c r="B6" s="118"/>
      <c r="C6" s="118"/>
      <c r="D6" s="118"/>
      <c r="E6" s="118"/>
      <c r="F6" s="118"/>
      <c r="G6" s="118"/>
    </row>
    <row r="7" spans="1:244" ht="14.25" x14ac:dyDescent="0.25">
      <c r="A7" s="47" t="s">
        <v>31</v>
      </c>
      <c r="B7" s="119" t="s">
        <v>6</v>
      </c>
      <c r="C7" s="119"/>
      <c r="D7" s="119"/>
      <c r="E7" s="119"/>
      <c r="F7" s="11"/>
      <c r="G7" s="11"/>
    </row>
    <row r="8" spans="1:244" ht="14.25" x14ac:dyDescent="0.25">
      <c r="A8" s="47">
        <v>1139</v>
      </c>
      <c r="B8" s="119" t="s">
        <v>34</v>
      </c>
      <c r="C8" s="119"/>
      <c r="D8" s="119"/>
      <c r="E8" s="119"/>
      <c r="F8" s="11"/>
      <c r="G8" s="11"/>
    </row>
    <row r="9" spans="1:244" ht="14.25" x14ac:dyDescent="0.25">
      <c r="A9" s="44"/>
      <c r="B9" s="45"/>
      <c r="C9" s="45"/>
      <c r="D9" s="45"/>
      <c r="E9" s="46"/>
      <c r="F9" s="11"/>
      <c r="G9" s="11"/>
    </row>
    <row r="10" spans="1:244" ht="14.25" x14ac:dyDescent="0.25">
      <c r="A10" s="108" t="s">
        <v>7</v>
      </c>
      <c r="B10" s="109"/>
      <c r="C10" s="109"/>
      <c r="D10" s="109"/>
      <c r="E10" s="110"/>
      <c r="F10" s="11"/>
      <c r="G10" s="11"/>
    </row>
    <row r="11" spans="1:244" ht="33" customHeight="1" x14ac:dyDescent="0.25">
      <c r="A11" s="12" t="s">
        <v>8</v>
      </c>
      <c r="B11" s="12">
        <v>1139</v>
      </c>
      <c r="C11" s="111" t="s">
        <v>43</v>
      </c>
      <c r="D11" s="112"/>
      <c r="E11" s="113"/>
      <c r="F11" s="11"/>
      <c r="G11" s="11"/>
    </row>
    <row r="12" spans="1:244" ht="15" customHeight="1" x14ac:dyDescent="0.25">
      <c r="A12" s="13" t="s">
        <v>9</v>
      </c>
      <c r="B12" s="13">
        <v>11001</v>
      </c>
      <c r="C12" s="114" t="s">
        <v>29</v>
      </c>
      <c r="D12" s="114" t="s">
        <v>30</v>
      </c>
      <c r="E12" s="114" t="s">
        <v>10</v>
      </c>
      <c r="F12" s="11"/>
      <c r="G12" s="11"/>
    </row>
    <row r="13" spans="1:244" ht="14.25" x14ac:dyDescent="0.25">
      <c r="A13" s="31" t="s">
        <v>11</v>
      </c>
      <c r="B13" s="8" t="s">
        <v>34</v>
      </c>
      <c r="C13" s="115"/>
      <c r="D13" s="115"/>
      <c r="E13" s="115"/>
    </row>
    <row r="14" spans="1:244" ht="54" x14ac:dyDescent="0.25">
      <c r="A14" s="31" t="s">
        <v>12</v>
      </c>
      <c r="B14" s="14" t="s">
        <v>39</v>
      </c>
      <c r="C14" s="116"/>
      <c r="D14" s="116"/>
      <c r="E14" s="116"/>
    </row>
    <row r="15" spans="1:244" x14ac:dyDescent="0.25">
      <c r="A15" s="37" t="s">
        <v>23</v>
      </c>
      <c r="B15" s="37" t="s">
        <v>33</v>
      </c>
      <c r="C15" s="37"/>
      <c r="D15" s="37"/>
      <c r="E15" s="18"/>
    </row>
    <row r="16" spans="1:244" x14ac:dyDescent="0.25">
      <c r="A16" s="105" t="s">
        <v>13</v>
      </c>
      <c r="B16" s="105"/>
      <c r="C16" s="43"/>
      <c r="D16" s="36"/>
      <c r="E16" s="35"/>
    </row>
    <row r="17" spans="1:5" x14ac:dyDescent="0.25">
      <c r="A17" s="106" t="s">
        <v>14</v>
      </c>
      <c r="B17" s="106"/>
      <c r="C17" s="21">
        <f>'4'!C18</f>
        <v>10000000</v>
      </c>
      <c r="D17" s="21">
        <f>'4'!D18</f>
        <v>25000000</v>
      </c>
      <c r="E17" s="21">
        <f>'4'!E18</f>
        <v>40000000</v>
      </c>
    </row>
  </sheetData>
  <mergeCells count="13">
    <mergeCell ref="A17:B17"/>
    <mergeCell ref="B7:E7"/>
    <mergeCell ref="B8:E8"/>
    <mergeCell ref="A10:E10"/>
    <mergeCell ref="C11:E11"/>
    <mergeCell ref="C12:C14"/>
    <mergeCell ref="D12:D14"/>
    <mergeCell ref="E12:E14"/>
    <mergeCell ref="F1:G1"/>
    <mergeCell ref="A3:E3"/>
    <mergeCell ref="A6:G6"/>
    <mergeCell ref="A5:E5"/>
    <mergeCell ref="A16:B1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Marine Gochumyan</cp:lastModifiedBy>
  <cp:lastPrinted>2022-04-29T08:39:45Z</cp:lastPrinted>
  <dcterms:created xsi:type="dcterms:W3CDTF">1996-10-14T23:33:28Z</dcterms:created>
  <dcterms:modified xsi:type="dcterms:W3CDTF">2022-06-22T07:28:40Z</dcterms:modified>
</cp:coreProperties>
</file>