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423" activeTab="3"/>
  </bookViews>
  <sheets>
    <sheet name="1" sheetId="35" r:id="rId1"/>
    <sheet name="2" sheetId="36" r:id="rId2"/>
    <sheet name="3" sheetId="39" r:id="rId3"/>
    <sheet name="4" sheetId="40" r:id="rId4"/>
  </sheets>
  <definedNames>
    <definedName name="AgencyCode" localSheetId="3">#REF!</definedName>
    <definedName name="AgencyCode">#REF!</definedName>
    <definedName name="AgencyName" localSheetId="3">#REF!</definedName>
    <definedName name="AgencyName">#REF!</definedName>
    <definedName name="Functional1" localSheetId="3">#REF!</definedName>
    <definedName name="Functional1">#REF!</definedName>
    <definedName name="PANature" localSheetId="3">#REF!</definedName>
    <definedName name="PANature">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1" i="36" l="1"/>
  <c r="G63" i="36" s="1"/>
  <c r="G55" i="36"/>
  <c r="G57" i="36" s="1"/>
  <c r="G58" i="36" s="1"/>
  <c r="G59" i="36" s="1"/>
  <c r="G60" i="36" s="1"/>
  <c r="G30" i="36"/>
  <c r="G17" i="36"/>
  <c r="H17" i="36" s="1"/>
  <c r="D53" i="35"/>
  <c r="D47" i="35"/>
  <c r="D41" i="35" s="1"/>
  <c r="D22" i="40"/>
  <c r="H30" i="36"/>
  <c r="H32" i="36" s="1"/>
  <c r="D11" i="35"/>
  <c r="D9" i="35" s="1"/>
  <c r="C25" i="39" l="1"/>
  <c r="C23" i="40" s="1"/>
  <c r="C72" i="39"/>
  <c r="E9" i="35"/>
  <c r="D25" i="39"/>
  <c r="G19" i="36"/>
  <c r="G21" i="36" s="1"/>
  <c r="G23" i="36" s="1"/>
  <c r="G25" i="36" s="1"/>
  <c r="G26" i="36" s="1"/>
  <c r="G27" i="36" s="1"/>
  <c r="G28" i="36" s="1"/>
  <c r="G29" i="36" s="1"/>
  <c r="E11" i="35"/>
  <c r="E25" i="35"/>
  <c r="D20" i="35"/>
  <c r="E13" i="35"/>
  <c r="G32" i="36"/>
  <c r="G34" i="36" s="1"/>
  <c r="D27" i="35"/>
  <c r="C68" i="40" l="1"/>
  <c r="D68" i="40" s="1"/>
  <c r="D72" i="39"/>
  <c r="E20" i="35"/>
  <c r="D34" i="35"/>
  <c r="G35" i="36"/>
  <c r="C45" i="39" s="1"/>
  <c r="H34" i="36"/>
  <c r="E27" i="35"/>
  <c r="H61" i="36"/>
  <c r="D23" i="40"/>
  <c r="H19" i="36"/>
  <c r="H21" i="36" s="1"/>
  <c r="H23" i="36" s="1"/>
  <c r="H25" i="36" s="1"/>
  <c r="H26" i="36" s="1"/>
  <c r="H27" i="36" s="1"/>
  <c r="H28" i="36" s="1"/>
  <c r="H29" i="36" s="1"/>
  <c r="C42" i="40" l="1"/>
  <c r="C63" i="39"/>
  <c r="D45" i="39"/>
  <c r="E34" i="35"/>
  <c r="E53" i="35"/>
  <c r="H57" i="36"/>
  <c r="H55" i="36"/>
  <c r="H53" i="36" s="1"/>
  <c r="G53" i="36"/>
  <c r="G37" i="36"/>
  <c r="H35" i="36"/>
  <c r="C59" i="40" l="1"/>
  <c r="D63" i="39"/>
  <c r="H58" i="36"/>
  <c r="H63" i="36"/>
  <c r="H64" i="36" s="1"/>
  <c r="H65" i="36" s="1"/>
  <c r="H66" i="36" s="1"/>
  <c r="G64" i="36"/>
  <c r="G65" i="36" s="1"/>
  <c r="G66" i="36" s="1"/>
  <c r="G38" i="36"/>
  <c r="H37" i="36"/>
  <c r="E47" i="35"/>
  <c r="D42" i="40"/>
  <c r="D59" i="40" l="1"/>
  <c r="G39" i="36"/>
  <c r="H38" i="36"/>
  <c r="H60" i="36"/>
  <c r="H59" i="36"/>
  <c r="G40" i="36" l="1"/>
  <c r="G41" i="36" s="1"/>
  <c r="H39" i="36"/>
  <c r="H40" i="36" s="1"/>
  <c r="H41" i="36" s="1"/>
  <c r="E41" i="35"/>
  <c r="E39" i="35" s="1"/>
  <c r="D39" i="35"/>
</calcChain>
</file>

<file path=xl/sharedStrings.xml><?xml version="1.0" encoding="utf-8"?>
<sst xmlns="http://schemas.openxmlformats.org/spreadsheetml/2006/main" count="323" uniqueCount="132">
  <si>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</si>
  <si>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</si>
  <si>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</si>
  <si>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</si>
  <si>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</si>
  <si>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</si>
  <si>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Հավելված 3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</si>
  <si>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</si>
  <si>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</si>
  <si>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</si>
  <si>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</si>
  <si>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</si>
  <si>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</si>
  <si>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</si>
  <si>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</si>
  <si>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</si>
  <si>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</si>
  <si>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</si>
  <si>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</si>
  <si>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</si>
  <si>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</si>
  <si>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</si>
  <si>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</si>
  <si>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</si>
  <si>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</si>
  <si>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</si>
  <si>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</si>
  <si>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</si>
  <si>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</si>
  <si>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</si>
  <si>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</si>
  <si>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Հավելված 4</t>
  </si>
  <si>
    <t xml:space="preserve"> Միջոցա ռում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</si>
  <si>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</si>
  <si>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ՄԱՍ 2. ՊԵՏԱԿԱՆ ՄԱՐՄՆԻ ԳԾՈՎ ԱՐԴՅՈՒՆՔԱՅԻՆ (ԿԱՏԱՐՈՂԱԿԱՆ) ՑՈՒՑԱՆԻՇՆԵՐԸ </t>
  </si>
  <si>
    <t xml:space="preserve"> 1098</t>
  </si>
  <si>
    <t xml:space="preserve"> - Այլ կապիտալ դրամաշնորհներ</t>
  </si>
  <si>
    <t xml:space="preserve"> Բնակարանային ապահովում</t>
  </si>
  <si>
    <t xml:space="preserve"> ՍՈՑԻԱԼԱԿԱՆ ՊԱՇՏՊԱՆՈՒԹՅՈՒՆ</t>
  </si>
  <si>
    <t xml:space="preserve"> Հանրապետությունում մշտական բնակության վայր չունեցող անօթևան անձանց բնակարանային ապահովմանն աջակցություն</t>
  </si>
  <si>
    <t xml:space="preserve"> Հանրապետությունում մշտական բնակության վայր չունեցող անօթևան անձանց բնակարանային ապահովվածության բարելավում</t>
  </si>
  <si>
    <t>ՀՀ աշխատանքի և սոցիալական հարցերի  նախարարություն</t>
  </si>
  <si>
    <t xml:space="preserve"> Տրանսֆերտների տրամադրում</t>
  </si>
  <si>
    <t xml:space="preserve"> Բնակարանային ապահովում </t>
  </si>
  <si>
    <t xml:space="preserve"> Տրանսֆերտների տրամադրում </t>
  </si>
  <si>
    <t xml:space="preserve"> Շահառուների ընտրության չափանիշներ </t>
  </si>
  <si>
    <t xml:space="preserve"> Բնակարանով ապահովված շահառուների թիվ, ընտանիք </t>
  </si>
  <si>
    <t>06</t>
  </si>
  <si>
    <t>Հավելված 1</t>
  </si>
  <si>
    <t xml:space="preserve"> Բնակարանով ապահովված ընտանիքների թիվ, ընտանիք </t>
  </si>
  <si>
    <t>ՀՀ Կոտայքի մարզի Ողջաբերդ համայնքի 4-րդ և 5-րդ կարգի վնասվածության աստիճան  ունեցող բնակելի տների սեփականատերեր</t>
  </si>
  <si>
    <t>ՀՀ Կոտայքի մարզպետարան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</si>
  <si>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</si>
  <si>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</si>
  <si>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</si>
  <si>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</si>
  <si>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>Ցուցանիշների փոփոխությունները (ավելացումները նշված են դրական նշանով, իսկ նվազեցումները՝ փակագծերում)</t>
  </si>
  <si>
    <t>Հավելված 2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</si>
  <si>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</si>
  <si>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</si>
  <si>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 xml:space="preserve"> ՀՀ Կոտայքի մարզպետարան </t>
  </si>
  <si>
    <t xml:space="preserve">ՀՀ կառավարության  2021 թվականի </t>
  </si>
  <si>
    <t>Տարի</t>
  </si>
  <si>
    <t>Հայաստանի Հանրապետության տարածքում քանդման ենթակա վթարային, ինչպես նաև քանդված բնակարանային ֆոնդի շենքերի բնակիչներին անվտանգ բնակելի տարածքով ապահովում</t>
  </si>
  <si>
    <t>ՀՀ աշխատանքի և սոցիական հարցերի նախարարություն</t>
  </si>
  <si>
    <t xml:space="preserve"> ՀՀ աշխատանքի և սոցիալական հարցերի նախարարություն </t>
  </si>
  <si>
    <t>հազ․ դրամ</t>
  </si>
  <si>
    <t>Հայաստանի Հանրապետության տարածքում քանդման ենթակա վթարային, ինչպես նաև քանդված բնակարանային ֆոնդի շենքերի բնակիչներին (բացառությամբ աղետի գոտու վերականգնման ծրագրի շահառուների) անվտանգ բնակելի տարածքով ապահովում</t>
  </si>
  <si>
    <t>Ինն ամիս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</si>
  <si>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N5  ՀԱՎԵԼՎԱԾԻ  N1  ԱՂՅՈՒՍԱԿՈՒՄ ԿԱՏԱՐՎՈՂ ՓՈՓՈԽՈՒԹՅՈՒՆՆԵՐԸ ԵՎ ԼՐԱՑՈՒՄՆԵՐԸ</t>
  </si>
  <si>
    <t>ՀԱՅԱՍՏԱՆԻ ՀԱՆՐԱՊԵՏՈՒԹՅԱՆ ԿԱՌԱՎԱՐՈՒԹՅԱՆ 2021 ԹՎԱԿԱՆԻ ԴԵԿՏԵՄԲԵՐԻ 23-Ի N 2121-Ն ՈՐՈՇՄԱՆ N 3 ԵՎ N 4 ՀԱՎԵԼՎԱԾՆԵՐՈՒՄ ԿԱՏԱՐՎՈՂ ՓՈՓՈԽՈՒԹՅՈՒՆՆԵՐԸ ԵՎ  ԼՐԱՑՈՒՄՆԵՐԸ</t>
  </si>
  <si>
    <t>ՀՀ կառավարության  2022 թվականի</t>
  </si>
  <si>
    <t xml:space="preserve">ՀՀ կառավարության  2022 թվականի </t>
  </si>
  <si>
    <t>ՀՀ կառավարության 2022 թվականի</t>
  </si>
  <si>
    <t xml:space="preserve">Հայաստանի Հանրապետության տարածքում քանդման ենթակա վթարային, ինչպես նաև քանդված բնակարանային ֆոնդի շենքերի բնակիչներին անվտանգ բնակելի տարածքով ապահովում </t>
  </si>
  <si>
    <t>Աղյուսակ N9.15</t>
  </si>
  <si>
    <t>Աղյուսակ N 9․1․54</t>
  </si>
  <si>
    <t xml:space="preserve"> ՄԱՍ 1. ՊԵՏԱԿԱՆ ՄԱՐՄՆԻ ԳԾՈՎ ԱՐԴՅՈՒՆՔԱՅԻՆ (ԿԱՏԱՐՈՂԱԿԱՆ) ՑՈՒՑԱՆԻՇՆԵՐԸ </t>
  </si>
  <si>
    <t>այդ թվում</t>
  </si>
  <si>
    <t xml:space="preserve">ՀՀ տարածքային կառավարման և ենթակառուցվածքների նախարարություն </t>
  </si>
  <si>
    <t xml:space="preserve"> Աջակցություն փախստականների ինտեգրմանը</t>
  </si>
  <si>
    <t xml:space="preserve"> Փախստականների ինտեգրում հասարակություն</t>
  </si>
  <si>
    <t xml:space="preserve"> Փախստականներին մատուցվող ծառայությունների ընդգրկման և ծառայությունների շրջանակի ընդլայնում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</si>
  <si>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ապահովում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</si>
  <si>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</t>
  </si>
  <si>
    <t>10</t>
  </si>
  <si>
    <t>01</t>
  </si>
  <si>
    <t xml:space="preserve"> ՀՀ տարածքային կառավարման և ենթակառուցվածքների նախարարություն</t>
  </si>
  <si>
    <t xml:space="preserve"> այդ թվում` ըստ կատարողների</t>
  </si>
  <si>
    <t xml:space="preserve"> ՀՀ  տարածքային կառավարման և ենթակառուցվածքների նախարարության միգրացիոն ծառայություն</t>
  </si>
  <si>
    <t xml:space="preserve"> Աղյուսակ 9.7</t>
  </si>
  <si>
    <t xml:space="preserve"> Ինն ամիս </t>
  </si>
  <si>
    <t xml:space="preserve"> Տարի </t>
  </si>
  <si>
    <t xml:space="preserve"> Աղյուսակ 9.1.35 </t>
  </si>
  <si>
    <t xml:space="preserve"> ՀՀ  տարածքային կառավարման և ենթակառուցվածքների նախարարության միգրացիոն ծառայություն </t>
  </si>
  <si>
    <t>Արդյունքի չափորոշիչներ</t>
  </si>
  <si>
    <t xml:space="preserve"> 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</si>
  <si>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</si>
  <si>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</si>
  <si>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</si>
  <si>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</si>
  <si>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</si>
  <si>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</si>
  <si>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</si>
  <si>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</si>
  <si>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</si>
  <si>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</si>
  <si>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</si>
  <si>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</si>
  <si>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</si>
  <si>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</si>
  <si>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</si>
  <si>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</si>
  <si>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Աղյուսակ 9.47 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</si>
  <si>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</si>
  <si>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</si>
  <si>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</si>
  <si>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</si>
  <si>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</si>
  <si>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</si>
  <si>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Ինն ամիս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</si>
  <si>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</si>
  <si>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</si>
  <si>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</si>
  <si>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</si>
  <si>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</si>
  <si>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</si>
  <si>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</si>
  <si>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ՀԱՅԱՍՏԱՆԻ ՀԱՆՐԱՊԵՏՈՒԹՅԱՆ ԿԱՌԱՎԱՐՈՒԹՅԱՆ 2021 ԹՎԱԿԱՆԻ ԴԵԿՏԵՄԲԵՐԻ 23-Ի N 2121-Ն ՈՐՈՇՄԱՆ N 9 ՀԱՎԵԼՎԱԾԻ NN 9․7, 9.15   ԵՎ 9․47 ԱՂՅՈՒՍԱԿՆԵՐՈՒՄ ԿԱՏԱՐՎՈՂ ԼՐԱՑՈՒՄՆԵՐԸ ՈՒ ՓՈՓՈԽՈՒԹՅՈՒՆՆԵՐԸ</t>
  </si>
  <si>
    <t xml:space="preserve"> Աղյուսակ 9.1.59</t>
  </si>
  <si>
    <t>ՀԱՅԱՍՏԱՆԻ ՀԱՆՐԱՊԵՏՈՒԹՅԱՆ ԿԱՌԱՎԱՐՈՒԹՅԱՆ 2021 ԹՎԱԿԱՆԻ ԴԵԿՏԵՄԲԵՐԻ 23-Ի N 2121-Ն ՈՐՈՇՄԱՆ N 9.1 ՀԱՎԵԼՎԱԾԻ  NN 9․1․35,  9.1.54 ԵՎ 9.1.59  ԱՂՅՈՒՍԱԿՆԵՐՈՒՄ ԿԱՏԱՐՎՈՂ ԼՐԱՑՈՒՄՆԵՐ ՈՒ ՓՈՓՈԽՈՒԹՅՈՒՆՆԵՐԸ</t>
  </si>
  <si>
    <t xml:space="preserve">Ադրբեջանից բռնագաղթված, Հայաստանի Հանրապետությունում քաղաքացիություն ստացած բնակության վայր չունեցող ընտանիքներ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</si>
</sst>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#,##0.0_);\(#,##0.0\)"/>
    <numFmt numFmtId="168" formatCode="_(* #,##0.0_);_(* \(#,##0.0\);_(* &quot;-&quot;??_);_(@_)"/>
    <numFmt numFmtId="169" formatCode="_(* #,##0_);_(* \(#,##0\);_(* &quot;-&quot;??_);_(@_)"/>
    <numFmt numFmtId="170" formatCode="#,##0.0"/>
    <numFmt numFmtId="171" formatCode="#,##0.0\ _դ_ր_.;\-#,##0.0\ _դ_ր_."/>
    <numFmt numFmtId="172" formatCode="0.0"/>
  </numFmts>
  <fonts count="24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i/>
      <sz val="12"/>
      <name val="GHEA Grapalat"/>
      <family val="3"/>
    </font>
    <font>
      <sz val="12"/>
      <name val="GHEA Grapalat"/>
      <family val="3"/>
    </font>
    <font>
      <sz val="12"/>
      <name val="GHEA Grapalat"/>
      <family val="2"/>
    </font>
    <font>
      <sz val="10"/>
      <name val="Arial Armenian"/>
      <family val="2"/>
    </font>
    <font>
      <sz val="12"/>
      <color theme="1"/>
      <name val="GHEA Grapalat"/>
      <family val="3"/>
    </font>
    <font>
      <sz val="12"/>
      <name val="GHEA Grapalat"/>
      <family val="2"/>
      <charset val="204"/>
    </font>
    <font>
      <sz val="12"/>
      <name val="GHEA Grapalat"/>
      <family val="3"/>
      <charset val="204"/>
    </font>
    <font>
      <sz val="12"/>
      <color theme="1"/>
      <name val="Calibri"/>
      <family val="2"/>
      <charset val="204"/>
      <scheme val="minor"/>
    </font>
    <font>
      <i/>
      <sz val="12"/>
      <name val="GHEA Grapalat"/>
      <family val="2"/>
      <charset val="204"/>
    </font>
    <font>
      <sz val="12"/>
      <color rgb="FF00000A"/>
      <name val="GHEA Grapalat"/>
      <family val="3"/>
    </font>
    <font>
      <i/>
      <sz val="12"/>
      <color rgb="FF00000A"/>
      <name val="GHEA Grapalat"/>
      <family val="3"/>
    </font>
    <font>
      <i/>
      <sz val="8"/>
      <name val="GHEA Grapalat"/>
      <family val="2"/>
    </font>
    <font>
      <sz val="12"/>
      <name val="Calibri"/>
      <family val="2"/>
      <charset val="1"/>
      <scheme val="minor"/>
    </font>
    <font>
      <sz val="12"/>
      <color theme="1"/>
      <name val="GHEA Grapalat"/>
      <family val="3"/>
      <charset val="204"/>
    </font>
    <font>
      <b/>
      <sz val="12"/>
      <name val="GHEA Grapalat"/>
      <family val="3"/>
    </font>
    <font>
      <b/>
      <sz val="12"/>
      <name val="GHEA Grapalat"/>
      <family val="2"/>
    </font>
    <font>
      <i/>
      <sz val="12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8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6" fontId="6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6" fillId="0" borderId="0">
      <alignment horizontal="left" vertical="top" wrapText="1"/>
    </xf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6" fillId="0" borderId="0">
      <alignment horizontal="left" vertical="top" wrapText="1"/>
    </xf>
    <xf numFmtId="164" fontId="5" fillId="0" borderId="0" applyFont="0" applyFill="0" applyBorder="0" applyAlignment="0" applyProtection="0"/>
    <xf numFmtId="164" fontId="10" fillId="0" borderId="0" applyFont="0" applyFill="0" applyBorder="0" applyAlignment="0" applyProtection="0"/>
    <xf numFmtId="166" fontId="18" fillId="0" borderId="0" applyFill="0" applyBorder="0" applyProtection="0">
      <alignment horizontal="right" vertical="top"/>
    </xf>
  </cellStyleXfs>
  <cellXfs count="259">
    <xf numFmtId="0" fontId="0" fillId="0" borderId="0" xfId="0"/>
    <xf numFmtId="0" fontId="11" fillId="2" borderId="7" xfId="0" applyFont="1" applyFill="1" applyBorder="1" applyAlignment="1">
      <alignment horizontal="left" vertical="top" wrapText="1"/>
    </xf>
    <xf numFmtId="0" fontId="7" fillId="2" borderId="7" xfId="0" applyFont="1" applyFill="1" applyBorder="1" applyAlignment="1">
      <alignment horizontal="left" vertical="top" wrapText="1"/>
    </xf>
    <xf numFmtId="0" fontId="8" fillId="2" borderId="1" xfId="8" applyFont="1" applyFill="1" applyBorder="1" applyAlignment="1">
      <alignment horizontal="center" vertical="center" wrapText="1"/>
    </xf>
    <xf numFmtId="0" fontId="8" fillId="2" borderId="1" xfId="8" quotePrefix="1" applyFont="1" applyFill="1" applyBorder="1" applyAlignment="1">
      <alignment horizontal="center" vertical="center" wrapText="1"/>
    </xf>
    <xf numFmtId="0" fontId="7" fillId="2" borderId="1" xfId="8" applyFont="1" applyFill="1" applyBorder="1" applyAlignment="1">
      <alignment horizontal="left" vertical="center" wrapText="1"/>
    </xf>
    <xf numFmtId="0" fontId="8" fillId="2" borderId="1" xfId="8" applyFont="1" applyFill="1" applyBorder="1" applyAlignment="1">
      <alignment horizontal="left" vertical="center" wrapText="1"/>
    </xf>
    <xf numFmtId="168" fontId="8" fillId="0" borderId="1" xfId="7" applyNumberFormat="1" applyFont="1" applyBorder="1" applyAlignment="1">
      <alignment horizontal="center" vertical="center" wrapText="1"/>
    </xf>
    <xf numFmtId="0" fontId="8" fillId="0" borderId="0" xfId="8" applyFont="1">
      <alignment horizontal="left" vertical="top" wrapText="1"/>
    </xf>
    <xf numFmtId="168" fontId="8" fillId="0" borderId="0" xfId="7" applyNumberFormat="1" applyFont="1" applyAlignment="1">
      <alignment horizontal="left" vertical="top" wrapText="1"/>
    </xf>
    <xf numFmtId="168" fontId="8" fillId="0" borderId="2" xfId="7" applyNumberFormat="1" applyFont="1" applyFill="1" applyBorder="1" applyAlignment="1">
      <alignment horizontal="right" wrapText="1"/>
    </xf>
    <xf numFmtId="0" fontId="7" fillId="0" borderId="1" xfId="8" applyFont="1" applyBorder="1" applyAlignment="1">
      <alignment horizontal="left" vertical="top" wrapText="1"/>
    </xf>
    <xf numFmtId="0" fontId="8" fillId="0" borderId="1" xfId="8" applyFont="1" applyBorder="1" applyAlignment="1">
      <alignment horizontal="left" vertical="top" wrapText="1"/>
    </xf>
    <xf numFmtId="168" fontId="8" fillId="0" borderId="1" xfId="7" applyNumberFormat="1" applyFont="1" applyBorder="1" applyAlignment="1">
      <alignment horizontal="left" vertical="top" wrapText="1"/>
    </xf>
    <xf numFmtId="168" fontId="8" fillId="0" borderId="9" xfId="7" applyNumberFormat="1" applyFont="1" applyBorder="1" applyAlignment="1">
      <alignment horizontal="left" vertical="top" wrapText="1"/>
    </xf>
    <xf numFmtId="0" fontId="8" fillId="2" borderId="0" xfId="8" applyFont="1" applyFill="1" applyAlignment="1">
      <alignment vertical="center" wrapText="1"/>
    </xf>
    <xf numFmtId="0" fontId="8" fillId="2" borderId="0" xfId="8" applyFont="1" applyFill="1" applyAlignment="1">
      <alignment horizontal="left" vertical="center" wrapText="1"/>
    </xf>
    <xf numFmtId="0" fontId="8" fillId="2" borderId="0" xfId="8" applyFont="1" applyFill="1" applyAlignment="1">
      <alignment horizontal="center" vertical="center" wrapText="1"/>
    </xf>
    <xf numFmtId="168" fontId="8" fillId="2" borderId="0" xfId="7" applyNumberFormat="1" applyFont="1" applyFill="1" applyAlignment="1">
      <alignment horizontal="left" vertical="center" wrapText="1"/>
    </xf>
    <xf numFmtId="0" fontId="8" fillId="0" borderId="10" xfId="8" applyFont="1" applyBorder="1" applyAlignment="1">
      <alignment horizontal="center" vertical="center" wrapText="1"/>
    </xf>
    <xf numFmtId="0" fontId="7" fillId="2" borderId="1" xfId="8" applyFont="1" applyFill="1" applyBorder="1" applyAlignment="1">
      <alignment horizontal="left" vertical="top" wrapText="1"/>
    </xf>
    <xf numFmtId="0" fontId="8" fillId="2" borderId="1" xfId="8" applyFont="1" applyFill="1" applyBorder="1" applyAlignment="1">
      <alignment horizontal="center" vertical="top" wrapText="1"/>
    </xf>
    <xf numFmtId="0" fontId="12" fillId="0" borderId="0" xfId="8" applyFont="1" applyAlignment="1">
      <alignment horizontal="left" vertical="center" wrapText="1"/>
    </xf>
    <xf numFmtId="0" fontId="13" fillId="0" borderId="0" xfId="8" applyFont="1" applyAlignment="1">
      <alignment horizontal="left" vertical="center" wrapText="1"/>
    </xf>
    <xf numFmtId="0" fontId="12" fillId="0" borderId="0" xfId="8" applyFont="1" applyAlignment="1">
      <alignment horizontal="center" vertical="center" wrapText="1"/>
    </xf>
    <xf numFmtId="168" fontId="12" fillId="0" borderId="2" xfId="7" applyNumberFormat="1" applyFont="1" applyFill="1" applyBorder="1" applyAlignment="1">
      <alignment horizontal="right" wrapText="1"/>
    </xf>
    <xf numFmtId="0" fontId="12" fillId="0" borderId="7" xfId="8" applyFont="1" applyBorder="1" applyAlignment="1">
      <alignment horizontal="center" vertical="center" wrapText="1"/>
    </xf>
    <xf numFmtId="0" fontId="12" fillId="0" borderId="10" xfId="8" applyFont="1" applyBorder="1" applyAlignment="1">
      <alignment horizontal="center" vertical="center" wrapText="1"/>
    </xf>
    <xf numFmtId="0" fontId="12" fillId="0" borderId="7" xfId="8" applyFont="1" applyBorder="1" applyAlignment="1">
      <alignment horizontal="left" vertical="center" wrapText="1"/>
    </xf>
    <xf numFmtId="0" fontId="12" fillId="0" borderId="9" xfId="8" applyFont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top" wrapText="1"/>
    </xf>
    <xf numFmtId="0" fontId="13" fillId="0" borderId="7" xfId="8" applyFont="1" applyBorder="1" applyAlignment="1">
      <alignment horizontal="left" vertical="center" wrapText="1"/>
    </xf>
    <xf numFmtId="0" fontId="13" fillId="0" borderId="7" xfId="8" applyFont="1" applyBorder="1" applyAlignment="1">
      <alignment horizontal="center" vertical="center" wrapText="1"/>
    </xf>
    <xf numFmtId="0" fontId="15" fillId="0" borderId="7" xfId="8" applyFont="1" applyBorder="1" applyAlignment="1">
      <alignment vertical="top" wrapText="1"/>
    </xf>
    <xf numFmtId="0" fontId="15" fillId="0" borderId="7" xfId="8" applyFont="1" applyBorder="1" applyAlignment="1">
      <alignment horizontal="center" vertical="center" wrapText="1"/>
    </xf>
    <xf numFmtId="0" fontId="15" fillId="0" borderId="0" xfId="8" applyFont="1" applyAlignment="1">
      <alignment horizontal="left" vertical="center" wrapText="1"/>
    </xf>
    <xf numFmtId="0" fontId="15" fillId="0" borderId="9" xfId="8" applyFont="1" applyBorder="1" applyAlignment="1">
      <alignment horizontal="center" vertical="center" wrapText="1"/>
    </xf>
    <xf numFmtId="168" fontId="8" fillId="0" borderId="7" xfId="7" applyNumberFormat="1" applyFont="1" applyBorder="1" applyAlignment="1">
      <alignment horizontal="left" vertical="top" wrapText="1"/>
    </xf>
    <xf numFmtId="168" fontId="8" fillId="0" borderId="0" xfId="7" applyNumberFormat="1" applyFont="1" applyAlignment="1">
      <alignment horizontal="right" vertical="top" wrapText="1"/>
    </xf>
    <xf numFmtId="166" fontId="8" fillId="0" borderId="9" xfId="8" applyNumberFormat="1" applyFont="1" applyBorder="1" applyAlignment="1">
      <alignment horizontal="center" vertical="center" wrapText="1"/>
    </xf>
    <xf numFmtId="168" fontId="8" fillId="2" borderId="1" xfId="7" applyNumberFormat="1" applyFont="1" applyFill="1" applyBorder="1" applyAlignment="1">
      <alignment horizontal="center" vertical="center" wrapText="1"/>
    </xf>
    <xf numFmtId="170" fontId="8" fillId="2" borderId="9" xfId="8" applyNumberFormat="1" applyFont="1" applyFill="1" applyBorder="1" applyAlignment="1">
      <alignment horizontal="center" vertical="center" wrapText="1"/>
    </xf>
    <xf numFmtId="168" fontId="8" fillId="2" borderId="1" xfId="7" applyNumberFormat="1" applyFont="1" applyFill="1" applyBorder="1" applyAlignment="1">
      <alignment horizontal="center" vertical="center"/>
    </xf>
    <xf numFmtId="0" fontId="7" fillId="2" borderId="1" xfId="8" applyFont="1" applyFill="1" applyBorder="1" applyAlignment="1">
      <alignment horizontal="center" vertical="center" wrapText="1"/>
    </xf>
    <xf numFmtId="166" fontId="12" fillId="0" borderId="9" xfId="8" applyNumberFormat="1" applyFont="1" applyBorder="1" applyAlignment="1">
      <alignment horizontal="center" vertical="center" wrapText="1"/>
    </xf>
    <xf numFmtId="166" fontId="12" fillId="0" borderId="7" xfId="6" applyNumberFormat="1" applyFont="1" applyBorder="1" applyAlignment="1">
      <alignment horizontal="center" vertical="center"/>
    </xf>
    <xf numFmtId="166" fontId="13" fillId="0" borderId="9" xfId="8" applyNumberFormat="1" applyFont="1" applyBorder="1" applyAlignment="1">
      <alignment horizontal="center" vertical="center" wrapText="1"/>
    </xf>
    <xf numFmtId="166" fontId="12" fillId="0" borderId="9" xfId="6" applyNumberFormat="1" applyFont="1" applyBorder="1" applyAlignment="1">
      <alignment horizontal="center" vertical="center"/>
    </xf>
    <xf numFmtId="168" fontId="11" fillId="0" borderId="9" xfId="0" applyNumberFormat="1" applyFont="1" applyBorder="1" applyAlignment="1">
      <alignment horizontal="center" vertical="top" wrapText="1"/>
    </xf>
    <xf numFmtId="0" fontId="7" fillId="0" borderId="9" xfId="8" applyFont="1" applyBorder="1" applyAlignment="1">
      <alignment vertical="top" wrapText="1"/>
    </xf>
    <xf numFmtId="0" fontId="8" fillId="2" borderId="9" xfId="8" applyFont="1" applyFill="1" applyBorder="1" applyAlignment="1">
      <alignment horizontal="center" vertical="center" wrapText="1"/>
    </xf>
    <xf numFmtId="0" fontId="8" fillId="2" borderId="10" xfId="8" applyFont="1" applyFill="1" applyBorder="1" applyAlignment="1">
      <alignment horizontal="center" vertical="center" wrapText="1"/>
    </xf>
    <xf numFmtId="0" fontId="7" fillId="2" borderId="9" xfId="8" applyFont="1" applyFill="1" applyBorder="1" applyAlignment="1">
      <alignment horizontal="center" vertical="center" wrapText="1"/>
    </xf>
    <xf numFmtId="166" fontId="8" fillId="2" borderId="9" xfId="8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170" fontId="11" fillId="2" borderId="9" xfId="0" applyNumberFormat="1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170" fontId="8" fillId="0" borderId="9" xfId="8" applyNumberFormat="1" applyFont="1" applyBorder="1" applyAlignment="1">
      <alignment horizontal="center" vertical="center" wrapText="1"/>
    </xf>
    <xf numFmtId="0" fontId="8" fillId="0" borderId="9" xfId="8" applyFont="1" applyBorder="1" applyAlignment="1">
      <alignment horizontal="center" vertical="center" wrapText="1"/>
    </xf>
    <xf numFmtId="0" fontId="7" fillId="0" borderId="9" xfId="8" applyFont="1" applyBorder="1" applyAlignment="1">
      <alignment horizontal="left" vertical="top" wrapText="1"/>
    </xf>
    <xf numFmtId="0" fontId="8" fillId="0" borderId="9" xfId="8" applyFont="1" applyBorder="1" applyAlignment="1">
      <alignment horizontal="center" vertical="top" wrapText="1"/>
    </xf>
    <xf numFmtId="169" fontId="8" fillId="0" borderId="7" xfId="7" applyNumberFormat="1" applyFont="1" applyBorder="1" applyAlignment="1">
      <alignment horizontal="center" vertical="center" wrapText="1"/>
    </xf>
    <xf numFmtId="168" fontId="11" fillId="0" borderId="9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right" vertical="center" wrapText="1"/>
    </xf>
    <xf numFmtId="168" fontId="11" fillId="0" borderId="9" xfId="0" applyNumberFormat="1" applyFont="1" applyBorder="1" applyAlignment="1">
      <alignment horizontal="right" vertical="center" wrapText="1"/>
    </xf>
    <xf numFmtId="0" fontId="17" fillId="0" borderId="0" xfId="0" applyFont="1" applyAlignment="1">
      <alignment horizontal="left" vertical="top" wrapText="1"/>
    </xf>
    <xf numFmtId="0" fontId="16" fillId="0" borderId="0" xfId="0" applyFont="1" applyAlignment="1">
      <alignment vertical="top" wrapText="1"/>
    </xf>
    <xf numFmtId="0" fontId="8" fillId="0" borderId="1" xfId="8" applyFont="1" applyBorder="1" applyAlignment="1">
      <alignment horizontal="left" vertical="top" wrapText="1"/>
    </xf>
    <xf numFmtId="0" fontId="11" fillId="0" borderId="9" xfId="0" applyFont="1" applyBorder="1" applyAlignment="1">
      <alignment vertical="top" wrapText="1"/>
    </xf>
    <xf numFmtId="0" fontId="11" fillId="0" borderId="9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left" vertical="top" wrapText="1"/>
    </xf>
    <xf numFmtId="0" fontId="1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9" xfId="14" applyFont="1" applyBorder="1">
      <alignment horizontal="left" vertical="top" wrapText="1"/>
    </xf>
    <xf numFmtId="0" fontId="8" fillId="0" borderId="9" xfId="14" applyFont="1" applyBorder="1">
      <alignment horizontal="left" vertical="top" wrapText="1"/>
    </xf>
    <xf numFmtId="0" fontId="11" fillId="0" borderId="9" xfId="0" applyFont="1" applyBorder="1"/>
    <xf numFmtId="0" fontId="8" fillId="0" borderId="9" xfId="14" applyFont="1" applyBorder="1" applyAlignment="1">
      <alignment horizontal="center" vertical="top"/>
    </xf>
    <xf numFmtId="166" fontId="8" fillId="0" borderId="9" xfId="6" applyFont="1" applyFill="1" applyBorder="1" applyAlignment="1">
      <alignment horizontal="center" vertical="top"/>
    </xf>
    <xf numFmtId="166" fontId="8" fillId="0" borderId="9" xfId="6" applyFont="1" applyFill="1" applyBorder="1" applyAlignment="1">
      <alignment horizontal="center" vertical="center"/>
    </xf>
    <xf numFmtId="0" fontId="11" fillId="0" borderId="9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center" vertical="center" wrapText="1"/>
    </xf>
    <xf numFmtId="166" fontId="7" fillId="0" borderId="9" xfId="6" applyFont="1" applyFill="1" applyBorder="1" applyAlignment="1">
      <alignment horizontal="center" vertical="center"/>
    </xf>
    <xf numFmtId="49" fontId="8" fillId="0" borderId="9" xfId="0" applyNumberFormat="1" applyFont="1" applyBorder="1" applyAlignment="1">
      <alignment vertical="top" wrapText="1"/>
    </xf>
    <xf numFmtId="0" fontId="11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8" applyFont="1" applyBorder="1" applyAlignment="1">
      <alignment vertical="top" wrapText="1"/>
    </xf>
    <xf numFmtId="49" fontId="8" fillId="0" borderId="9" xfId="8" applyNumberFormat="1" applyFont="1" applyBorder="1" applyAlignment="1">
      <alignment vertical="top" wrapText="1"/>
    </xf>
    <xf numFmtId="0" fontId="8" fillId="0" borderId="9" xfId="0" applyFont="1" applyBorder="1" applyAlignment="1">
      <alignment wrapText="1"/>
    </xf>
    <xf numFmtId="0" fontId="0" fillId="0" borderId="9" xfId="0" applyBorder="1" applyAlignment="1">
      <alignment horizontal="left" vertical="top" wrapText="1"/>
    </xf>
    <xf numFmtId="166" fontId="6" fillId="0" borderId="9" xfId="6" applyFill="1" applyBorder="1">
      <alignment horizontal="right" vertical="top"/>
    </xf>
    <xf numFmtId="0" fontId="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top" wrapText="1"/>
    </xf>
    <xf numFmtId="166" fontId="18" fillId="0" borderId="9" xfId="17" applyFill="1" applyBorder="1">
      <alignment horizontal="right" vertical="top"/>
    </xf>
    <xf numFmtId="166" fontId="12" fillId="0" borderId="10" xfId="8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8" fillId="0" borderId="0" xfId="1" applyFont="1" applyAlignment="1">
      <alignment horizontal="center"/>
    </xf>
    <xf numFmtId="0" fontId="8" fillId="0" borderId="0" xfId="1" applyFont="1"/>
    <xf numFmtId="0" fontId="0" fillId="0" borderId="0" xfId="0" applyAlignment="1">
      <alignment horizontal="left" vertical="top" wrapText="1"/>
    </xf>
    <xf numFmtId="0" fontId="8" fillId="0" borderId="9" xfId="1" applyFont="1" applyBorder="1" applyAlignment="1">
      <alignment vertical="top" wrapText="1"/>
    </xf>
    <xf numFmtId="0" fontId="9" fillId="0" borderId="9" xfId="1" applyFont="1" applyBorder="1" applyAlignment="1">
      <alignment horizontal="left" vertical="top" wrapText="1"/>
    </xf>
    <xf numFmtId="0" fontId="9" fillId="0" borderId="5" xfId="1" applyFont="1" applyBorder="1" applyAlignment="1">
      <alignment horizontal="left" vertical="top" wrapText="1"/>
    </xf>
    <xf numFmtId="0" fontId="19" fillId="0" borderId="0" xfId="1" applyFont="1" applyAlignment="1">
      <alignment horizontal="left" vertical="top" wrapText="1"/>
    </xf>
    <xf numFmtId="0" fontId="9" fillId="0" borderId="0" xfId="1" applyFont="1" applyAlignment="1">
      <alignment vertical="top"/>
    </xf>
    <xf numFmtId="0" fontId="9" fillId="0" borderId="0" xfId="1" applyFont="1" applyAlignment="1">
      <alignment vertical="top" wrapText="1"/>
    </xf>
    <xf numFmtId="0" fontId="8" fillId="0" borderId="9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left" vertical="center" wrapText="1"/>
    </xf>
    <xf numFmtId="0" fontId="8" fillId="0" borderId="10" xfId="1" applyFont="1" applyBorder="1" applyAlignment="1">
      <alignment horizontal="center" vertical="top" wrapText="1"/>
    </xf>
    <xf numFmtId="0" fontId="8" fillId="0" borderId="8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left" vertical="top"/>
    </xf>
    <xf numFmtId="0" fontId="8" fillId="0" borderId="5" xfId="1" applyFont="1" applyBorder="1" applyAlignment="1">
      <alignment horizontal="left" vertical="top"/>
    </xf>
    <xf numFmtId="167" fontId="8" fillId="0" borderId="9" xfId="1" applyNumberFormat="1" applyFont="1" applyBorder="1" applyAlignment="1">
      <alignment horizontal="center" vertical="center" wrapText="1"/>
    </xf>
    <xf numFmtId="0" fontId="8" fillId="0" borderId="0" xfId="1" applyFont="1" applyAlignment="1">
      <alignment vertical="top" wrapText="1"/>
    </xf>
    <xf numFmtId="0" fontId="8" fillId="0" borderId="12" xfId="1" applyFont="1" applyBorder="1" applyAlignment="1">
      <alignment horizontal="center" wrapText="1"/>
    </xf>
    <xf numFmtId="0" fontId="8" fillId="0" borderId="9" xfId="0" applyFont="1" applyBorder="1" applyAlignment="1">
      <alignment vertical="center" wrapText="1"/>
    </xf>
    <xf numFmtId="169" fontId="8" fillId="2" borderId="1" xfId="7" applyNumberFormat="1" applyFont="1" applyFill="1" applyBorder="1" applyAlignment="1">
      <alignment horizontal="center" wrapText="1"/>
    </xf>
    <xf numFmtId="0" fontId="11" fillId="0" borderId="6" xfId="0" applyFont="1" applyBorder="1" applyAlignment="1">
      <alignment horizontal="center" vertical="center" wrapText="1"/>
    </xf>
    <xf numFmtId="0" fontId="8" fillId="0" borderId="1" xfId="8" applyFont="1" applyFill="1" applyBorder="1" applyAlignment="1">
      <alignment horizontal="center" vertical="center" wrapText="1"/>
    </xf>
    <xf numFmtId="0" fontId="8" fillId="0" borderId="7" xfId="8" applyFont="1" applyFill="1" applyBorder="1" applyAlignment="1">
      <alignment horizontal="left" vertical="center" wrapText="1"/>
    </xf>
    <xf numFmtId="0" fontId="12" fillId="0" borderId="7" xfId="8" applyFont="1" applyFill="1" applyBorder="1" applyAlignment="1">
      <alignment horizontal="left" vertical="center" wrapText="1"/>
    </xf>
    <xf numFmtId="166" fontId="8" fillId="0" borderId="9" xfId="8" applyNumberFormat="1" applyFont="1" applyFill="1" applyBorder="1" applyAlignment="1">
      <alignment horizontal="center" vertical="center" wrapText="1"/>
    </xf>
    <xf numFmtId="166" fontId="13" fillId="0" borderId="9" xfId="8" applyNumberFormat="1" applyFont="1" applyFill="1" applyBorder="1" applyAlignment="1">
      <alignment horizontal="center" vertical="center" wrapText="1"/>
    </xf>
    <xf numFmtId="0" fontId="8" fillId="0" borderId="7" xfId="8" applyFont="1" applyBorder="1" applyAlignment="1">
      <alignment horizontal="left" vertical="center" wrapText="1"/>
    </xf>
    <xf numFmtId="0" fontId="8" fillId="0" borderId="7" xfId="8" applyFont="1" applyBorder="1" applyAlignment="1">
      <alignment vertical="top" wrapText="1"/>
    </xf>
    <xf numFmtId="0" fontId="8" fillId="0" borderId="1" xfId="8" applyFont="1" applyBorder="1" applyAlignment="1">
      <alignment horizontal="left" vertical="top" wrapText="1"/>
    </xf>
    <xf numFmtId="0" fontId="11" fillId="0" borderId="0" xfId="0" applyFont="1" applyAlignment="1">
      <alignment horizontal="right" vertical="top"/>
    </xf>
    <xf numFmtId="0" fontId="8" fillId="0" borderId="9" xfId="0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top" wrapText="1"/>
    </xf>
    <xf numFmtId="0" fontId="7" fillId="0" borderId="1" xfId="8" applyFont="1" applyBorder="1" applyAlignment="1">
      <alignment horizontal="left" vertical="top" wrapText="1"/>
    </xf>
    <xf numFmtId="0" fontId="7" fillId="0" borderId="9" xfId="8" applyFont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  <xf numFmtId="0" fontId="20" fillId="0" borderId="0" xfId="0" applyFont="1" applyAlignment="1">
      <alignment vertical="center"/>
    </xf>
    <xf numFmtId="0" fontId="11" fillId="0" borderId="11" xfId="0" applyFont="1" applyFill="1" applyBorder="1" applyAlignment="1">
      <alignment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vertical="center"/>
    </xf>
    <xf numFmtId="0" fontId="8" fillId="0" borderId="9" xfId="8" applyFont="1" applyFill="1" applyBorder="1" applyAlignment="1">
      <alignment horizontal="left" vertical="center" wrapText="1"/>
    </xf>
    <xf numFmtId="0" fontId="8" fillId="0" borderId="6" xfId="8" applyFont="1" applyFill="1" applyBorder="1" applyAlignment="1">
      <alignment horizontal="left" vertical="center" wrapText="1"/>
    </xf>
    <xf numFmtId="170" fontId="11" fillId="0" borderId="9" xfId="0" applyNumberFormat="1" applyFont="1" applyFill="1" applyBorder="1" applyAlignment="1">
      <alignment horizontal="center" vertical="center" wrapText="1"/>
    </xf>
    <xf numFmtId="170" fontId="11" fillId="0" borderId="9" xfId="0" applyNumberFormat="1" applyFont="1" applyFill="1" applyBorder="1" applyAlignment="1">
      <alignment horizontal="center" vertical="center"/>
    </xf>
    <xf numFmtId="0" fontId="8" fillId="0" borderId="9" xfId="8" applyFont="1" applyBorder="1" applyAlignment="1">
      <alignment vertical="center" wrapText="1"/>
    </xf>
    <xf numFmtId="0" fontId="8" fillId="0" borderId="6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8" fillId="0" borderId="10" xfId="8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8" fillId="0" borderId="8" xfId="8" applyFont="1" applyBorder="1" applyAlignment="1">
      <alignment vertical="center" wrapText="1"/>
    </xf>
    <xf numFmtId="0" fontId="11" fillId="2" borderId="9" xfId="0" applyFont="1" applyFill="1" applyBorder="1" applyAlignment="1">
      <alignment horizontal="left" vertical="center" wrapText="1"/>
    </xf>
    <xf numFmtId="0" fontId="8" fillId="0" borderId="9" xfId="8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172" fontId="11" fillId="0" borderId="9" xfId="0" applyNumberFormat="1" applyFont="1" applyFill="1" applyBorder="1" applyAlignment="1">
      <alignment horizontal="left" vertical="center"/>
    </xf>
    <xf numFmtId="171" fontId="11" fillId="0" borderId="9" xfId="7" applyNumberFormat="1" applyFont="1" applyFill="1" applyBorder="1" applyAlignment="1">
      <alignment horizontal="center" vertical="center" wrapText="1"/>
    </xf>
    <xf numFmtId="172" fontId="11" fillId="0" borderId="9" xfId="0" applyNumberFormat="1" applyFont="1" applyFill="1" applyBorder="1" applyAlignment="1">
      <alignment horizontal="center" vertical="center"/>
    </xf>
    <xf numFmtId="167" fontId="11" fillId="0" borderId="6" xfId="7" applyNumberFormat="1" applyFont="1" applyFill="1" applyBorder="1" applyAlignment="1">
      <alignment horizontal="center" wrapText="1"/>
    </xf>
    <xf numFmtId="167" fontId="11" fillId="0" borderId="9" xfId="7" applyNumberFormat="1" applyFont="1" applyFill="1" applyBorder="1" applyAlignment="1">
      <alignment horizontal="center" wrapText="1"/>
    </xf>
    <xf numFmtId="0" fontId="8" fillId="0" borderId="0" xfId="1" applyFont="1" applyAlignment="1">
      <alignment vertical="center"/>
    </xf>
    <xf numFmtId="0" fontId="8" fillId="0" borderId="0" xfId="0" applyFont="1" applyAlignment="1">
      <alignment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0" borderId="9" xfId="0" applyFont="1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2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9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8" fillId="0" borderId="9" xfId="9" applyFont="1" applyFill="1" applyBorder="1" applyAlignment="1">
      <alignment horizontal="center" vertical="top" wrapText="1"/>
    </xf>
    <xf numFmtId="0" fontId="23" fillId="0" borderId="9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167" fontId="8" fillId="0" borderId="9" xfId="1" applyNumberFormat="1" applyFont="1" applyFill="1" applyBorder="1" applyAlignment="1">
      <alignment horizontal="center" vertical="center" wrapText="1"/>
    </xf>
    <xf numFmtId="0" fontId="8" fillId="0" borderId="0" xfId="1" applyFont="1" applyFill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9" applyFont="1" applyFill="1" applyBorder="1" applyAlignment="1">
      <alignment horizontal="center" vertical="center" wrapText="1"/>
    </xf>
    <xf numFmtId="170" fontId="8" fillId="0" borderId="9" xfId="0" applyNumberFormat="1" applyFont="1" applyFill="1" applyBorder="1" applyAlignment="1">
      <alignment horizontal="center" vertical="center"/>
    </xf>
    <xf numFmtId="0" fontId="8" fillId="0" borderId="9" xfId="1" applyFont="1" applyBorder="1" applyAlignment="1">
      <alignment horizontal="left" vertical="top" wrapText="1"/>
    </xf>
    <xf numFmtId="0" fontId="8" fillId="0" borderId="0" xfId="1" applyFont="1" applyAlignment="1">
      <alignment horizontal="left" vertical="top" wrapText="1"/>
    </xf>
    <xf numFmtId="0" fontId="8" fillId="0" borderId="0" xfId="1" applyFont="1" applyAlignment="1">
      <alignment vertical="top"/>
    </xf>
    <xf numFmtId="0" fontId="21" fillId="0" borderId="0" xfId="1" applyFont="1" applyAlignment="1">
      <alignment vertical="center"/>
    </xf>
    <xf numFmtId="37" fontId="8" fillId="0" borderId="8" xfId="1" applyNumberFormat="1" applyFont="1" applyBorder="1" applyAlignment="1">
      <alignment horizontal="center" vertical="top" wrapText="1"/>
    </xf>
    <xf numFmtId="37" fontId="8" fillId="0" borderId="9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right" vertical="top"/>
    </xf>
    <xf numFmtId="0" fontId="12" fillId="0" borderId="0" xfId="8" applyFont="1" applyAlignment="1">
      <alignment vertical="center" wrapText="1"/>
    </xf>
    <xf numFmtId="0" fontId="8" fillId="0" borderId="0" xfId="8" applyFont="1" applyAlignment="1">
      <alignment vertical="top" wrapText="1"/>
    </xf>
    <xf numFmtId="0" fontId="8" fillId="0" borderId="1" xfId="8" applyFont="1" applyBorder="1" applyAlignment="1">
      <alignment vertical="top" wrapText="1"/>
    </xf>
    <xf numFmtId="0" fontId="7" fillId="0" borderId="1" xfId="8" applyFont="1" applyBorder="1" applyAlignment="1">
      <alignment vertical="top" wrapText="1"/>
    </xf>
    <xf numFmtId="0" fontId="8" fillId="2" borderId="1" xfId="8" applyFont="1" applyFill="1" applyBorder="1" applyAlignment="1">
      <alignment horizontal="center" vertical="center" wrapText="1"/>
    </xf>
    <xf numFmtId="168" fontId="8" fillId="2" borderId="3" xfId="7" applyNumberFormat="1" applyFont="1" applyFill="1" applyBorder="1" applyAlignment="1">
      <alignment horizontal="center" vertical="center" wrapText="1"/>
    </xf>
    <xf numFmtId="168" fontId="8" fillId="2" borderId="5" xfId="7" applyNumberFormat="1" applyFont="1" applyFill="1" applyBorder="1" applyAlignment="1">
      <alignment horizontal="center" vertical="center" wrapText="1"/>
    </xf>
    <xf numFmtId="0" fontId="8" fillId="2" borderId="0" xfId="8" applyFont="1" applyFill="1" applyAlignment="1">
      <alignment horizontal="center" vertical="center" wrapText="1"/>
    </xf>
    <xf numFmtId="0" fontId="8" fillId="2" borderId="0" xfId="8" applyFont="1" applyFill="1" applyAlignment="1">
      <alignment horizontal="right" vertical="center" wrapText="1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167" fontId="12" fillId="0" borderId="3" xfId="8" applyNumberFormat="1" applyFont="1" applyBorder="1" applyAlignment="1">
      <alignment horizontal="center" vertical="center" wrapText="1"/>
    </xf>
    <xf numFmtId="167" fontId="12" fillId="0" borderId="5" xfId="8" applyNumberFormat="1" applyFont="1" applyBorder="1" applyAlignment="1">
      <alignment horizontal="center" vertical="center" wrapText="1"/>
    </xf>
    <xf numFmtId="0" fontId="13" fillId="0" borderId="0" xfId="8" applyFont="1" applyAlignment="1">
      <alignment horizontal="center" vertical="center" wrapText="1"/>
    </xf>
    <xf numFmtId="0" fontId="12" fillId="0" borderId="0" xfId="8" applyFont="1" applyAlignment="1">
      <alignment horizontal="right" vertical="center" wrapText="1"/>
    </xf>
    <xf numFmtId="0" fontId="11" fillId="0" borderId="9" xfId="0" applyFont="1" applyBorder="1" applyAlignment="1">
      <alignment horizontal="left" vertical="center" wrapText="1"/>
    </xf>
    <xf numFmtId="0" fontId="8" fillId="0" borderId="9" xfId="8" applyFont="1" applyBorder="1" applyAlignment="1">
      <alignment horizontal="center" vertical="center" wrapText="1"/>
    </xf>
    <xf numFmtId="0" fontId="12" fillId="0" borderId="3" xfId="8" applyFont="1" applyBorder="1" applyAlignment="1">
      <alignment horizontal="center" vertical="center" wrapText="1"/>
    </xf>
    <xf numFmtId="0" fontId="12" fillId="0" borderId="4" xfId="8" applyFont="1" applyBorder="1" applyAlignment="1">
      <alignment horizontal="center" vertical="center" wrapText="1"/>
    </xf>
    <xf numFmtId="0" fontId="12" fillId="0" borderId="5" xfId="8" applyFont="1" applyBorder="1" applyAlignment="1">
      <alignment horizontal="center" vertical="center" wrapText="1"/>
    </xf>
    <xf numFmtId="0" fontId="12" fillId="0" borderId="6" xfId="8" applyFont="1" applyBorder="1" applyAlignment="1">
      <alignment horizontal="center" vertical="center" wrapText="1"/>
    </xf>
    <xf numFmtId="0" fontId="12" fillId="0" borderId="8" xfId="8" applyFont="1" applyBorder="1" applyAlignment="1">
      <alignment horizontal="center" vertical="center" wrapText="1"/>
    </xf>
    <xf numFmtId="0" fontId="12" fillId="0" borderId="3" xfId="8" applyFont="1" applyFill="1" applyBorder="1" applyAlignment="1">
      <alignment horizontal="center" vertical="center" wrapText="1"/>
    </xf>
    <xf numFmtId="0" fontId="12" fillId="0" borderId="4" xfId="8" applyFont="1" applyFill="1" applyBorder="1" applyAlignment="1">
      <alignment horizontal="center" vertical="center" wrapText="1"/>
    </xf>
    <xf numFmtId="0" fontId="12" fillId="0" borderId="5" xfId="8" applyFont="1" applyFill="1" applyBorder="1" applyAlignment="1">
      <alignment horizontal="center" vertical="center" wrapText="1"/>
    </xf>
    <xf numFmtId="2" fontId="11" fillId="0" borderId="3" xfId="0" applyNumberFormat="1" applyFont="1" applyFill="1" applyBorder="1" applyAlignment="1">
      <alignment horizontal="center" vertical="center" wrapText="1"/>
    </xf>
    <xf numFmtId="2" fontId="11" fillId="0" borderId="5" xfId="0" applyNumberFormat="1" applyFont="1" applyFill="1" applyBorder="1" applyAlignment="1">
      <alignment horizontal="center" vertical="center" wrapText="1"/>
    </xf>
    <xf numFmtId="0" fontId="8" fillId="0" borderId="0" xfId="8" applyFont="1" applyAlignment="1">
      <alignment horizontal="center" vertical="top"/>
    </xf>
    <xf numFmtId="0" fontId="8" fillId="0" borderId="3" xfId="8" applyFont="1" applyBorder="1" applyAlignment="1">
      <alignment horizontal="left" vertical="top" wrapText="1"/>
    </xf>
    <xf numFmtId="0" fontId="8" fillId="0" borderId="4" xfId="8" applyFont="1" applyBorder="1" applyAlignment="1">
      <alignment horizontal="left" vertical="top" wrapText="1"/>
    </xf>
    <xf numFmtId="0" fontId="8" fillId="0" borderId="5" xfId="8" applyFont="1" applyBorder="1" applyAlignment="1">
      <alignment horizontal="left" vertical="top" wrapText="1"/>
    </xf>
    <xf numFmtId="168" fontId="8" fillId="0" borderId="3" xfId="7" applyNumberFormat="1" applyFont="1" applyBorder="1" applyAlignment="1">
      <alignment horizontal="center" vertical="center" wrapText="1"/>
    </xf>
    <xf numFmtId="168" fontId="8" fillId="0" borderId="5" xfId="7" applyNumberFormat="1" applyFont="1" applyBorder="1" applyAlignment="1">
      <alignment horizontal="center" vertical="center" wrapText="1"/>
    </xf>
    <xf numFmtId="0" fontId="8" fillId="0" borderId="0" xfId="8" applyFont="1" applyAlignment="1">
      <alignment horizontal="center" vertical="top" wrapText="1"/>
    </xf>
    <xf numFmtId="0" fontId="8" fillId="0" borderId="0" xfId="1" applyFont="1" applyAlignment="1">
      <alignment horizontal="center"/>
    </xf>
    <xf numFmtId="0" fontId="11" fillId="0" borderId="7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1" xfId="8" applyFont="1" applyBorder="1" applyAlignment="1">
      <alignment horizontal="center" vertical="top" wrapText="1"/>
    </xf>
    <xf numFmtId="0" fontId="8" fillId="0" borderId="3" xfId="1" applyFont="1" applyBorder="1" applyAlignment="1">
      <alignment horizontal="left" vertical="center" wrapText="1"/>
    </xf>
    <xf numFmtId="0" fontId="8" fillId="0" borderId="5" xfId="1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Fill="1" applyBorder="1" applyAlignment="1">
      <alignment horizontal="left" vertical="center"/>
    </xf>
    <xf numFmtId="0" fontId="8" fillId="0" borderId="0" xfId="8" applyFont="1" applyAlignment="1">
      <alignment horizontal="left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top" wrapText="1"/>
    </xf>
    <xf numFmtId="0" fontId="8" fillId="0" borderId="10" xfId="1" applyFont="1" applyBorder="1" applyAlignment="1">
      <alignment horizontal="center" vertical="top" wrapText="1"/>
    </xf>
    <xf numFmtId="0" fontId="8" fillId="0" borderId="8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wrapText="1"/>
    </xf>
    <xf numFmtId="0" fontId="8" fillId="0" borderId="5" xfId="1" applyFont="1" applyBorder="1" applyAlignment="1">
      <alignment horizontal="center" wrapText="1"/>
    </xf>
    <xf numFmtId="0" fontId="8" fillId="0" borderId="0" xfId="8" applyFont="1" applyAlignment="1">
      <alignment horizontal="right" vertical="top" wrapText="1"/>
    </xf>
  </cellXfs>
  <cellStyles count="18">
    <cellStyle name="Comma" xfId="7" builtinId="3"/>
    <cellStyle name="Comma 2" xfId="10"/>
    <cellStyle name="Comma 2 2" xfId="16"/>
    <cellStyle name="Normal" xfId="0" builtinId="0"/>
    <cellStyle name="Normal 10" xfId="4"/>
    <cellStyle name="Normal 12" xfId="14"/>
    <cellStyle name="Normal 2" xfId="1"/>
    <cellStyle name="Normal 3" xfId="3"/>
    <cellStyle name="Normal 4" xfId="5"/>
    <cellStyle name="Normal 5" xfId="9"/>
    <cellStyle name="Normal 8" xfId="8"/>
    <cellStyle name="Percent 2" xfId="2"/>
    <cellStyle name="Percent 2 2" xfId="12"/>
    <cellStyle name="Percent 3" xfId="11"/>
    <cellStyle name="SN_241" xfId="6"/>
    <cellStyle name="SN_it" xfId="17"/>
    <cellStyle name="Финансовый 2" xfId="13"/>
    <cellStyle name="Финансовый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52" zoomScaleNormal="100" workbookViewId="0">
      <selection activeCell="I5" sqref="I5"/>
    </sheetView>
  </sheetViews>
  <sheetFormatPr defaultRowHeight="17.25" x14ac:dyDescent="0.25"/>
  <cols>
    <col min="1" max="1" width="10.85546875" style="17" bestFit="1" customWidth="1"/>
    <col min="2" max="2" width="15.42578125" style="17" bestFit="1" customWidth="1"/>
    <col min="3" max="3" width="76.140625" style="16" customWidth="1"/>
    <col min="4" max="4" width="21.42578125" style="16" customWidth="1"/>
    <col min="5" max="5" width="25.85546875" style="18" customWidth="1"/>
    <col min="6" max="16384" width="9.140625" style="16"/>
  </cols>
  <sheetData>
    <row r="1" spans="1:7" ht="17.25" customHeight="1" x14ac:dyDescent="0.25">
      <c r="B1" s="15"/>
      <c r="C1" s="15"/>
      <c r="D1" s="189" t="s">
        <v>48</v>
      </c>
      <c r="E1" s="189"/>
      <c r="F1" s="15"/>
      <c r="G1" s="15"/>
    </row>
    <row r="2" spans="1:7" ht="17.25" customHeight="1" x14ac:dyDescent="0.25">
      <c r="B2" s="15"/>
      <c r="C2" s="15"/>
      <c r="D2" s="189" t="s">
        <v>61</v>
      </c>
      <c r="E2" s="189"/>
      <c r="F2" s="15"/>
      <c r="G2" s="15"/>
    </row>
    <row r="3" spans="1:7" ht="17.25" customHeight="1" x14ac:dyDescent="0.25">
      <c r="B3" s="15"/>
      <c r="C3" s="15"/>
      <c r="D3" s="189" t="s">
        <v>0</v>
      </c>
      <c r="E3" s="189"/>
      <c r="F3" s="15"/>
      <c r="G3" s="15"/>
    </row>
    <row r="5" spans="1:7" ht="81.75" customHeight="1" x14ac:dyDescent="0.25">
      <c r="A5" s="188" t="s">
        <v>69</v>
      </c>
      <c r="B5" s="188"/>
      <c r="C5" s="188"/>
      <c r="D5" s="188"/>
      <c r="E5" s="188"/>
    </row>
    <row r="6" spans="1:7" ht="34.5" customHeight="1" x14ac:dyDescent="0.3">
      <c r="E6" s="10" t="s">
        <v>66</v>
      </c>
    </row>
    <row r="7" spans="1:7" ht="80.25" customHeight="1" x14ac:dyDescent="0.25">
      <c r="A7" s="185" t="s">
        <v>1</v>
      </c>
      <c r="B7" s="185"/>
      <c r="C7" s="185" t="s">
        <v>2</v>
      </c>
      <c r="D7" s="186" t="s">
        <v>56</v>
      </c>
      <c r="E7" s="187"/>
    </row>
    <row r="8" spans="1:7" ht="41.25" customHeight="1" x14ac:dyDescent="0.25">
      <c r="A8" s="3" t="s">
        <v>4</v>
      </c>
      <c r="B8" s="3" t="s">
        <v>5</v>
      </c>
      <c r="C8" s="185"/>
      <c r="D8" s="51" t="s">
        <v>68</v>
      </c>
      <c r="E8" s="19" t="s">
        <v>62</v>
      </c>
    </row>
    <row r="9" spans="1:7" ht="20.25" customHeight="1" x14ac:dyDescent="0.25">
      <c r="A9" s="68"/>
      <c r="B9" s="69"/>
      <c r="C9" s="70" t="s">
        <v>9</v>
      </c>
      <c r="D9" s="53">
        <f>+D11+D25</f>
        <v>0</v>
      </c>
      <c r="E9" s="39">
        <f>+D9</f>
        <v>0</v>
      </c>
    </row>
    <row r="10" spans="1:7" ht="20.25" customHeight="1" x14ac:dyDescent="0.25">
      <c r="A10" s="68"/>
      <c r="B10" s="69"/>
      <c r="C10" s="70" t="s">
        <v>78</v>
      </c>
      <c r="D10" s="50"/>
      <c r="E10" s="58"/>
    </row>
    <row r="11" spans="1:7" ht="20.25" customHeight="1" x14ac:dyDescent="0.25">
      <c r="A11" s="71"/>
      <c r="B11" s="190" t="s">
        <v>79</v>
      </c>
      <c r="C11" s="191"/>
      <c r="D11" s="77">
        <f>+D13</f>
        <v>-241897.5</v>
      </c>
      <c r="E11" s="77">
        <f>+D11</f>
        <v>-241897.5</v>
      </c>
    </row>
    <row r="12" spans="1:7" ht="20.25" customHeight="1" x14ac:dyDescent="0.25">
      <c r="A12" s="192">
        <v>1070</v>
      </c>
      <c r="B12" s="195"/>
      <c r="C12" s="72" t="s">
        <v>14</v>
      </c>
      <c r="D12" s="50"/>
      <c r="E12" s="58"/>
    </row>
    <row r="13" spans="1:7" ht="20.25" customHeight="1" x14ac:dyDescent="0.25">
      <c r="A13" s="193"/>
      <c r="B13" s="196"/>
      <c r="C13" s="70" t="s">
        <v>80</v>
      </c>
      <c r="D13" s="77">
        <v>-241897.5</v>
      </c>
      <c r="E13" s="77">
        <f>+D13</f>
        <v>-241897.5</v>
      </c>
    </row>
    <row r="14" spans="1:7" ht="20.25" customHeight="1" x14ac:dyDescent="0.25">
      <c r="A14" s="193"/>
      <c r="B14" s="196"/>
      <c r="C14" s="73" t="s">
        <v>15</v>
      </c>
      <c r="D14" s="50"/>
      <c r="E14" s="58"/>
    </row>
    <row r="15" spans="1:7" ht="27" customHeight="1" x14ac:dyDescent="0.25">
      <c r="A15" s="193"/>
      <c r="B15" s="196"/>
      <c r="C15" s="74" t="s">
        <v>81</v>
      </c>
      <c r="D15" s="50"/>
      <c r="E15" s="58"/>
    </row>
    <row r="16" spans="1:7" ht="24.75" customHeight="1" x14ac:dyDescent="0.25">
      <c r="A16" s="193"/>
      <c r="B16" s="196"/>
      <c r="C16" s="73" t="s">
        <v>16</v>
      </c>
      <c r="D16" s="50"/>
      <c r="E16" s="58"/>
    </row>
    <row r="17" spans="1:5" ht="43.5" customHeight="1" x14ac:dyDescent="0.25">
      <c r="A17" s="194"/>
      <c r="B17" s="197"/>
      <c r="C17" s="74" t="s">
        <v>82</v>
      </c>
      <c r="D17" s="50"/>
      <c r="E17" s="58"/>
    </row>
    <row r="18" spans="1:5" ht="20.25" customHeight="1" x14ac:dyDescent="0.3">
      <c r="A18" s="192"/>
      <c r="B18" s="75"/>
      <c r="C18" s="76" t="s">
        <v>20</v>
      </c>
      <c r="D18" s="50"/>
      <c r="E18" s="58"/>
    </row>
    <row r="19" spans="1:5" ht="26.25" customHeight="1" x14ac:dyDescent="0.25">
      <c r="A19" s="193"/>
      <c r="B19" s="198">
        <v>12003</v>
      </c>
      <c r="C19" s="72" t="s">
        <v>17</v>
      </c>
      <c r="D19" s="50"/>
      <c r="E19" s="58"/>
    </row>
    <row r="20" spans="1:5" ht="59.25" customHeight="1" x14ac:dyDescent="0.25">
      <c r="A20" s="193"/>
      <c r="B20" s="199"/>
      <c r="C20" s="70" t="s">
        <v>83</v>
      </c>
      <c r="D20" s="78">
        <f>+D13</f>
        <v>-241897.5</v>
      </c>
      <c r="E20" s="78">
        <f>+D20</f>
        <v>-241897.5</v>
      </c>
    </row>
    <row r="21" spans="1:5" ht="20.25" customHeight="1" x14ac:dyDescent="0.25">
      <c r="A21" s="193"/>
      <c r="B21" s="199"/>
      <c r="C21" s="73" t="s">
        <v>18</v>
      </c>
      <c r="D21" s="50"/>
      <c r="E21" s="58"/>
    </row>
    <row r="22" spans="1:5" ht="78" customHeight="1" x14ac:dyDescent="0.25">
      <c r="A22" s="193"/>
      <c r="B22" s="199"/>
      <c r="C22" s="74" t="s">
        <v>84</v>
      </c>
      <c r="D22" s="50"/>
      <c r="E22" s="58"/>
    </row>
    <row r="23" spans="1:5" ht="20.25" customHeight="1" x14ac:dyDescent="0.25">
      <c r="A23" s="193"/>
      <c r="B23" s="199"/>
      <c r="C23" s="73" t="s">
        <v>19</v>
      </c>
      <c r="D23" s="50"/>
      <c r="E23" s="58"/>
    </row>
    <row r="24" spans="1:5" ht="20.25" customHeight="1" x14ac:dyDescent="0.25">
      <c r="A24" s="194"/>
      <c r="B24" s="200"/>
      <c r="C24" s="74" t="s">
        <v>42</v>
      </c>
      <c r="D24" s="50"/>
      <c r="E24" s="58"/>
    </row>
    <row r="25" spans="1:5" x14ac:dyDescent="0.25">
      <c r="A25" s="116"/>
      <c r="B25" s="116"/>
      <c r="C25" s="117" t="s">
        <v>64</v>
      </c>
      <c r="D25" s="41">
        <v>241897.5</v>
      </c>
      <c r="E25" s="41">
        <f>+D25</f>
        <v>241897.5</v>
      </c>
    </row>
    <row r="26" spans="1:5" ht="20.25" customHeight="1" x14ac:dyDescent="0.25">
      <c r="A26" s="1" t="s">
        <v>35</v>
      </c>
      <c r="B26" s="1"/>
      <c r="C26" s="2" t="s">
        <v>14</v>
      </c>
      <c r="D26" s="54"/>
      <c r="E26" s="42"/>
    </row>
    <row r="27" spans="1:5" ht="22.5" customHeight="1" x14ac:dyDescent="0.25">
      <c r="A27" s="1"/>
      <c r="B27" s="1"/>
      <c r="C27" s="1" t="s">
        <v>37</v>
      </c>
      <c r="D27" s="55">
        <f>+D25</f>
        <v>241897.5</v>
      </c>
      <c r="E27" s="41">
        <f>+D27</f>
        <v>241897.5</v>
      </c>
    </row>
    <row r="28" spans="1:5" ht="21.75" customHeight="1" x14ac:dyDescent="0.25">
      <c r="A28" s="1"/>
      <c r="B28" s="1"/>
      <c r="C28" s="2" t="s">
        <v>15</v>
      </c>
      <c r="D28" s="54"/>
      <c r="E28" s="40"/>
    </row>
    <row r="29" spans="1:5" ht="36.75" customHeight="1" x14ac:dyDescent="0.25">
      <c r="A29" s="1"/>
      <c r="B29" s="1"/>
      <c r="C29" s="1" t="s">
        <v>39</v>
      </c>
      <c r="D29" s="56"/>
      <c r="E29" s="40"/>
    </row>
    <row r="30" spans="1:5" ht="20.25" customHeight="1" x14ac:dyDescent="0.25">
      <c r="A30" s="1"/>
      <c r="B30" s="1"/>
      <c r="C30" s="2" t="s">
        <v>16</v>
      </c>
      <c r="D30" s="54"/>
      <c r="E30" s="40"/>
    </row>
    <row r="31" spans="1:5" ht="42.75" customHeight="1" x14ac:dyDescent="0.25">
      <c r="A31" s="1"/>
      <c r="B31" s="1"/>
      <c r="C31" s="1" t="s">
        <v>40</v>
      </c>
      <c r="D31" s="56"/>
      <c r="E31" s="40"/>
    </row>
    <row r="32" spans="1:5" ht="17.25" customHeight="1" x14ac:dyDescent="0.25">
      <c r="A32" s="20" t="s">
        <v>96</v>
      </c>
      <c r="B32" s="20"/>
      <c r="C32" s="21" t="s">
        <v>20</v>
      </c>
      <c r="D32" s="50"/>
      <c r="E32" s="43"/>
    </row>
    <row r="33" spans="1:5" ht="18.75" customHeight="1" x14ac:dyDescent="0.25">
      <c r="A33" s="3"/>
      <c r="B33" s="4">
        <v>12005</v>
      </c>
      <c r="C33" s="5" t="s">
        <v>17</v>
      </c>
      <c r="D33" s="52"/>
      <c r="E33" s="42"/>
    </row>
    <row r="34" spans="1:5" ht="60.75" customHeight="1" x14ac:dyDescent="0.25">
      <c r="A34" s="3"/>
      <c r="B34" s="3"/>
      <c r="C34" s="65" t="s">
        <v>74</v>
      </c>
      <c r="D34" s="57">
        <f>+D27</f>
        <v>241897.5</v>
      </c>
      <c r="E34" s="41">
        <f>+D34</f>
        <v>241897.5</v>
      </c>
    </row>
    <row r="35" spans="1:5" ht="29.25" customHeight="1" x14ac:dyDescent="0.25">
      <c r="A35" s="3"/>
      <c r="B35" s="3"/>
      <c r="C35" s="5" t="s">
        <v>18</v>
      </c>
      <c r="D35" s="50"/>
      <c r="E35" s="40"/>
    </row>
    <row r="36" spans="1:5" ht="77.25" customHeight="1" x14ac:dyDescent="0.25">
      <c r="A36" s="3"/>
      <c r="B36" s="3"/>
      <c r="C36" s="66" t="s">
        <v>67</v>
      </c>
      <c r="D36" s="58"/>
      <c r="E36" s="40"/>
    </row>
    <row r="37" spans="1:5" ht="21" customHeight="1" x14ac:dyDescent="0.25">
      <c r="A37" s="3"/>
      <c r="B37" s="3"/>
      <c r="C37" s="5" t="s">
        <v>19</v>
      </c>
      <c r="D37" s="52"/>
      <c r="E37" s="40"/>
    </row>
    <row r="38" spans="1:5" ht="22.5" customHeight="1" x14ac:dyDescent="0.25">
      <c r="A38" s="3"/>
      <c r="B38" s="3"/>
      <c r="C38" s="6" t="s">
        <v>42</v>
      </c>
      <c r="D38" s="50"/>
      <c r="E38" s="40"/>
    </row>
    <row r="39" spans="1:5" s="129" customFormat="1" x14ac:dyDescent="0.25">
      <c r="A39" s="131"/>
      <c r="B39" s="201" t="s">
        <v>97</v>
      </c>
      <c r="C39" s="202" t="s">
        <v>97</v>
      </c>
      <c r="D39" s="77">
        <f>+D41</f>
        <v>0</v>
      </c>
      <c r="E39" s="77">
        <f>+E41</f>
        <v>0</v>
      </c>
    </row>
    <row r="40" spans="1:5" s="130" customFormat="1" ht="20.25" customHeight="1" x14ac:dyDescent="0.25">
      <c r="A40" s="203">
        <v>1139</v>
      </c>
      <c r="B40" s="204"/>
      <c r="C40" s="132" t="s">
        <v>14</v>
      </c>
      <c r="D40" s="133"/>
      <c r="E40" s="134"/>
    </row>
    <row r="41" spans="1:5" s="130" customFormat="1" ht="20.25" customHeight="1" x14ac:dyDescent="0.25">
      <c r="A41" s="203"/>
      <c r="B41" s="205"/>
      <c r="C41" s="135" t="s">
        <v>98</v>
      </c>
      <c r="D41" s="77">
        <f>+D47+D53</f>
        <v>0</v>
      </c>
      <c r="E41" s="77">
        <f>+D41</f>
        <v>0</v>
      </c>
    </row>
    <row r="42" spans="1:5" s="130" customFormat="1" ht="27.75" customHeight="1" x14ac:dyDescent="0.25">
      <c r="A42" s="203"/>
      <c r="B42" s="205"/>
      <c r="C42" s="132" t="s">
        <v>15</v>
      </c>
      <c r="D42" s="134"/>
      <c r="E42" s="134"/>
    </row>
    <row r="43" spans="1:5" s="130" customFormat="1" ht="30.75" customHeight="1" x14ac:dyDescent="0.25">
      <c r="A43" s="203"/>
      <c r="B43" s="205"/>
      <c r="C43" s="135" t="s">
        <v>99</v>
      </c>
      <c r="D43" s="133"/>
      <c r="E43" s="134"/>
    </row>
    <row r="44" spans="1:5" s="130" customFormat="1" ht="26.25" customHeight="1" x14ac:dyDescent="0.25">
      <c r="A44" s="203"/>
      <c r="B44" s="205"/>
      <c r="C44" s="132" t="s">
        <v>16</v>
      </c>
      <c r="D44" s="133"/>
      <c r="E44" s="134"/>
    </row>
    <row r="45" spans="1:5" s="130" customFormat="1" ht="48.75" customHeight="1" x14ac:dyDescent="0.25">
      <c r="A45" s="203"/>
      <c r="B45" s="206"/>
      <c r="C45" s="136" t="s">
        <v>100</v>
      </c>
      <c r="D45" s="133"/>
      <c r="E45" s="134"/>
    </row>
    <row r="46" spans="1:5" s="130" customFormat="1" ht="20.25" customHeight="1" x14ac:dyDescent="0.25">
      <c r="A46" s="203"/>
      <c r="B46" s="207" t="s">
        <v>101</v>
      </c>
      <c r="C46" s="132" t="s">
        <v>17</v>
      </c>
      <c r="D46" s="133"/>
      <c r="E46" s="134"/>
    </row>
    <row r="47" spans="1:5" s="130" customFormat="1" ht="20.25" customHeight="1" x14ac:dyDescent="0.25">
      <c r="A47" s="203"/>
      <c r="B47" s="208"/>
      <c r="C47" s="135" t="s">
        <v>98</v>
      </c>
      <c r="D47" s="137">
        <f>+D25</f>
        <v>241897.5</v>
      </c>
      <c r="E47" s="138">
        <f>+D47</f>
        <v>241897.5</v>
      </c>
    </row>
    <row r="48" spans="1:5" s="130" customFormat="1" ht="20.25" customHeight="1" x14ac:dyDescent="0.25">
      <c r="A48" s="203"/>
      <c r="B48" s="208"/>
      <c r="C48" s="132" t="s">
        <v>18</v>
      </c>
      <c r="D48" s="133"/>
      <c r="E48" s="134"/>
    </row>
    <row r="49" spans="1:5" s="130" customFormat="1" ht="74.25" customHeight="1" x14ac:dyDescent="0.25">
      <c r="A49" s="203"/>
      <c r="B49" s="208"/>
      <c r="C49" s="135" t="s">
        <v>102</v>
      </c>
      <c r="D49" s="133"/>
      <c r="E49" s="134"/>
    </row>
    <row r="50" spans="1:5" s="130" customFormat="1" ht="20.25" customHeight="1" x14ac:dyDescent="0.25">
      <c r="A50" s="203"/>
      <c r="B50" s="208"/>
      <c r="C50" s="132" t="s">
        <v>19</v>
      </c>
      <c r="D50" s="133"/>
      <c r="E50" s="134"/>
    </row>
    <row r="51" spans="1:5" s="130" customFormat="1" ht="20.25" customHeight="1" x14ac:dyDescent="0.25">
      <c r="A51" s="203"/>
      <c r="B51" s="209"/>
      <c r="C51" s="135" t="s">
        <v>103</v>
      </c>
      <c r="D51" s="133"/>
      <c r="E51" s="134"/>
    </row>
    <row r="52" spans="1:5" s="130" customFormat="1" x14ac:dyDescent="0.25">
      <c r="A52" s="205"/>
      <c r="B52" s="207" t="s">
        <v>101</v>
      </c>
      <c r="C52" s="132" t="s">
        <v>17</v>
      </c>
      <c r="D52" s="133"/>
      <c r="E52" s="134"/>
    </row>
    <row r="53" spans="1:5" s="130" customFormat="1" x14ac:dyDescent="0.25">
      <c r="A53" s="205"/>
      <c r="B53" s="208"/>
      <c r="C53" s="135" t="s">
        <v>98</v>
      </c>
      <c r="D53" s="77">
        <f>+D13</f>
        <v>-241897.5</v>
      </c>
      <c r="E53" s="77">
        <f>+D53</f>
        <v>-241897.5</v>
      </c>
    </row>
    <row r="54" spans="1:5" s="130" customFormat="1" x14ac:dyDescent="0.25">
      <c r="A54" s="205"/>
      <c r="B54" s="208"/>
      <c r="C54" s="132" t="s">
        <v>18</v>
      </c>
      <c r="D54" s="133"/>
      <c r="E54" s="134"/>
    </row>
    <row r="55" spans="1:5" s="130" customFormat="1" ht="46.5" customHeight="1" x14ac:dyDescent="0.25">
      <c r="A55" s="205"/>
      <c r="B55" s="208"/>
      <c r="C55" s="135" t="s">
        <v>102</v>
      </c>
      <c r="D55" s="133"/>
      <c r="E55" s="134"/>
    </row>
    <row r="56" spans="1:5" s="130" customFormat="1" x14ac:dyDescent="0.25">
      <c r="A56" s="205"/>
      <c r="B56" s="208"/>
      <c r="C56" s="132" t="s">
        <v>19</v>
      </c>
      <c r="D56" s="133"/>
      <c r="E56" s="134"/>
    </row>
    <row r="57" spans="1:5" s="130" customFormat="1" x14ac:dyDescent="0.25">
      <c r="A57" s="206"/>
      <c r="B57" s="209"/>
      <c r="C57" s="135" t="s">
        <v>103</v>
      </c>
      <c r="D57" s="133"/>
      <c r="E57" s="134"/>
    </row>
  </sheetData>
  <mergeCells count="18">
    <mergeCell ref="A52:A57"/>
    <mergeCell ref="B52:B57"/>
    <mergeCell ref="A18:A24"/>
    <mergeCell ref="B19:B24"/>
    <mergeCell ref="B39:C39"/>
    <mergeCell ref="A40:A51"/>
    <mergeCell ref="B40:B45"/>
    <mergeCell ref="B46:B51"/>
    <mergeCell ref="D1:E1"/>
    <mergeCell ref="D3:E3"/>
    <mergeCell ref="B11:C11"/>
    <mergeCell ref="A12:A17"/>
    <mergeCell ref="B12:B17"/>
    <mergeCell ref="A7:B7"/>
    <mergeCell ref="C7:C8"/>
    <mergeCell ref="D7:E7"/>
    <mergeCell ref="A5:E5"/>
    <mergeCell ref="D2:E2"/>
  </mergeCells>
  <pageMargins left="0.3" right="0.17" top="0.52" bottom="1" header="0.5" footer="0.5"/>
  <pageSetup scale="6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opLeftCell="A46" zoomScaleNormal="100" workbookViewId="0">
      <selection activeCell="F7" sqref="F7:F8"/>
    </sheetView>
  </sheetViews>
  <sheetFormatPr defaultRowHeight="17.25" x14ac:dyDescent="0.25"/>
  <cols>
    <col min="1" max="1" width="9.140625" style="24" customWidth="1"/>
    <col min="2" max="2" width="14" style="24" customWidth="1"/>
    <col min="3" max="3" width="9.140625" style="24" customWidth="1"/>
    <col min="4" max="4" width="11.28515625" style="24" customWidth="1"/>
    <col min="5" max="5" width="10.85546875" style="24" customWidth="1"/>
    <col min="6" max="6" width="76.140625" style="22" customWidth="1"/>
    <col min="7" max="7" width="19.140625" style="22" customWidth="1"/>
    <col min="8" max="8" width="21.5703125" style="22" customWidth="1"/>
    <col min="9" max="16384" width="9.140625" style="22"/>
  </cols>
  <sheetData>
    <row r="1" spans="1:8" ht="14.25" customHeight="1" x14ac:dyDescent="0.25">
      <c r="B1" s="181"/>
      <c r="C1" s="181"/>
      <c r="D1" s="181"/>
      <c r="E1" s="181"/>
      <c r="F1" s="181"/>
      <c r="G1" s="213" t="s">
        <v>57</v>
      </c>
      <c r="H1" s="213"/>
    </row>
    <row r="2" spans="1:8" ht="20.25" customHeight="1" x14ac:dyDescent="0.25">
      <c r="B2" s="181"/>
      <c r="C2" s="181"/>
      <c r="D2" s="181"/>
      <c r="E2" s="181"/>
      <c r="F2" s="181"/>
      <c r="G2" s="213" t="s">
        <v>72</v>
      </c>
      <c r="H2" s="213"/>
    </row>
    <row r="3" spans="1:8" ht="17.25" customHeight="1" x14ac:dyDescent="0.25">
      <c r="B3" s="181"/>
      <c r="C3" s="181"/>
      <c r="D3" s="181"/>
      <c r="E3" s="181"/>
      <c r="F3" s="181"/>
      <c r="G3" s="213" t="s">
        <v>0</v>
      </c>
      <c r="H3" s="213"/>
    </row>
    <row r="4" spans="1:8" x14ac:dyDescent="0.25">
      <c r="A4" s="181"/>
      <c r="B4" s="181"/>
      <c r="C4" s="181"/>
      <c r="D4" s="181"/>
      <c r="E4" s="181"/>
      <c r="F4" s="181"/>
      <c r="G4" s="181"/>
      <c r="H4" s="181"/>
    </row>
    <row r="5" spans="1:8" s="23" customFormat="1" ht="51" customHeight="1" x14ac:dyDescent="0.25">
      <c r="A5" s="212" t="s">
        <v>70</v>
      </c>
      <c r="B5" s="212"/>
      <c r="C5" s="212"/>
      <c r="D5" s="212"/>
      <c r="E5" s="212"/>
      <c r="F5" s="212"/>
      <c r="G5" s="212"/>
      <c r="H5" s="212"/>
    </row>
    <row r="6" spans="1:8" ht="17.25" customHeight="1" x14ac:dyDescent="0.3">
      <c r="H6" s="25" t="s">
        <v>66</v>
      </c>
    </row>
    <row r="7" spans="1:8" ht="81" customHeight="1" x14ac:dyDescent="0.25">
      <c r="A7" s="216" t="s">
        <v>10</v>
      </c>
      <c r="B7" s="217"/>
      <c r="C7" s="218"/>
      <c r="D7" s="216" t="s">
        <v>1</v>
      </c>
      <c r="E7" s="218"/>
      <c r="F7" s="219" t="s">
        <v>33</v>
      </c>
      <c r="G7" s="210" t="s">
        <v>56</v>
      </c>
      <c r="H7" s="211"/>
    </row>
    <row r="8" spans="1:8" ht="41.25" customHeight="1" x14ac:dyDescent="0.25">
      <c r="A8" s="26" t="s">
        <v>11</v>
      </c>
      <c r="B8" s="26" t="s">
        <v>12</v>
      </c>
      <c r="C8" s="26" t="s">
        <v>13</v>
      </c>
      <c r="D8" s="26" t="s">
        <v>4</v>
      </c>
      <c r="E8" s="26" t="s">
        <v>32</v>
      </c>
      <c r="F8" s="220"/>
      <c r="G8" s="27" t="s">
        <v>68</v>
      </c>
      <c r="H8" s="29" t="s">
        <v>62</v>
      </c>
    </row>
    <row r="9" spans="1:8" ht="19.5" customHeight="1" x14ac:dyDescent="0.25">
      <c r="A9" s="79"/>
      <c r="B9" s="79"/>
      <c r="C9" s="79"/>
      <c r="D9" s="80"/>
      <c r="E9" s="80"/>
      <c r="F9" s="70" t="s">
        <v>9</v>
      </c>
      <c r="G9" s="81">
        <v>0</v>
      </c>
      <c r="H9" s="93">
        <v>0</v>
      </c>
    </row>
    <row r="10" spans="1:8" ht="19.5" customHeight="1" x14ac:dyDescent="0.25">
      <c r="A10" s="79"/>
      <c r="B10" s="79"/>
      <c r="C10" s="79"/>
      <c r="D10" s="80"/>
      <c r="E10" s="80"/>
      <c r="F10" s="70" t="s">
        <v>78</v>
      </c>
      <c r="G10" s="81"/>
      <c r="H10" s="29"/>
    </row>
    <row r="11" spans="1:8" ht="19.5" customHeight="1" x14ac:dyDescent="0.25">
      <c r="A11" s="82" t="s">
        <v>85</v>
      </c>
      <c r="B11" s="68"/>
      <c r="C11" s="68"/>
      <c r="D11" s="83"/>
      <c r="E11" s="68"/>
      <c r="F11" s="84" t="s">
        <v>38</v>
      </c>
      <c r="G11" s="81">
        <v>0</v>
      </c>
      <c r="H11" s="44">
        <v>0</v>
      </c>
    </row>
    <row r="12" spans="1:8" ht="19.5" customHeight="1" x14ac:dyDescent="0.25">
      <c r="A12" s="82"/>
      <c r="B12" s="68"/>
      <c r="C12" s="68"/>
      <c r="D12" s="83"/>
      <c r="E12" s="68"/>
      <c r="F12" s="70" t="s">
        <v>7</v>
      </c>
      <c r="G12" s="81"/>
      <c r="H12" s="29"/>
    </row>
    <row r="13" spans="1:8" ht="19.5" customHeight="1" x14ac:dyDescent="0.25">
      <c r="A13" s="85"/>
      <c r="B13" s="86" t="s">
        <v>47</v>
      </c>
      <c r="C13" s="85"/>
      <c r="D13" s="85"/>
      <c r="E13" s="85"/>
      <c r="F13" s="70" t="s">
        <v>37</v>
      </c>
      <c r="G13" s="77">
        <v>0</v>
      </c>
      <c r="H13" s="44">
        <v>0</v>
      </c>
    </row>
    <row r="14" spans="1:8" ht="19.5" customHeight="1" x14ac:dyDescent="0.25">
      <c r="A14" s="85"/>
      <c r="B14" s="85"/>
      <c r="C14" s="85"/>
      <c r="D14" s="85"/>
      <c r="E14" s="85"/>
      <c r="F14" s="84" t="s">
        <v>7</v>
      </c>
      <c r="G14" s="77"/>
      <c r="H14" s="29"/>
    </row>
    <row r="15" spans="1:8" ht="19.5" customHeight="1" x14ac:dyDescent="0.25">
      <c r="A15" s="85"/>
      <c r="B15" s="85"/>
      <c r="C15" s="86" t="s">
        <v>86</v>
      </c>
      <c r="D15" s="85"/>
      <c r="E15" s="85"/>
      <c r="F15" s="70" t="s">
        <v>37</v>
      </c>
      <c r="G15" s="77">
        <v>0</v>
      </c>
      <c r="H15" s="44">
        <v>0</v>
      </c>
    </row>
    <row r="16" spans="1:8" ht="19.5" customHeight="1" x14ac:dyDescent="0.25">
      <c r="A16" s="85"/>
      <c r="B16" s="85"/>
      <c r="C16" s="85"/>
      <c r="D16" s="85"/>
      <c r="E16" s="85"/>
      <c r="F16" s="70" t="s">
        <v>7</v>
      </c>
      <c r="G16" s="77"/>
      <c r="H16" s="29"/>
    </row>
    <row r="17" spans="1:8" ht="33.75" customHeight="1" x14ac:dyDescent="0.3">
      <c r="A17" s="85"/>
      <c r="B17" s="85"/>
      <c r="C17" s="85"/>
      <c r="D17" s="85"/>
      <c r="E17" s="87"/>
      <c r="F17" s="74" t="s">
        <v>87</v>
      </c>
      <c r="G17" s="78">
        <f>-241897.5</f>
        <v>-241897.5</v>
      </c>
      <c r="H17" s="44">
        <f>+G17</f>
        <v>-241897.5</v>
      </c>
    </row>
    <row r="18" spans="1:8" ht="19.5" customHeight="1" x14ac:dyDescent="0.3">
      <c r="A18" s="88"/>
      <c r="B18" s="88"/>
      <c r="C18" s="88"/>
      <c r="D18" s="88"/>
      <c r="E18" s="87"/>
      <c r="F18" s="74" t="s">
        <v>7</v>
      </c>
      <c r="G18" s="78"/>
      <c r="H18" s="29"/>
    </row>
    <row r="19" spans="1:8" ht="24" customHeight="1" x14ac:dyDescent="0.3">
      <c r="A19" s="88"/>
      <c r="B19" s="88"/>
      <c r="C19" s="88"/>
      <c r="D19" s="58">
        <v>1070</v>
      </c>
      <c r="E19" s="87"/>
      <c r="F19" s="74" t="s">
        <v>80</v>
      </c>
      <c r="G19" s="78">
        <f t="shared" ref="G19" si="0">+G17</f>
        <v>-241897.5</v>
      </c>
      <c r="H19" s="44">
        <f>+H17</f>
        <v>-241897.5</v>
      </c>
    </row>
    <row r="20" spans="1:8" ht="19.5" customHeight="1" x14ac:dyDescent="0.3">
      <c r="A20" s="88"/>
      <c r="B20" s="88"/>
      <c r="C20" s="88"/>
      <c r="D20" s="88"/>
      <c r="E20" s="87"/>
      <c r="F20" s="74" t="s">
        <v>7</v>
      </c>
      <c r="G20" s="78"/>
      <c r="H20" s="29"/>
    </row>
    <row r="21" spans="1:8" ht="53.25" customHeight="1" x14ac:dyDescent="0.25">
      <c r="A21" s="88"/>
      <c r="B21" s="88"/>
      <c r="C21" s="88"/>
      <c r="D21" s="89"/>
      <c r="E21" s="90">
        <v>12003</v>
      </c>
      <c r="F21" s="74" t="s">
        <v>83</v>
      </c>
      <c r="G21" s="78">
        <f t="shared" ref="G21" si="1">+G19</f>
        <v>-241897.5</v>
      </c>
      <c r="H21" s="44">
        <f>+H19</f>
        <v>-241897.5</v>
      </c>
    </row>
    <row r="22" spans="1:8" ht="19.5" customHeight="1" x14ac:dyDescent="0.3">
      <c r="A22" s="88"/>
      <c r="B22" s="88"/>
      <c r="C22" s="88"/>
      <c r="D22" s="88"/>
      <c r="E22" s="87"/>
      <c r="F22" s="74" t="s">
        <v>88</v>
      </c>
      <c r="G22" s="81"/>
      <c r="H22" s="29"/>
    </row>
    <row r="23" spans="1:8" ht="39" customHeight="1" x14ac:dyDescent="0.25">
      <c r="A23" s="88"/>
      <c r="B23" s="88"/>
      <c r="C23" s="91"/>
      <c r="D23" s="92"/>
      <c r="E23" s="68"/>
      <c r="F23" s="70" t="s">
        <v>89</v>
      </c>
      <c r="G23" s="78">
        <f t="shared" ref="G23" si="2">+G21</f>
        <v>-241897.5</v>
      </c>
      <c r="H23" s="44">
        <f>+H21</f>
        <v>-241897.5</v>
      </c>
    </row>
    <row r="24" spans="1:8" ht="39" customHeight="1" x14ac:dyDescent="0.25">
      <c r="A24" s="88"/>
      <c r="B24" s="88"/>
      <c r="C24" s="88"/>
      <c r="D24" s="88"/>
      <c r="E24" s="68"/>
      <c r="F24" s="79" t="s">
        <v>52</v>
      </c>
      <c r="G24" s="78"/>
      <c r="H24" s="29"/>
    </row>
    <row r="25" spans="1:8" ht="19.5" customHeight="1" x14ac:dyDescent="0.25">
      <c r="A25" s="88"/>
      <c r="B25" s="88"/>
      <c r="C25" s="88"/>
      <c r="D25" s="89"/>
      <c r="E25" s="68"/>
      <c r="F25" s="70" t="s">
        <v>8</v>
      </c>
      <c r="G25" s="78">
        <f t="shared" ref="G25" si="3">+G23</f>
        <v>-241897.5</v>
      </c>
      <c r="H25" s="44">
        <f>+H23</f>
        <v>-241897.5</v>
      </c>
    </row>
    <row r="26" spans="1:8" ht="19.5" customHeight="1" x14ac:dyDescent="0.25">
      <c r="A26" s="88"/>
      <c r="B26" s="88"/>
      <c r="C26" s="88"/>
      <c r="D26" s="89"/>
      <c r="E26" s="68"/>
      <c r="F26" s="70" t="s">
        <v>53</v>
      </c>
      <c r="G26" s="78">
        <f t="shared" ref="G26:G29" si="4">+G25</f>
        <v>-241897.5</v>
      </c>
      <c r="H26" s="44">
        <f>+H25</f>
        <v>-241897.5</v>
      </c>
    </row>
    <row r="27" spans="1:8" ht="19.5" customHeight="1" x14ac:dyDescent="0.25">
      <c r="A27" s="88"/>
      <c r="B27" s="88"/>
      <c r="C27" s="88"/>
      <c r="D27" s="89"/>
      <c r="E27" s="68"/>
      <c r="F27" s="70" t="s">
        <v>54</v>
      </c>
      <c r="G27" s="78">
        <f t="shared" si="4"/>
        <v>-241897.5</v>
      </c>
      <c r="H27" s="44">
        <f>+H26</f>
        <v>-241897.5</v>
      </c>
    </row>
    <row r="28" spans="1:8" ht="19.5" customHeight="1" x14ac:dyDescent="0.25">
      <c r="A28" s="88"/>
      <c r="B28" s="88"/>
      <c r="C28" s="88"/>
      <c r="D28" s="89"/>
      <c r="E28" s="68"/>
      <c r="F28" s="70" t="s">
        <v>55</v>
      </c>
      <c r="G28" s="78">
        <f t="shared" si="4"/>
        <v>-241897.5</v>
      </c>
      <c r="H28" s="44">
        <f>+H27</f>
        <v>-241897.5</v>
      </c>
    </row>
    <row r="29" spans="1:8" ht="19.5" customHeight="1" x14ac:dyDescent="0.25">
      <c r="A29" s="88"/>
      <c r="B29" s="88"/>
      <c r="C29" s="88"/>
      <c r="D29" s="89"/>
      <c r="E29" s="68"/>
      <c r="F29" s="70" t="s">
        <v>36</v>
      </c>
      <c r="G29" s="77">
        <f t="shared" si="4"/>
        <v>-241897.5</v>
      </c>
      <c r="H29" s="44">
        <f>+H28</f>
        <v>-241897.5</v>
      </c>
    </row>
    <row r="30" spans="1:8" ht="25.5" customHeight="1" x14ac:dyDescent="0.25">
      <c r="A30" s="221"/>
      <c r="B30" s="222"/>
      <c r="C30" s="222"/>
      <c r="D30" s="222"/>
      <c r="E30" s="223"/>
      <c r="F30" s="118" t="s">
        <v>41</v>
      </c>
      <c r="G30" s="119">
        <f>241897.5</f>
        <v>241897.5</v>
      </c>
      <c r="H30" s="120">
        <f>+G30</f>
        <v>241897.5</v>
      </c>
    </row>
    <row r="31" spans="1:8" x14ac:dyDescent="0.25">
      <c r="A31" s="26"/>
      <c r="B31" s="26"/>
      <c r="C31" s="26"/>
      <c r="D31" s="26"/>
      <c r="E31" s="26"/>
      <c r="F31" s="28" t="s">
        <v>7</v>
      </c>
      <c r="G31" s="58"/>
      <c r="H31" s="32"/>
    </row>
    <row r="32" spans="1:8" ht="20.25" customHeight="1" x14ac:dyDescent="0.25">
      <c r="A32" s="28"/>
      <c r="B32" s="28"/>
      <c r="C32" s="28"/>
      <c r="D32" s="28" t="s">
        <v>35</v>
      </c>
      <c r="E32" s="30"/>
      <c r="F32" s="31" t="s">
        <v>37</v>
      </c>
      <c r="G32" s="39">
        <f>+G30</f>
        <v>241897.5</v>
      </c>
      <c r="H32" s="44">
        <f>+H30</f>
        <v>241897.5</v>
      </c>
    </row>
    <row r="33" spans="1:8" x14ac:dyDescent="0.25">
      <c r="A33" s="28"/>
      <c r="B33" s="28"/>
      <c r="C33" s="28"/>
      <c r="D33" s="28"/>
      <c r="E33" s="26"/>
      <c r="F33" s="28" t="s">
        <v>7</v>
      </c>
      <c r="G33" s="58"/>
      <c r="H33" s="45"/>
    </row>
    <row r="34" spans="1:8" ht="63.75" customHeight="1" x14ac:dyDescent="0.25">
      <c r="A34" s="26"/>
      <c r="B34" s="26"/>
      <c r="C34" s="26"/>
      <c r="D34" s="26"/>
      <c r="E34" s="32">
        <v>12005</v>
      </c>
      <c r="F34" s="33" t="s">
        <v>63</v>
      </c>
      <c r="G34" s="39">
        <f>+G32</f>
        <v>241897.5</v>
      </c>
      <c r="H34" s="46">
        <f>+G34</f>
        <v>241897.5</v>
      </c>
    </row>
    <row r="35" spans="1:8" s="35" customFormat="1" ht="20.25" customHeight="1" x14ac:dyDescent="0.25">
      <c r="A35" s="34"/>
      <c r="B35" s="34"/>
      <c r="C35" s="34"/>
      <c r="D35" s="34"/>
      <c r="E35" s="34"/>
      <c r="F35" s="121" t="s">
        <v>51</v>
      </c>
      <c r="G35" s="39">
        <f>+G34</f>
        <v>241897.5</v>
      </c>
      <c r="H35" s="46">
        <f>+G35</f>
        <v>241897.5</v>
      </c>
    </row>
    <row r="36" spans="1:8" s="35" customFormat="1" ht="51" customHeight="1" x14ac:dyDescent="0.25">
      <c r="A36" s="36"/>
      <c r="B36" s="36"/>
      <c r="C36" s="36"/>
      <c r="D36" s="36"/>
      <c r="E36" s="36"/>
      <c r="F36" s="28" t="s">
        <v>52</v>
      </c>
      <c r="G36" s="58"/>
      <c r="H36" s="47"/>
    </row>
    <row r="37" spans="1:8" s="35" customFormat="1" ht="20.25" customHeight="1" x14ac:dyDescent="0.25">
      <c r="A37" s="36"/>
      <c r="B37" s="36"/>
      <c r="C37" s="36"/>
      <c r="D37" s="36"/>
      <c r="E37" s="36"/>
      <c r="F37" s="28" t="s">
        <v>8</v>
      </c>
      <c r="G37" s="39">
        <f>+G35</f>
        <v>241897.5</v>
      </c>
      <c r="H37" s="46">
        <f>+G37</f>
        <v>241897.5</v>
      </c>
    </row>
    <row r="38" spans="1:8" s="35" customFormat="1" ht="20.25" customHeight="1" x14ac:dyDescent="0.25">
      <c r="A38" s="36"/>
      <c r="B38" s="36"/>
      <c r="C38" s="36"/>
      <c r="D38" s="36"/>
      <c r="E38" s="36"/>
      <c r="F38" s="28" t="s">
        <v>53</v>
      </c>
      <c r="G38" s="39">
        <f t="shared" ref="G38:G41" si="5">+G37</f>
        <v>241897.5</v>
      </c>
      <c r="H38" s="46">
        <f>+G38</f>
        <v>241897.5</v>
      </c>
    </row>
    <row r="39" spans="1:8" s="35" customFormat="1" ht="20.25" customHeight="1" x14ac:dyDescent="0.25">
      <c r="A39" s="36"/>
      <c r="B39" s="36"/>
      <c r="C39" s="36"/>
      <c r="D39" s="36"/>
      <c r="E39" s="36"/>
      <c r="F39" s="28" t="s">
        <v>54</v>
      </c>
      <c r="G39" s="39">
        <f t="shared" si="5"/>
        <v>241897.5</v>
      </c>
      <c r="H39" s="46">
        <f>+G39</f>
        <v>241897.5</v>
      </c>
    </row>
    <row r="40" spans="1:8" ht="34.5" x14ac:dyDescent="0.25">
      <c r="A40" s="26"/>
      <c r="B40" s="26"/>
      <c r="C40" s="26"/>
      <c r="D40" s="26"/>
      <c r="E40" s="26"/>
      <c r="F40" s="28" t="s">
        <v>55</v>
      </c>
      <c r="G40" s="39">
        <f t="shared" si="5"/>
        <v>241897.5</v>
      </c>
      <c r="H40" s="46">
        <f>+H39</f>
        <v>241897.5</v>
      </c>
    </row>
    <row r="41" spans="1:8" x14ac:dyDescent="0.25">
      <c r="A41" s="26"/>
      <c r="B41" s="26"/>
      <c r="C41" s="26"/>
      <c r="D41" s="26"/>
      <c r="E41" s="26"/>
      <c r="F41" s="28" t="s">
        <v>36</v>
      </c>
      <c r="G41" s="39">
        <f t="shared" si="5"/>
        <v>241897.5</v>
      </c>
      <c r="H41" s="46">
        <f>+H40</f>
        <v>241897.5</v>
      </c>
    </row>
    <row r="42" spans="1:8" s="141" customFormat="1" x14ac:dyDescent="0.25">
      <c r="A42" s="139" t="s">
        <v>104</v>
      </c>
      <c r="B42" s="139"/>
      <c r="C42" s="139"/>
      <c r="D42" s="139"/>
      <c r="E42" s="115"/>
      <c r="F42" s="140" t="s">
        <v>97</v>
      </c>
      <c r="G42" s="77">
        <v>0</v>
      </c>
      <c r="H42" s="77">
        <v>0</v>
      </c>
    </row>
    <row r="43" spans="1:8" s="143" customFormat="1" ht="19.5" customHeight="1" x14ac:dyDescent="0.25">
      <c r="A43" s="142"/>
      <c r="B43" s="139"/>
      <c r="C43" s="139"/>
      <c r="D43" s="139"/>
      <c r="E43" s="139"/>
      <c r="F43" s="84" t="s">
        <v>105</v>
      </c>
      <c r="G43" s="77">
        <v>0</v>
      </c>
      <c r="H43" s="77">
        <v>0</v>
      </c>
    </row>
    <row r="44" spans="1:8" s="143" customFormat="1" x14ac:dyDescent="0.25">
      <c r="A44" s="142"/>
      <c r="B44" s="142" t="s">
        <v>106</v>
      </c>
      <c r="C44" s="142"/>
      <c r="D44" s="142"/>
      <c r="E44" s="142"/>
      <c r="F44" s="84" t="s">
        <v>7</v>
      </c>
      <c r="G44" s="148"/>
      <c r="H44" s="148"/>
    </row>
    <row r="45" spans="1:8" s="143" customFormat="1" ht="18" customHeight="1" x14ac:dyDescent="0.25">
      <c r="A45" s="142"/>
      <c r="B45" s="142"/>
      <c r="C45" s="144"/>
      <c r="D45" s="144"/>
      <c r="E45" s="144"/>
      <c r="F45" s="84" t="s">
        <v>107</v>
      </c>
      <c r="G45" s="77">
        <v>0</v>
      </c>
      <c r="H45" s="77">
        <v>0</v>
      </c>
    </row>
    <row r="46" spans="1:8" s="143" customFormat="1" x14ac:dyDescent="0.25">
      <c r="A46" s="142"/>
      <c r="B46" s="142"/>
      <c r="C46" s="142" t="s">
        <v>106</v>
      </c>
      <c r="D46" s="142"/>
      <c r="E46" s="142"/>
      <c r="F46" s="84" t="s">
        <v>7</v>
      </c>
      <c r="G46" s="148"/>
      <c r="H46" s="148"/>
    </row>
    <row r="47" spans="1:8" s="143" customFormat="1" x14ac:dyDescent="0.25">
      <c r="A47" s="142"/>
      <c r="B47" s="142"/>
      <c r="C47" s="142"/>
      <c r="D47" s="142"/>
      <c r="E47" s="142"/>
      <c r="F47" s="84" t="s">
        <v>98</v>
      </c>
      <c r="G47" s="77">
        <v>0</v>
      </c>
      <c r="H47" s="77">
        <v>0</v>
      </c>
    </row>
    <row r="48" spans="1:8" s="143" customFormat="1" ht="14.25" customHeight="1" x14ac:dyDescent="0.25">
      <c r="A48" s="142"/>
      <c r="B48" s="142"/>
      <c r="C48" s="142"/>
      <c r="D48" s="142"/>
      <c r="E48" s="142"/>
      <c r="F48" s="84" t="s">
        <v>7</v>
      </c>
      <c r="G48" s="148"/>
      <c r="H48" s="148"/>
    </row>
    <row r="49" spans="1:8" s="143" customFormat="1" ht="13.5" customHeight="1" x14ac:dyDescent="0.25">
      <c r="A49" s="142"/>
      <c r="B49" s="142"/>
      <c r="C49" s="142"/>
      <c r="D49" s="142"/>
      <c r="E49" s="142"/>
      <c r="F49" s="84" t="s">
        <v>108</v>
      </c>
      <c r="G49" s="78">
        <v>0</v>
      </c>
      <c r="H49" s="78">
        <v>0</v>
      </c>
    </row>
    <row r="50" spans="1:8" s="143" customFormat="1" x14ac:dyDescent="0.25">
      <c r="A50" s="142"/>
      <c r="B50" s="142"/>
      <c r="C50" s="142"/>
      <c r="D50" s="142"/>
      <c r="E50" s="144"/>
      <c r="F50" s="84" t="s">
        <v>7</v>
      </c>
      <c r="G50" s="148"/>
      <c r="H50" s="148"/>
    </row>
    <row r="51" spans="1:8" s="143" customFormat="1" x14ac:dyDescent="0.25">
      <c r="A51" s="142"/>
      <c r="B51" s="142"/>
      <c r="C51" s="142"/>
      <c r="D51" s="139" t="s">
        <v>109</v>
      </c>
      <c r="E51" s="214" t="s">
        <v>110</v>
      </c>
      <c r="F51" s="214" t="s">
        <v>98</v>
      </c>
      <c r="G51" s="78">
        <v>0</v>
      </c>
      <c r="H51" s="78">
        <v>0</v>
      </c>
    </row>
    <row r="52" spans="1:8" s="143" customFormat="1" ht="15" customHeight="1" x14ac:dyDescent="0.25">
      <c r="A52" s="142"/>
      <c r="B52" s="142"/>
      <c r="C52" s="142"/>
      <c r="D52" s="142"/>
      <c r="E52" s="83"/>
      <c r="F52" s="145" t="s">
        <v>7</v>
      </c>
      <c r="G52" s="148"/>
      <c r="H52" s="148"/>
    </row>
    <row r="53" spans="1:8" s="143" customFormat="1" ht="19.5" customHeight="1" x14ac:dyDescent="0.25">
      <c r="A53" s="142"/>
      <c r="B53" s="142"/>
      <c r="C53" s="142"/>
      <c r="D53" s="142"/>
      <c r="E53" s="80">
        <v>11001</v>
      </c>
      <c r="F53" s="84" t="s">
        <v>98</v>
      </c>
      <c r="G53" s="78">
        <f>+G55+G61</f>
        <v>0</v>
      </c>
      <c r="H53" s="78">
        <f>+H55+H61</f>
        <v>0</v>
      </c>
    </row>
    <row r="54" spans="1:8" s="143" customFormat="1" ht="18" customHeight="1" x14ac:dyDescent="0.25">
      <c r="A54" s="142"/>
      <c r="B54" s="142"/>
      <c r="C54" s="142"/>
      <c r="D54" s="142"/>
      <c r="E54" s="215"/>
      <c r="F54" s="147" t="s">
        <v>88</v>
      </c>
      <c r="G54" s="148"/>
      <c r="H54" s="148"/>
    </row>
    <row r="55" spans="1:8" s="143" customFormat="1" ht="20.25" customHeight="1" x14ac:dyDescent="0.25">
      <c r="A55" s="142"/>
      <c r="B55" s="142"/>
      <c r="C55" s="142"/>
      <c r="D55" s="142"/>
      <c r="E55" s="215"/>
      <c r="F55" s="84" t="s">
        <v>108</v>
      </c>
      <c r="G55" s="149">
        <f>241897.5</f>
        <v>241897.5</v>
      </c>
      <c r="H55" s="149">
        <f>+G55</f>
        <v>241897.5</v>
      </c>
    </row>
    <row r="56" spans="1:8" s="143" customFormat="1" ht="34.5" x14ac:dyDescent="0.25">
      <c r="A56" s="142"/>
      <c r="B56" s="142"/>
      <c r="C56" s="142"/>
      <c r="D56" s="142"/>
      <c r="E56" s="215"/>
      <c r="F56" s="147" t="s">
        <v>52</v>
      </c>
      <c r="G56" s="150"/>
      <c r="H56" s="150"/>
    </row>
    <row r="57" spans="1:8" s="143" customFormat="1" ht="18.75" customHeight="1" x14ac:dyDescent="0.25">
      <c r="A57" s="142"/>
      <c r="B57" s="142"/>
      <c r="C57" s="142"/>
      <c r="D57" s="142"/>
      <c r="E57" s="215"/>
      <c r="F57" s="147" t="s">
        <v>8</v>
      </c>
      <c r="G57" s="149">
        <f>+G55</f>
        <v>241897.5</v>
      </c>
      <c r="H57" s="149">
        <f t="shared" ref="H57:H61" si="6">+G57</f>
        <v>241897.5</v>
      </c>
    </row>
    <row r="58" spans="1:8" s="143" customFormat="1" ht="18.75" customHeight="1" x14ac:dyDescent="0.25">
      <c r="A58" s="142"/>
      <c r="B58" s="142"/>
      <c r="C58" s="142"/>
      <c r="D58" s="142"/>
      <c r="E58" s="215"/>
      <c r="F58" s="147" t="s">
        <v>53</v>
      </c>
      <c r="G58" s="149">
        <f t="shared" ref="G58:G60" si="7">+G57</f>
        <v>241897.5</v>
      </c>
      <c r="H58" s="149">
        <f t="shared" si="6"/>
        <v>241897.5</v>
      </c>
    </row>
    <row r="59" spans="1:8" s="143" customFormat="1" ht="19.5" customHeight="1" x14ac:dyDescent="0.25">
      <c r="A59" s="142"/>
      <c r="B59" s="142"/>
      <c r="C59" s="142"/>
      <c r="D59" s="142"/>
      <c r="E59" s="215"/>
      <c r="F59" s="147" t="s">
        <v>111</v>
      </c>
      <c r="G59" s="149">
        <f t="shared" si="7"/>
        <v>241897.5</v>
      </c>
      <c r="H59" s="149">
        <f t="shared" si="6"/>
        <v>241897.5</v>
      </c>
    </row>
    <row r="60" spans="1:8" s="143" customFormat="1" ht="20.25" customHeight="1" x14ac:dyDescent="0.25">
      <c r="A60" s="144"/>
      <c r="B60" s="144"/>
      <c r="C60" s="144"/>
      <c r="D60" s="144"/>
      <c r="E60" s="215"/>
      <c r="F60" s="84" t="s">
        <v>112</v>
      </c>
      <c r="G60" s="149">
        <f t="shared" si="7"/>
        <v>241897.5</v>
      </c>
      <c r="H60" s="149">
        <f t="shared" si="6"/>
        <v>241897.5</v>
      </c>
    </row>
    <row r="61" spans="1:8" s="143" customFormat="1" x14ac:dyDescent="0.3">
      <c r="A61" s="85"/>
      <c r="B61" s="85"/>
      <c r="C61" s="85"/>
      <c r="D61" s="85"/>
      <c r="E61" s="85"/>
      <c r="F61" s="72" t="s">
        <v>108</v>
      </c>
      <c r="G61" s="151">
        <f>-241897.5</f>
        <v>-241897.5</v>
      </c>
      <c r="H61" s="151">
        <f t="shared" si="6"/>
        <v>-241897.5</v>
      </c>
    </row>
    <row r="62" spans="1:8" s="143" customFormat="1" ht="34.5" x14ac:dyDescent="0.3">
      <c r="A62" s="85"/>
      <c r="B62" s="85"/>
      <c r="C62" s="85"/>
      <c r="D62" s="85"/>
      <c r="E62" s="85"/>
      <c r="F62" s="79" t="s">
        <v>52</v>
      </c>
      <c r="G62" s="151"/>
      <c r="H62" s="151"/>
    </row>
    <row r="63" spans="1:8" s="143" customFormat="1" x14ac:dyDescent="0.3">
      <c r="A63" s="85"/>
      <c r="B63" s="85"/>
      <c r="C63" s="85"/>
      <c r="D63" s="85"/>
      <c r="E63" s="85"/>
      <c r="F63" s="79" t="s">
        <v>8</v>
      </c>
      <c r="G63" s="151">
        <f>+G61</f>
        <v>-241897.5</v>
      </c>
      <c r="H63" s="151">
        <f>+G63</f>
        <v>-241897.5</v>
      </c>
    </row>
    <row r="64" spans="1:8" s="143" customFormat="1" x14ac:dyDescent="0.3">
      <c r="A64" s="85"/>
      <c r="B64" s="85"/>
      <c r="C64" s="85"/>
      <c r="D64" s="85"/>
      <c r="E64" s="85"/>
      <c r="F64" s="79" t="s">
        <v>53</v>
      </c>
      <c r="G64" s="151">
        <f t="shared" ref="G64:H66" si="8">+G63</f>
        <v>-241897.5</v>
      </c>
      <c r="H64" s="151">
        <f t="shared" si="8"/>
        <v>-241897.5</v>
      </c>
    </row>
    <row r="65" spans="1:8" s="143" customFormat="1" x14ac:dyDescent="0.3">
      <c r="A65" s="85"/>
      <c r="B65" s="85"/>
      <c r="C65" s="85"/>
      <c r="D65" s="85"/>
      <c r="E65" s="85"/>
      <c r="F65" s="79" t="s">
        <v>111</v>
      </c>
      <c r="G65" s="151">
        <f t="shared" si="8"/>
        <v>-241897.5</v>
      </c>
      <c r="H65" s="151">
        <f t="shared" si="8"/>
        <v>-241897.5</v>
      </c>
    </row>
    <row r="66" spans="1:8" s="143" customFormat="1" x14ac:dyDescent="0.3">
      <c r="A66" s="85"/>
      <c r="B66" s="85"/>
      <c r="C66" s="85"/>
      <c r="D66" s="85"/>
      <c r="E66" s="85"/>
      <c r="F66" s="70" t="s">
        <v>112</v>
      </c>
      <c r="G66" s="152">
        <f t="shared" si="8"/>
        <v>-241897.5</v>
      </c>
      <c r="H66" s="152">
        <f t="shared" si="8"/>
        <v>-241897.5</v>
      </c>
    </row>
  </sheetData>
  <mergeCells count="11">
    <mergeCell ref="E51:F51"/>
    <mergeCell ref="E54:E60"/>
    <mergeCell ref="A7:C7"/>
    <mergeCell ref="D7:E7"/>
    <mergeCell ref="F7:F8"/>
    <mergeCell ref="A30:E30"/>
    <mergeCell ref="G7:H7"/>
    <mergeCell ref="A5:H5"/>
    <mergeCell ref="G1:H1"/>
    <mergeCell ref="G2:H2"/>
    <mergeCell ref="G3:H3"/>
  </mergeCells>
  <pageMargins left="0.75" right="0.75" top="1" bottom="1" header="0.5" footer="0.5"/>
  <pageSetup paperSize="9" scale="60" orientation="landscape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opLeftCell="A52" zoomScaleNormal="100" workbookViewId="0">
      <selection activeCell="D14" sqref="D14"/>
    </sheetView>
  </sheetViews>
  <sheetFormatPr defaultRowHeight="17.25" x14ac:dyDescent="0.25"/>
  <cols>
    <col min="1" max="1" width="32" style="8" customWidth="1"/>
    <col min="2" max="2" width="64.5703125" style="8" customWidth="1"/>
    <col min="3" max="3" width="18.7109375" style="8" customWidth="1"/>
    <col min="4" max="4" width="24" style="9" customWidth="1"/>
    <col min="5" max="16384" width="9.140625" style="8"/>
  </cols>
  <sheetData>
    <row r="1" spans="1:4" x14ac:dyDescent="0.25">
      <c r="B1" s="182"/>
      <c r="C1" s="258" t="s">
        <v>6</v>
      </c>
      <c r="D1" s="258"/>
    </row>
    <row r="2" spans="1:4" ht="20.25" customHeight="1" x14ac:dyDescent="0.25">
      <c r="B2" s="182"/>
      <c r="C2" s="258" t="s">
        <v>71</v>
      </c>
      <c r="D2" s="258"/>
    </row>
    <row r="3" spans="1:4" ht="17.25" customHeight="1" x14ac:dyDescent="0.25">
      <c r="B3" s="182"/>
      <c r="C3" s="258" t="s">
        <v>0</v>
      </c>
      <c r="D3" s="258"/>
    </row>
    <row r="5" spans="1:4" ht="42" customHeight="1" x14ac:dyDescent="0.25">
      <c r="A5" s="232" t="s">
        <v>128</v>
      </c>
      <c r="B5" s="232"/>
      <c r="C5" s="232"/>
      <c r="D5" s="232"/>
    </row>
    <row r="7" spans="1:4" x14ac:dyDescent="0.25">
      <c r="A7" s="94"/>
      <c r="B7" s="94"/>
      <c r="D7" s="180" t="s">
        <v>90</v>
      </c>
    </row>
    <row r="8" spans="1:4" ht="20.25" customHeight="1" x14ac:dyDescent="0.3">
      <c r="A8" s="233" t="s">
        <v>79</v>
      </c>
      <c r="B8" s="233"/>
      <c r="C8" s="233"/>
      <c r="D8" s="233"/>
    </row>
    <row r="9" spans="1:4" x14ac:dyDescent="0.3">
      <c r="A9" s="95"/>
      <c r="B9" s="95"/>
      <c r="C9" s="96"/>
      <c r="D9" s="96"/>
    </row>
    <row r="10" spans="1:4" x14ac:dyDescent="0.3">
      <c r="A10" s="96" t="s">
        <v>34</v>
      </c>
      <c r="B10" s="96"/>
      <c r="C10" s="96"/>
      <c r="D10" s="96"/>
    </row>
    <row r="11" spans="1:4" x14ac:dyDescent="0.25">
      <c r="A11" s="97"/>
      <c r="B11" s="97"/>
      <c r="C11" s="97"/>
      <c r="D11" s="97"/>
    </row>
    <row r="12" spans="1:4" x14ac:dyDescent="0.3">
      <c r="A12" s="98" t="s">
        <v>21</v>
      </c>
      <c r="B12" s="98" t="s">
        <v>22</v>
      </c>
      <c r="C12" s="96"/>
      <c r="D12" s="96"/>
    </row>
    <row r="13" spans="1:4" x14ac:dyDescent="0.3">
      <c r="A13" s="99">
        <v>1070</v>
      </c>
      <c r="B13" s="100" t="s">
        <v>80</v>
      </c>
      <c r="C13" s="96"/>
      <c r="D13" s="96"/>
    </row>
    <row r="14" spans="1:4" x14ac:dyDescent="0.3">
      <c r="A14" s="101"/>
      <c r="B14" s="101"/>
      <c r="C14" s="96"/>
      <c r="D14" s="96"/>
    </row>
    <row r="15" spans="1:4" x14ac:dyDescent="0.3">
      <c r="A15" s="102" t="s">
        <v>23</v>
      </c>
      <c r="B15" s="103"/>
      <c r="C15" s="96"/>
      <c r="D15" s="96"/>
    </row>
    <row r="16" spans="1:4" ht="16.5" customHeight="1" x14ac:dyDescent="0.25">
      <c r="A16" s="98"/>
      <c r="B16" s="70"/>
      <c r="C16" s="243"/>
      <c r="D16" s="244"/>
    </row>
    <row r="17" spans="1:4" ht="63.75" customHeight="1" x14ac:dyDescent="0.25">
      <c r="A17" s="105" t="s">
        <v>24</v>
      </c>
      <c r="B17" s="84">
        <v>1070</v>
      </c>
      <c r="C17" s="239" t="s">
        <v>59</v>
      </c>
      <c r="D17" s="240"/>
    </row>
    <row r="18" spans="1:4" ht="60.75" customHeight="1" x14ac:dyDescent="0.25">
      <c r="A18" s="105" t="s">
        <v>25</v>
      </c>
      <c r="B18" s="84">
        <v>12003</v>
      </c>
      <c r="C18" s="104" t="s">
        <v>91</v>
      </c>
      <c r="D18" s="104" t="s">
        <v>92</v>
      </c>
    </row>
    <row r="19" spans="1:4" ht="77.25" customHeight="1" x14ac:dyDescent="0.25">
      <c r="A19" s="105" t="s">
        <v>26</v>
      </c>
      <c r="B19" s="113" t="s">
        <v>83</v>
      </c>
      <c r="C19" s="106"/>
      <c r="D19" s="106"/>
    </row>
    <row r="20" spans="1:4" ht="84" customHeight="1" x14ac:dyDescent="0.25">
      <c r="A20" s="105" t="s">
        <v>27</v>
      </c>
      <c r="B20" s="70" t="s">
        <v>84</v>
      </c>
      <c r="C20" s="106"/>
      <c r="D20" s="106"/>
    </row>
    <row r="21" spans="1:4" ht="33.75" customHeight="1" x14ac:dyDescent="0.25">
      <c r="A21" s="105" t="s">
        <v>28</v>
      </c>
      <c r="B21" s="84" t="s">
        <v>42</v>
      </c>
      <c r="C21" s="107"/>
      <c r="D21" s="107"/>
    </row>
    <row r="22" spans="1:4" ht="63.75" customHeight="1" x14ac:dyDescent="0.25">
      <c r="A22" s="105" t="s">
        <v>45</v>
      </c>
      <c r="B22" s="84" t="s">
        <v>131</v>
      </c>
      <c r="C22" s="107"/>
      <c r="D22" s="107"/>
    </row>
    <row r="23" spans="1:4" ht="20.25" customHeight="1" x14ac:dyDescent="0.25">
      <c r="A23" s="245" t="s">
        <v>29</v>
      </c>
      <c r="B23" s="246"/>
      <c r="C23" s="88"/>
      <c r="D23" s="88"/>
    </row>
    <row r="24" spans="1:4" ht="20.25" customHeight="1" x14ac:dyDescent="0.25">
      <c r="A24" s="237" t="s">
        <v>46</v>
      </c>
      <c r="B24" s="238"/>
      <c r="C24" s="179">
        <v>-20</v>
      </c>
      <c r="D24" s="179">
        <v>-20</v>
      </c>
    </row>
    <row r="25" spans="1:4" ht="20.25" customHeight="1" x14ac:dyDescent="0.25">
      <c r="A25" s="108" t="s">
        <v>30</v>
      </c>
      <c r="B25" s="109"/>
      <c r="C25" s="110">
        <f>+'2'!G17</f>
        <v>-241897.5</v>
      </c>
      <c r="D25" s="110">
        <f>+C25</f>
        <v>-241897.5</v>
      </c>
    </row>
    <row r="28" spans="1:4" x14ac:dyDescent="0.25">
      <c r="D28" s="38" t="s">
        <v>75</v>
      </c>
    </row>
    <row r="29" spans="1:4" x14ac:dyDescent="0.25">
      <c r="A29" s="226" t="s">
        <v>65</v>
      </c>
      <c r="B29" s="226"/>
      <c r="C29" s="226"/>
      <c r="D29" s="226"/>
    </row>
    <row r="30" spans="1:4" x14ac:dyDescent="0.25">
      <c r="A30" s="242" t="s">
        <v>34</v>
      </c>
      <c r="B30" s="242"/>
      <c r="C30" s="242"/>
      <c r="D30" s="242"/>
    </row>
    <row r="31" spans="1:4" x14ac:dyDescent="0.3">
      <c r="D31" s="10"/>
    </row>
    <row r="32" spans="1:4" x14ac:dyDescent="0.25">
      <c r="A32" s="12" t="s">
        <v>21</v>
      </c>
      <c r="B32" s="227" t="s">
        <v>22</v>
      </c>
      <c r="C32" s="228"/>
      <c r="D32" s="229"/>
    </row>
    <row r="33" spans="1:4" x14ac:dyDescent="0.25">
      <c r="A33" s="67">
        <v>1098</v>
      </c>
      <c r="B33" s="227" t="s">
        <v>43</v>
      </c>
      <c r="C33" s="228"/>
      <c r="D33" s="229"/>
    </row>
    <row r="35" spans="1:4" x14ac:dyDescent="0.25">
      <c r="A35" s="182" t="s">
        <v>23</v>
      </c>
      <c r="B35" s="182"/>
      <c r="C35" s="182"/>
      <c r="D35" s="182"/>
    </row>
    <row r="36" spans="1:4" ht="15" customHeight="1" x14ac:dyDescent="0.25"/>
    <row r="37" spans="1:4" ht="51.75" customHeight="1" x14ac:dyDescent="0.25">
      <c r="A37" s="12" t="s">
        <v>24</v>
      </c>
      <c r="B37" s="67">
        <v>1098</v>
      </c>
      <c r="C37" s="230" t="s">
        <v>58</v>
      </c>
      <c r="D37" s="231"/>
    </row>
    <row r="38" spans="1:4" x14ac:dyDescent="0.25">
      <c r="A38" s="12" t="s">
        <v>25</v>
      </c>
      <c r="B38" s="67">
        <v>12005</v>
      </c>
      <c r="C38" s="58" t="s">
        <v>68</v>
      </c>
      <c r="D38" s="7" t="s">
        <v>3</v>
      </c>
    </row>
    <row r="39" spans="1:4" ht="69" x14ac:dyDescent="0.25">
      <c r="A39" s="12" t="s">
        <v>26</v>
      </c>
      <c r="B39" s="85" t="s">
        <v>63</v>
      </c>
      <c r="C39" s="49"/>
      <c r="D39" s="13"/>
    </row>
    <row r="40" spans="1:4" ht="103.5" x14ac:dyDescent="0.25">
      <c r="A40" s="12" t="s">
        <v>27</v>
      </c>
      <c r="B40" s="122" t="s">
        <v>67</v>
      </c>
      <c r="C40" s="49"/>
      <c r="D40" s="13"/>
    </row>
    <row r="41" spans="1:4" ht="21" customHeight="1" x14ac:dyDescent="0.25">
      <c r="A41" s="12" t="s">
        <v>28</v>
      </c>
      <c r="B41" s="11" t="s">
        <v>44</v>
      </c>
      <c r="C41" s="59"/>
      <c r="D41" s="13"/>
    </row>
    <row r="42" spans="1:4" ht="51.75" x14ac:dyDescent="0.25">
      <c r="A42" s="122" t="s">
        <v>45</v>
      </c>
      <c r="B42" s="122" t="s">
        <v>50</v>
      </c>
      <c r="C42" s="49"/>
      <c r="D42" s="14"/>
    </row>
    <row r="43" spans="1:4" x14ac:dyDescent="0.25">
      <c r="A43" s="236" t="s">
        <v>29</v>
      </c>
      <c r="B43" s="236"/>
      <c r="C43" s="60"/>
      <c r="D43" s="13"/>
    </row>
    <row r="44" spans="1:4" x14ac:dyDescent="0.25">
      <c r="A44" s="235" t="s">
        <v>49</v>
      </c>
      <c r="B44" s="235"/>
      <c r="C44" s="63">
        <v>15</v>
      </c>
      <c r="D44" s="61">
        <v>15</v>
      </c>
    </row>
    <row r="45" spans="1:4" x14ac:dyDescent="0.25">
      <c r="A45" s="234" t="s">
        <v>30</v>
      </c>
      <c r="B45" s="234"/>
      <c r="C45" s="64">
        <f>+'2'!G35</f>
        <v>241897.5</v>
      </c>
      <c r="D45" s="62">
        <f>+C45</f>
        <v>241897.5</v>
      </c>
    </row>
    <row r="48" spans="1:4" x14ac:dyDescent="0.25">
      <c r="D48" s="161" t="s">
        <v>113</v>
      </c>
    </row>
    <row r="49" spans="1:4" ht="25.5" customHeight="1" x14ac:dyDescent="0.25">
      <c r="A49" s="154"/>
      <c r="B49" s="155" t="s">
        <v>97</v>
      </c>
      <c r="C49" s="153"/>
      <c r="D49" s="153"/>
    </row>
    <row r="50" spans="1:4" x14ac:dyDescent="0.25">
      <c r="A50" s="154" t="s">
        <v>114</v>
      </c>
      <c r="B50" s="156"/>
      <c r="C50" s="153"/>
      <c r="D50" s="153"/>
    </row>
    <row r="51" spans="1:4" x14ac:dyDescent="0.25">
      <c r="A51" s="154"/>
      <c r="B51" s="154"/>
      <c r="C51" s="153"/>
      <c r="D51" s="153"/>
    </row>
    <row r="52" spans="1:4" x14ac:dyDescent="0.25">
      <c r="A52" s="157" t="s">
        <v>115</v>
      </c>
      <c r="B52" s="157" t="s">
        <v>116</v>
      </c>
      <c r="C52" s="153"/>
      <c r="D52" s="153"/>
    </row>
    <row r="53" spans="1:4" x14ac:dyDescent="0.25">
      <c r="A53" s="84">
        <v>1139</v>
      </c>
      <c r="B53" s="113" t="s">
        <v>110</v>
      </c>
      <c r="C53" s="153"/>
      <c r="D53" s="153"/>
    </row>
    <row r="54" spans="1:4" x14ac:dyDescent="0.25">
      <c r="A54" s="158"/>
      <c r="B54" s="159"/>
      <c r="C54" s="153"/>
      <c r="D54" s="153"/>
    </row>
    <row r="55" spans="1:4" x14ac:dyDescent="0.25">
      <c r="A55" s="160" t="s">
        <v>117</v>
      </c>
      <c r="B55" s="159"/>
      <c r="C55" s="153"/>
      <c r="D55" s="153"/>
    </row>
    <row r="56" spans="1:4" ht="57.75" customHeight="1" x14ac:dyDescent="0.25">
      <c r="A56" s="162" t="s">
        <v>118</v>
      </c>
      <c r="B56" s="132">
        <v>1139</v>
      </c>
      <c r="C56" s="224" t="s">
        <v>58</v>
      </c>
      <c r="D56" s="225"/>
    </row>
    <row r="57" spans="1:4" x14ac:dyDescent="0.25">
      <c r="A57" s="162" t="s">
        <v>119</v>
      </c>
      <c r="B57" s="163">
        <v>11001</v>
      </c>
      <c r="C57" s="164" t="s">
        <v>120</v>
      </c>
      <c r="D57" s="164" t="s">
        <v>3</v>
      </c>
    </row>
    <row r="58" spans="1:4" ht="22.5" customHeight="1" x14ac:dyDescent="0.25">
      <c r="A58" s="162" t="s">
        <v>121</v>
      </c>
      <c r="B58" s="165" t="s">
        <v>110</v>
      </c>
      <c r="C58" s="166"/>
      <c r="D58" s="166"/>
    </row>
    <row r="59" spans="1:4" ht="69" x14ac:dyDescent="0.25">
      <c r="A59" s="162" t="s">
        <v>122</v>
      </c>
      <c r="B59" s="165" t="s">
        <v>123</v>
      </c>
      <c r="C59" s="166"/>
      <c r="D59" s="166"/>
    </row>
    <row r="60" spans="1:4" ht="22.5" customHeight="1" x14ac:dyDescent="0.25">
      <c r="A60" s="162" t="s">
        <v>124</v>
      </c>
      <c r="B60" s="165" t="s">
        <v>125</v>
      </c>
      <c r="C60" s="166"/>
      <c r="D60" s="166"/>
    </row>
    <row r="61" spans="1:4" ht="34.5" x14ac:dyDescent="0.25">
      <c r="A61" s="132" t="s">
        <v>126</v>
      </c>
      <c r="B61" s="165" t="s">
        <v>97</v>
      </c>
      <c r="C61" s="166"/>
      <c r="D61" s="166"/>
    </row>
    <row r="62" spans="1:4" x14ac:dyDescent="0.25">
      <c r="A62" s="167"/>
      <c r="B62" s="168" t="s">
        <v>95</v>
      </c>
      <c r="C62" s="166"/>
      <c r="D62" s="166"/>
    </row>
    <row r="63" spans="1:4" x14ac:dyDescent="0.25">
      <c r="A63" s="241" t="s">
        <v>127</v>
      </c>
      <c r="B63" s="241"/>
      <c r="C63" s="169">
        <f>+C45</f>
        <v>241897.5</v>
      </c>
      <c r="D63" s="169">
        <f>+C63</f>
        <v>241897.5</v>
      </c>
    </row>
    <row r="64" spans="1:4" x14ac:dyDescent="0.25">
      <c r="A64" s="170"/>
      <c r="B64" s="170"/>
      <c r="C64" s="170"/>
      <c r="D64" s="170"/>
    </row>
    <row r="65" spans="1:4" ht="60.75" customHeight="1" x14ac:dyDescent="0.25">
      <c r="A65" s="162" t="s">
        <v>118</v>
      </c>
      <c r="B65" s="132">
        <v>1139</v>
      </c>
      <c r="C65" s="224" t="s">
        <v>59</v>
      </c>
      <c r="D65" s="225"/>
    </row>
    <row r="66" spans="1:4" x14ac:dyDescent="0.25">
      <c r="A66" s="162" t="s">
        <v>119</v>
      </c>
      <c r="B66" s="163">
        <v>11001</v>
      </c>
      <c r="C66" s="164" t="s">
        <v>120</v>
      </c>
      <c r="D66" s="164" t="s">
        <v>3</v>
      </c>
    </row>
    <row r="67" spans="1:4" x14ac:dyDescent="0.25">
      <c r="A67" s="162" t="s">
        <v>121</v>
      </c>
      <c r="B67" s="165" t="s">
        <v>110</v>
      </c>
      <c r="C67" s="166"/>
      <c r="D67" s="166"/>
    </row>
    <row r="68" spans="1:4" ht="69" x14ac:dyDescent="0.25">
      <c r="A68" s="162" t="s">
        <v>122</v>
      </c>
      <c r="B68" s="165" t="s">
        <v>123</v>
      </c>
      <c r="C68" s="166"/>
      <c r="D68" s="166"/>
    </row>
    <row r="69" spans="1:4" x14ac:dyDescent="0.25">
      <c r="A69" s="162" t="s">
        <v>124</v>
      </c>
      <c r="B69" s="165" t="s">
        <v>125</v>
      </c>
      <c r="C69" s="166"/>
      <c r="D69" s="166"/>
    </row>
    <row r="70" spans="1:4" ht="34.5" x14ac:dyDescent="0.25">
      <c r="A70" s="132" t="s">
        <v>126</v>
      </c>
      <c r="B70" s="165" t="s">
        <v>97</v>
      </c>
      <c r="C70" s="166"/>
      <c r="D70" s="166"/>
    </row>
    <row r="71" spans="1:4" x14ac:dyDescent="0.25">
      <c r="A71" s="167"/>
      <c r="B71" s="168" t="s">
        <v>95</v>
      </c>
      <c r="C71" s="166"/>
      <c r="D71" s="166"/>
    </row>
    <row r="72" spans="1:4" x14ac:dyDescent="0.25">
      <c r="A72" s="241" t="s">
        <v>127</v>
      </c>
      <c r="B72" s="241"/>
      <c r="C72" s="169">
        <f>+C25</f>
        <v>-241897.5</v>
      </c>
      <c r="D72" s="169">
        <f>+C72</f>
        <v>-241897.5</v>
      </c>
    </row>
  </sheetData>
  <mergeCells count="21">
    <mergeCell ref="C16:D16"/>
    <mergeCell ref="A23:B23"/>
    <mergeCell ref="A24:B24"/>
    <mergeCell ref="C17:D17"/>
    <mergeCell ref="A63:B63"/>
    <mergeCell ref="C65:D65"/>
    <mergeCell ref="A72:B72"/>
    <mergeCell ref="A30:D30"/>
    <mergeCell ref="C1:D1"/>
    <mergeCell ref="C2:D2"/>
    <mergeCell ref="C3:D3"/>
    <mergeCell ref="A5:D5"/>
    <mergeCell ref="A8:D8"/>
    <mergeCell ref="C56:D56"/>
    <mergeCell ref="A29:D29"/>
    <mergeCell ref="B32:D32"/>
    <mergeCell ref="B33:D33"/>
    <mergeCell ref="C37:D37"/>
    <mergeCell ref="A45:B45"/>
    <mergeCell ref="A44:B44"/>
    <mergeCell ref="A43:B43"/>
  </mergeCells>
  <pageMargins left="0.75" right="0.75" top="1" bottom="1" header="0.5" footer="0.5"/>
  <pageSetup paperSize="9" scale="70" orientation="landscape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"/>
  <sheetViews>
    <sheetView tabSelected="1" topLeftCell="A58" zoomScaleNormal="100" workbookViewId="0">
      <selection activeCell="H64" sqref="H64"/>
    </sheetView>
  </sheetViews>
  <sheetFormatPr defaultRowHeight="17.25" x14ac:dyDescent="0.25"/>
  <cols>
    <col min="1" max="1" width="32" style="8" customWidth="1"/>
    <col min="2" max="2" width="64.5703125" style="8" customWidth="1"/>
    <col min="3" max="3" width="24.28515625" style="8" customWidth="1"/>
    <col min="4" max="4" width="28.42578125" style="9" customWidth="1"/>
    <col min="5" max="16384" width="9.140625" style="8"/>
  </cols>
  <sheetData>
    <row r="1" spans="1:4" ht="18.75" customHeight="1" x14ac:dyDescent="0.25">
      <c r="B1" s="182"/>
      <c r="C1" s="258" t="s">
        <v>31</v>
      </c>
      <c r="D1" s="258"/>
    </row>
    <row r="2" spans="1:4" ht="22.5" customHeight="1" x14ac:dyDescent="0.25">
      <c r="B2" s="182"/>
      <c r="C2" s="258" t="s">
        <v>73</v>
      </c>
      <c r="D2" s="258"/>
    </row>
    <row r="3" spans="1:4" ht="20.25" customHeight="1" x14ac:dyDescent="0.25">
      <c r="B3" s="182"/>
      <c r="C3" s="258" t="s">
        <v>0</v>
      </c>
      <c r="D3" s="258"/>
    </row>
    <row r="5" spans="1:4" ht="42" customHeight="1" x14ac:dyDescent="0.25">
      <c r="A5" s="232" t="s">
        <v>130</v>
      </c>
      <c r="B5" s="232"/>
      <c r="C5" s="232"/>
      <c r="D5" s="232"/>
    </row>
    <row r="7" spans="1:4" ht="24.75" customHeight="1" x14ac:dyDescent="0.25">
      <c r="A7" s="94"/>
      <c r="B7" s="94"/>
      <c r="C7" s="94"/>
      <c r="D7" s="124" t="s">
        <v>93</v>
      </c>
    </row>
    <row r="8" spans="1:4" ht="22.5" customHeight="1" x14ac:dyDescent="0.25">
      <c r="A8" s="249" t="s">
        <v>94</v>
      </c>
      <c r="B8" s="249"/>
      <c r="C8" s="249"/>
      <c r="D8" s="249"/>
    </row>
    <row r="9" spans="1:4" ht="21" customHeight="1" x14ac:dyDescent="0.3">
      <c r="A9" s="96" t="s">
        <v>77</v>
      </c>
      <c r="B9" s="96"/>
      <c r="C9" s="96"/>
      <c r="D9" s="96"/>
    </row>
    <row r="10" spans="1:4" x14ac:dyDescent="0.3">
      <c r="A10" s="96"/>
      <c r="B10" s="96"/>
      <c r="C10" s="96"/>
      <c r="D10" s="96"/>
    </row>
    <row r="11" spans="1:4" x14ac:dyDescent="0.3">
      <c r="A11" s="98" t="s">
        <v>21</v>
      </c>
      <c r="B11" s="98" t="s">
        <v>22</v>
      </c>
      <c r="C11" s="111"/>
      <c r="D11" s="96"/>
    </row>
    <row r="12" spans="1:4" x14ac:dyDescent="0.3">
      <c r="A12" s="174">
        <v>1070</v>
      </c>
      <c r="B12" s="174" t="s">
        <v>80</v>
      </c>
      <c r="C12" s="175"/>
      <c r="D12" s="96"/>
    </row>
    <row r="13" spans="1:4" x14ac:dyDescent="0.3">
      <c r="A13" s="175"/>
      <c r="B13" s="175"/>
      <c r="C13" s="175"/>
      <c r="D13" s="96"/>
    </row>
    <row r="14" spans="1:4" x14ac:dyDescent="0.3">
      <c r="A14" s="176" t="s">
        <v>23</v>
      </c>
      <c r="B14" s="111"/>
      <c r="C14" s="111"/>
      <c r="D14" s="96"/>
    </row>
    <row r="15" spans="1:4" ht="56.25" customHeight="1" x14ac:dyDescent="0.25">
      <c r="A15" s="70" t="s">
        <v>24</v>
      </c>
      <c r="B15" s="70">
        <v>1070</v>
      </c>
      <c r="C15" s="239" t="s">
        <v>59</v>
      </c>
      <c r="D15" s="240"/>
    </row>
    <row r="16" spans="1:4" ht="36.75" customHeight="1" x14ac:dyDescent="0.25">
      <c r="A16" s="70" t="s">
        <v>25</v>
      </c>
      <c r="B16" s="70">
        <v>12003</v>
      </c>
      <c r="C16" s="125" t="s">
        <v>68</v>
      </c>
      <c r="D16" s="104" t="s">
        <v>62</v>
      </c>
    </row>
    <row r="17" spans="1:4" ht="62.25" customHeight="1" x14ac:dyDescent="0.25">
      <c r="A17" s="70" t="s">
        <v>26</v>
      </c>
      <c r="B17" s="70" t="s">
        <v>83</v>
      </c>
      <c r="C17" s="253"/>
      <c r="D17" s="253"/>
    </row>
    <row r="18" spans="1:4" ht="80.25" customHeight="1" x14ac:dyDescent="0.25">
      <c r="A18" s="70" t="s">
        <v>27</v>
      </c>
      <c r="B18" s="70" t="s">
        <v>84</v>
      </c>
      <c r="C18" s="254"/>
      <c r="D18" s="254"/>
    </row>
    <row r="19" spans="1:4" ht="25.5" customHeight="1" x14ac:dyDescent="0.25">
      <c r="A19" s="70" t="s">
        <v>28</v>
      </c>
      <c r="B19" s="70" t="s">
        <v>42</v>
      </c>
      <c r="C19" s="254"/>
      <c r="D19" s="254"/>
    </row>
    <row r="20" spans="1:4" ht="51.75" customHeight="1" x14ac:dyDescent="0.25">
      <c r="A20" s="70" t="s">
        <v>45</v>
      </c>
      <c r="B20" s="70" t="s">
        <v>131</v>
      </c>
      <c r="C20" s="255"/>
      <c r="D20" s="255"/>
    </row>
    <row r="21" spans="1:4" x14ac:dyDescent="0.3">
      <c r="A21" s="256" t="s">
        <v>95</v>
      </c>
      <c r="B21" s="257"/>
      <c r="C21" s="112"/>
      <c r="D21" s="126"/>
    </row>
    <row r="22" spans="1:4" ht="17.25" customHeight="1" x14ac:dyDescent="0.25">
      <c r="A22" s="108" t="s">
        <v>46</v>
      </c>
      <c r="B22" s="108"/>
      <c r="C22" s="179">
        <v>-20</v>
      </c>
      <c r="D22" s="178">
        <f>+C22</f>
        <v>-20</v>
      </c>
    </row>
    <row r="23" spans="1:4" ht="17.25" customHeight="1" x14ac:dyDescent="0.25">
      <c r="A23" s="108" t="s">
        <v>30</v>
      </c>
      <c r="B23" s="109"/>
      <c r="C23" s="110">
        <f>+'3'!C25</f>
        <v>-241897.5</v>
      </c>
      <c r="D23" s="110">
        <f>+C23</f>
        <v>-241897.5</v>
      </c>
    </row>
    <row r="24" spans="1:4" ht="17.25" customHeight="1" x14ac:dyDescent="0.3">
      <c r="A24" s="96"/>
      <c r="B24" s="96"/>
      <c r="C24" s="96"/>
      <c r="D24" s="96"/>
    </row>
    <row r="25" spans="1:4" x14ac:dyDescent="0.25">
      <c r="D25" s="38" t="s">
        <v>76</v>
      </c>
    </row>
    <row r="26" spans="1:4" x14ac:dyDescent="0.25">
      <c r="A26" s="226" t="s">
        <v>60</v>
      </c>
      <c r="B26" s="226"/>
      <c r="C26" s="226"/>
      <c r="D26" s="226"/>
    </row>
    <row r="27" spans="1:4" ht="17.25" customHeight="1" x14ac:dyDescent="0.25">
      <c r="A27" s="242" t="s">
        <v>77</v>
      </c>
      <c r="B27" s="242"/>
      <c r="C27" s="242"/>
      <c r="D27" s="242"/>
    </row>
    <row r="28" spans="1:4" x14ac:dyDescent="0.3">
      <c r="D28" s="10"/>
    </row>
    <row r="29" spans="1:4" x14ac:dyDescent="0.25">
      <c r="A29" s="123" t="s">
        <v>21</v>
      </c>
      <c r="B29" s="183" t="s">
        <v>22</v>
      </c>
      <c r="C29" s="85"/>
      <c r="D29" s="183"/>
    </row>
    <row r="30" spans="1:4" x14ac:dyDescent="0.25">
      <c r="A30" s="127">
        <v>1098</v>
      </c>
      <c r="B30" s="184" t="s">
        <v>37</v>
      </c>
      <c r="C30" s="49"/>
      <c r="D30" s="184"/>
    </row>
    <row r="32" spans="1:4" x14ac:dyDescent="0.25">
      <c r="A32" s="182" t="s">
        <v>23</v>
      </c>
      <c r="B32" s="182"/>
      <c r="C32" s="182"/>
      <c r="D32" s="182"/>
    </row>
    <row r="34" spans="1:4" ht="48" customHeight="1" x14ac:dyDescent="0.25">
      <c r="A34" s="123" t="s">
        <v>24</v>
      </c>
      <c r="B34" s="127">
        <v>1098</v>
      </c>
      <c r="C34" s="230" t="s">
        <v>58</v>
      </c>
      <c r="D34" s="231"/>
    </row>
    <row r="35" spans="1:4" x14ac:dyDescent="0.25">
      <c r="A35" s="123" t="s">
        <v>25</v>
      </c>
      <c r="B35" s="127">
        <v>12005</v>
      </c>
      <c r="C35" s="146" t="s">
        <v>68</v>
      </c>
      <c r="D35" s="7" t="s">
        <v>3</v>
      </c>
    </row>
    <row r="36" spans="1:4" ht="69" x14ac:dyDescent="0.25">
      <c r="A36" s="123" t="s">
        <v>26</v>
      </c>
      <c r="B36" s="85" t="s">
        <v>63</v>
      </c>
      <c r="C36" s="49"/>
      <c r="D36" s="13"/>
    </row>
    <row r="37" spans="1:4" ht="103.5" x14ac:dyDescent="0.25">
      <c r="A37" s="123" t="s">
        <v>27</v>
      </c>
      <c r="B37" s="122" t="s">
        <v>67</v>
      </c>
      <c r="C37" s="49"/>
      <c r="D37" s="13"/>
    </row>
    <row r="38" spans="1:4" ht="22.5" customHeight="1" x14ac:dyDescent="0.25">
      <c r="A38" s="123" t="s">
        <v>28</v>
      </c>
      <c r="B38" s="123" t="s">
        <v>44</v>
      </c>
      <c r="C38" s="128"/>
      <c r="D38" s="13"/>
    </row>
    <row r="39" spans="1:4" ht="55.5" customHeight="1" x14ac:dyDescent="0.25">
      <c r="A39" s="122" t="s">
        <v>45</v>
      </c>
      <c r="B39" s="122" t="s">
        <v>50</v>
      </c>
      <c r="C39" s="49"/>
      <c r="D39" s="37"/>
    </row>
    <row r="40" spans="1:4" ht="22.5" customHeight="1" x14ac:dyDescent="0.25">
      <c r="A40" s="236" t="s">
        <v>29</v>
      </c>
      <c r="B40" s="236"/>
      <c r="C40" s="60"/>
      <c r="D40" s="13"/>
    </row>
    <row r="41" spans="1:4" x14ac:dyDescent="0.3">
      <c r="A41" s="235" t="s">
        <v>46</v>
      </c>
      <c r="B41" s="235"/>
      <c r="C41" s="114">
        <v>15</v>
      </c>
      <c r="D41" s="114">
        <v>15</v>
      </c>
    </row>
    <row r="42" spans="1:4" x14ac:dyDescent="0.25">
      <c r="A42" s="234" t="s">
        <v>30</v>
      </c>
      <c r="B42" s="234"/>
      <c r="C42" s="48">
        <f>+'3'!C45</f>
        <v>241897.5</v>
      </c>
      <c r="D42" s="48">
        <f>+C42</f>
        <v>241897.5</v>
      </c>
    </row>
    <row r="44" spans="1:4" x14ac:dyDescent="0.25">
      <c r="A44" s="153"/>
      <c r="B44" s="153"/>
      <c r="D44" s="124" t="s">
        <v>129</v>
      </c>
    </row>
    <row r="45" spans="1:4" x14ac:dyDescent="0.25">
      <c r="A45" s="247" t="s">
        <v>97</v>
      </c>
      <c r="B45" s="247"/>
      <c r="C45" s="247"/>
      <c r="D45" s="247"/>
    </row>
    <row r="46" spans="1:4" x14ac:dyDescent="0.25">
      <c r="A46" s="248" t="s">
        <v>114</v>
      </c>
      <c r="B46" s="248"/>
      <c r="C46" s="248"/>
      <c r="D46" s="248"/>
    </row>
    <row r="47" spans="1:4" x14ac:dyDescent="0.25">
      <c r="A47" s="154"/>
      <c r="B47" s="154"/>
      <c r="C47" s="153"/>
      <c r="D47" s="153"/>
    </row>
    <row r="48" spans="1:4" ht="21" customHeight="1" x14ac:dyDescent="0.25">
      <c r="A48" s="157" t="s">
        <v>115</v>
      </c>
      <c r="B48" s="157" t="s">
        <v>116</v>
      </c>
      <c r="C48" s="153"/>
      <c r="D48" s="153"/>
    </row>
    <row r="49" spans="1:4" ht="21.75" customHeight="1" x14ac:dyDescent="0.25">
      <c r="A49" s="84">
        <v>1139</v>
      </c>
      <c r="B49" s="113" t="s">
        <v>110</v>
      </c>
      <c r="C49" s="153"/>
      <c r="D49" s="153"/>
    </row>
    <row r="50" spans="1:4" x14ac:dyDescent="0.25">
      <c r="A50" s="158"/>
      <c r="B50" s="159"/>
      <c r="C50" s="153"/>
      <c r="D50" s="153"/>
    </row>
    <row r="51" spans="1:4" ht="22.5" customHeight="1" x14ac:dyDescent="0.25">
      <c r="A51" s="177" t="s">
        <v>117</v>
      </c>
      <c r="B51" s="159"/>
      <c r="C51" s="153"/>
      <c r="D51" s="153"/>
    </row>
    <row r="52" spans="1:4" ht="54.75" customHeight="1" x14ac:dyDescent="0.25">
      <c r="A52" s="162" t="s">
        <v>118</v>
      </c>
      <c r="B52" s="132">
        <v>1139</v>
      </c>
      <c r="C52" s="252" t="s">
        <v>58</v>
      </c>
      <c r="D52" s="251"/>
    </row>
    <row r="53" spans="1:4" x14ac:dyDescent="0.25">
      <c r="A53" s="162" t="s">
        <v>119</v>
      </c>
      <c r="B53" s="163">
        <v>11001</v>
      </c>
      <c r="C53" s="172" t="s">
        <v>120</v>
      </c>
      <c r="D53" s="172" t="s">
        <v>3</v>
      </c>
    </row>
    <row r="54" spans="1:4" ht="26.25" customHeight="1" x14ac:dyDescent="0.25">
      <c r="A54" s="162" t="s">
        <v>121</v>
      </c>
      <c r="B54" s="163" t="s">
        <v>110</v>
      </c>
      <c r="C54" s="171"/>
      <c r="D54" s="171"/>
    </row>
    <row r="55" spans="1:4" ht="69" x14ac:dyDescent="0.25">
      <c r="A55" s="162" t="s">
        <v>122</v>
      </c>
      <c r="B55" s="163" t="s">
        <v>123</v>
      </c>
      <c r="C55" s="171"/>
      <c r="D55" s="171"/>
    </row>
    <row r="56" spans="1:4" ht="21.75" customHeight="1" x14ac:dyDescent="0.25">
      <c r="A56" s="162" t="s">
        <v>124</v>
      </c>
      <c r="B56" s="163" t="s">
        <v>125</v>
      </c>
      <c r="C56" s="171"/>
      <c r="D56" s="171"/>
    </row>
    <row r="57" spans="1:4" ht="34.5" x14ac:dyDescent="0.25">
      <c r="A57" s="132" t="s">
        <v>126</v>
      </c>
      <c r="B57" s="163" t="s">
        <v>97</v>
      </c>
      <c r="C57" s="171"/>
      <c r="D57" s="171"/>
    </row>
    <row r="58" spans="1:4" x14ac:dyDescent="0.25">
      <c r="A58" s="162"/>
      <c r="B58" s="168" t="s">
        <v>95</v>
      </c>
      <c r="C58" s="171"/>
      <c r="D58" s="171"/>
    </row>
    <row r="59" spans="1:4" ht="19.5" customHeight="1" x14ac:dyDescent="0.25">
      <c r="A59" s="241" t="s">
        <v>127</v>
      </c>
      <c r="B59" s="241"/>
      <c r="C59" s="173">
        <f>+'3'!C63</f>
        <v>241897.5</v>
      </c>
      <c r="D59" s="173">
        <f>+C59</f>
        <v>241897.5</v>
      </c>
    </row>
    <row r="60" spans="1:4" x14ac:dyDescent="0.25">
      <c r="A60" s="170"/>
      <c r="B60" s="170"/>
      <c r="C60" s="170"/>
      <c r="D60" s="170"/>
    </row>
    <row r="61" spans="1:4" ht="45.75" customHeight="1" x14ac:dyDescent="0.25">
      <c r="A61" s="162" t="s">
        <v>118</v>
      </c>
      <c r="B61" s="132">
        <v>1139</v>
      </c>
      <c r="C61" s="250" t="s">
        <v>59</v>
      </c>
      <c r="D61" s="251"/>
    </row>
    <row r="62" spans="1:4" x14ac:dyDescent="0.25">
      <c r="A62" s="162" t="s">
        <v>119</v>
      </c>
      <c r="B62" s="163">
        <v>11001</v>
      </c>
      <c r="C62" s="172" t="s">
        <v>120</v>
      </c>
      <c r="D62" s="172" t="s">
        <v>3</v>
      </c>
    </row>
    <row r="63" spans="1:4" x14ac:dyDescent="0.25">
      <c r="A63" s="162" t="s">
        <v>121</v>
      </c>
      <c r="B63" s="163" t="s">
        <v>110</v>
      </c>
      <c r="C63" s="171"/>
      <c r="D63" s="171"/>
    </row>
    <row r="64" spans="1:4" ht="69" x14ac:dyDescent="0.25">
      <c r="A64" s="162" t="s">
        <v>122</v>
      </c>
      <c r="B64" s="163" t="s">
        <v>123</v>
      </c>
      <c r="C64" s="171"/>
      <c r="D64" s="171"/>
    </row>
    <row r="65" spans="1:4" ht="21.75" customHeight="1" x14ac:dyDescent="0.25">
      <c r="A65" s="162" t="s">
        <v>124</v>
      </c>
      <c r="B65" s="163" t="s">
        <v>125</v>
      </c>
      <c r="C65" s="171"/>
      <c r="D65" s="171"/>
    </row>
    <row r="66" spans="1:4" ht="34.5" x14ac:dyDescent="0.25">
      <c r="A66" s="132" t="s">
        <v>126</v>
      </c>
      <c r="B66" s="163" t="s">
        <v>97</v>
      </c>
      <c r="C66" s="171"/>
      <c r="D66" s="171"/>
    </row>
    <row r="67" spans="1:4" ht="21.75" customHeight="1" x14ac:dyDescent="0.25">
      <c r="A67" s="162"/>
      <c r="B67" s="168" t="s">
        <v>95</v>
      </c>
      <c r="C67" s="171"/>
      <c r="D67" s="171"/>
    </row>
    <row r="68" spans="1:4" ht="18.75" customHeight="1" x14ac:dyDescent="0.25">
      <c r="A68" s="241" t="s">
        <v>127</v>
      </c>
      <c r="B68" s="241"/>
      <c r="C68" s="169">
        <f>+'3'!C72</f>
        <v>-241897.5</v>
      </c>
      <c r="D68" s="169">
        <f>+C68</f>
        <v>-241897.5</v>
      </c>
    </row>
  </sheetData>
  <mergeCells count="21">
    <mergeCell ref="A5:D5"/>
    <mergeCell ref="C1:D1"/>
    <mergeCell ref="C2:D2"/>
    <mergeCell ref="C3:D3"/>
    <mergeCell ref="A59:B59"/>
    <mergeCell ref="A68:B68"/>
    <mergeCell ref="C61:D61"/>
    <mergeCell ref="A42:B42"/>
    <mergeCell ref="C52:D52"/>
    <mergeCell ref="C34:D34"/>
    <mergeCell ref="A45:D45"/>
    <mergeCell ref="A46:D46"/>
    <mergeCell ref="C15:D15"/>
    <mergeCell ref="A8:D8"/>
    <mergeCell ref="A26:D26"/>
    <mergeCell ref="A27:D27"/>
    <mergeCell ref="A41:B41"/>
    <mergeCell ref="A40:B40"/>
    <mergeCell ref="C17:C20"/>
    <mergeCell ref="D17:D20"/>
    <mergeCell ref="A21:B21"/>
  </mergeCells>
  <pageMargins left="0.75" right="0.75" top="1" bottom="1" header="0.5" footer="0.5"/>
  <pageSetup paperSize="9" scale="70" orientation="landscape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Yurik Gevorgyan</dc:creator>
  <cp:keywords>https://mul2.gov.am/tasks/630585/oneclick/2havelvacner.xlsx?token=1a6bfb75f6b2149c7ad728c1c9637f15</cp:keywords>
  <cp:lastModifiedBy>Arpine Martirosyan</cp:lastModifiedBy>
  <cp:lastPrinted>2022-05-03T12:33:31Z</cp:lastPrinted>
  <dcterms:created xsi:type="dcterms:W3CDTF">2020-04-15T13:43:28Z</dcterms:created>
  <dcterms:modified xsi:type="dcterms:W3CDTF">2022-07-06T12:43:58Z</dcterms:modified>
</cp:coreProperties>
</file>