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\gorcer\gorcer\Gohar Hayrapetjan\2022\kar.voroshumner\naxagcanaxahashvayin\19.09.2022\19.09.2022\hashmandami baza\"/>
    </mc:Choice>
  </mc:AlternateContent>
  <bookViews>
    <workbookView xWindow="0" yWindow="0" windowWidth="28800" windowHeight="11610"/>
  </bookViews>
  <sheets>
    <sheet name="eDisability project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4" l="1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C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C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67" i="4" l="1"/>
  <c r="G84" i="4"/>
  <c r="G50" i="4"/>
  <c r="G99" i="4" s="1"/>
</calcChain>
</file>

<file path=xl/sharedStrings.xml><?xml version="1.0" encoding="utf-8"?>
<sst xmlns="http://schemas.openxmlformats.org/spreadsheetml/2006/main" count="127" uniqueCount="43">
  <si>
    <t>N</t>
  </si>
  <si>
    <t>Անուն</t>
  </si>
  <si>
    <t>Քանակ</t>
  </si>
  <si>
    <t>Աշխատանքի մեջ ներգրավվածություն (%)</t>
  </si>
  <si>
    <t>Աշխատավարձ</t>
  </si>
  <si>
    <t>Տվյալների հավաքագրման նախատիպերի ստեղծում</t>
  </si>
  <si>
    <t>Նախագծերի կառավարող</t>
  </si>
  <si>
    <t>eDisability մասնագետ</t>
  </si>
  <si>
    <t>Տեխնիկական ղեկավար</t>
  </si>
  <si>
    <t>Բիզնես վերլուծաբան</t>
  </si>
  <si>
    <t>Տվյալների բազայի ինժեներ</t>
  </si>
  <si>
    <t>Որակի վերահսկողության մասնագետ</t>
  </si>
  <si>
    <t>Տվյալների մշակման մասնագետ</t>
  </si>
  <si>
    <t>Անվտանգության մասնագետ</t>
  </si>
  <si>
    <t>Ուսուցման փորձագետ</t>
  </si>
  <si>
    <t>Տեխնիկական գրող</t>
  </si>
  <si>
    <t>UI/UX ինժիներ</t>
  </si>
  <si>
    <t>DevOps ինժեներ</t>
  </si>
  <si>
    <t>UI/UX ինժեներ</t>
  </si>
  <si>
    <t>Բեք-էնդ մշակող/ծրագրավորող</t>
  </si>
  <si>
    <t>Ֆրոնտ-էնդ մշակող/ծրագրավորող</t>
  </si>
  <si>
    <t>Աշխատանքի մեջ ներգրավվածություն(%)</t>
  </si>
  <si>
    <t>Ծրագրի սեփականատեր</t>
  </si>
  <si>
    <t>Ծրագրի տեխնիկական ղեկավար</t>
  </si>
  <si>
    <t>Հաշվապահ</t>
  </si>
  <si>
    <t>Իրավաբան</t>
  </si>
  <si>
    <t>Ընդամենը․</t>
  </si>
  <si>
    <t>Գործառնական ծախսեր</t>
  </si>
  <si>
    <t>Օրավարձ (AMD)</t>
  </si>
  <si>
    <t>Tester/ փորձարկող</t>
  </si>
  <si>
    <t>Միգրացիա</t>
  </si>
  <si>
    <t>Օրավարձ  (AMD)</t>
  </si>
  <si>
    <t>Տվյալների միգրացիայի մասնագետ</t>
  </si>
  <si>
    <t>Տվյալների վերլուծաբան</t>
  </si>
  <si>
    <t>Ընդամենը.</t>
  </si>
  <si>
    <t>API-ի մշակում/ծրագրավորում</t>
  </si>
  <si>
    <t>Տվյալների բազայի նախագծող</t>
  </si>
  <si>
    <t>Անձի ֆունկցիոնալության գնահատման e-Disability տեղեկատվական համակարգ</t>
  </si>
  <si>
    <t>Ընդհանուր՝</t>
  </si>
  <si>
    <t>Աշխատանքային օրերի քանակ</t>
  </si>
  <si>
    <t>Վինետ մասնագետների և բժշկական փորձագետների բանկ ենթահամակարգի կառավարման մոդուլ</t>
  </si>
  <si>
    <t xml:space="preserve">Ծառայությունների անհատական ծրագրի ենթահամակարգի բազային մոդուլ </t>
  </si>
  <si>
    <t>Հավելված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</si>
</sst>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4" xfId="0" applyNumberFormat="1" applyFont="1" applyBorder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wrapText="1"/>
    </xf>
    <xf numFmtId="164" fontId="3" fillId="0" borderId="0" xfId="0" applyNumberFormat="1" applyFont="1"/>
    <xf numFmtId="0" fontId="6" fillId="0" borderId="1" xfId="0" applyFont="1" applyBorder="1"/>
    <xf numFmtId="0" fontId="6" fillId="4" borderId="1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horizont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4" borderId="3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I99"/>
  <sheetViews>
    <sheetView tabSelected="1" view="pageBreakPreview" topLeftCell="A82" zoomScaleNormal="115" zoomScaleSheetLayoutView="100" workbookViewId="0">
      <selection activeCell="L96" sqref="L96"/>
    </sheetView>
  </sheetViews>
  <sheetFormatPr defaultRowHeight="17.25" x14ac:dyDescent="0.3"/>
  <cols>
    <col min="1" max="1" width="4.85546875" style="2" bestFit="1" customWidth="1"/>
    <col min="2" max="2" width="35" style="2" customWidth="1"/>
    <col min="3" max="3" width="13.28515625" style="2" customWidth="1"/>
    <col min="4" max="4" width="17.5703125" style="2" customWidth="1"/>
    <col min="5" max="5" width="18.5703125" style="2" customWidth="1"/>
    <col min="6" max="6" width="26.5703125" style="2" customWidth="1"/>
    <col min="7" max="7" width="18.140625" style="2" customWidth="1"/>
    <col min="8" max="16384" width="9.140625" style="2"/>
  </cols>
  <sheetData>
    <row r="1" spans="1:9" x14ac:dyDescent="0.3">
      <c r="G1" s="2" t="s">
        <v>42</v>
      </c>
    </row>
    <row r="2" spans="1:9" x14ac:dyDescent="0.3">
      <c r="A2" s="45" t="s">
        <v>37</v>
      </c>
      <c r="B2" s="45"/>
      <c r="C2" s="45"/>
      <c r="D2" s="45"/>
      <c r="E2" s="45"/>
      <c r="F2" s="45"/>
      <c r="G2" s="45"/>
    </row>
    <row r="4" spans="1:9" x14ac:dyDescent="0.3">
      <c r="A4" s="42" t="s">
        <v>35</v>
      </c>
      <c r="B4" s="42"/>
      <c r="C4" s="42"/>
      <c r="D4" s="42"/>
      <c r="E4" s="42"/>
      <c r="F4" s="42"/>
      <c r="G4" s="42"/>
    </row>
    <row r="5" spans="1:9" ht="51.75" x14ac:dyDescent="0.3">
      <c r="A5" s="3" t="s">
        <v>0</v>
      </c>
      <c r="B5" s="3" t="s">
        <v>1</v>
      </c>
      <c r="C5" s="3" t="s">
        <v>2</v>
      </c>
      <c r="D5" s="3" t="s">
        <v>28</v>
      </c>
      <c r="E5" s="3" t="s">
        <v>39</v>
      </c>
      <c r="F5" s="3" t="s">
        <v>3</v>
      </c>
      <c r="G5" s="3" t="s">
        <v>4</v>
      </c>
    </row>
    <row r="6" spans="1:9" x14ac:dyDescent="0.3">
      <c r="A6" s="4">
        <v>1</v>
      </c>
      <c r="B6" s="5" t="s">
        <v>6</v>
      </c>
      <c r="C6" s="6">
        <v>1</v>
      </c>
      <c r="D6" s="7">
        <v>44000</v>
      </c>
      <c r="E6" s="6">
        <v>66</v>
      </c>
      <c r="F6" s="8">
        <v>0.5</v>
      </c>
      <c r="G6" s="9">
        <v>1452000</v>
      </c>
      <c r="I6" s="10"/>
    </row>
    <row r="7" spans="1:9" x14ac:dyDescent="0.3">
      <c r="A7" s="4">
        <v>2</v>
      </c>
      <c r="B7" s="5" t="s">
        <v>8</v>
      </c>
      <c r="C7" s="6">
        <v>1</v>
      </c>
      <c r="D7" s="7">
        <v>90000</v>
      </c>
      <c r="E7" s="6">
        <v>44</v>
      </c>
      <c r="F7" s="8">
        <v>0.8</v>
      </c>
      <c r="G7" s="9">
        <v>3168000</v>
      </c>
      <c r="I7" s="10"/>
    </row>
    <row r="8" spans="1:9" x14ac:dyDescent="0.3">
      <c r="A8" s="4">
        <v>3</v>
      </c>
      <c r="B8" s="11" t="s">
        <v>9</v>
      </c>
      <c r="C8" s="6">
        <v>1</v>
      </c>
      <c r="D8" s="7">
        <v>25000</v>
      </c>
      <c r="E8" s="6">
        <v>9</v>
      </c>
      <c r="F8" s="8">
        <v>0.5</v>
      </c>
      <c r="G8" s="9">
        <v>112500</v>
      </c>
      <c r="I8" s="10"/>
    </row>
    <row r="9" spans="1:9" ht="34.5" x14ac:dyDescent="0.3">
      <c r="A9" s="4">
        <v>4</v>
      </c>
      <c r="B9" s="12" t="s">
        <v>19</v>
      </c>
      <c r="C9" s="6">
        <v>4</v>
      </c>
      <c r="D9" s="7">
        <v>62000</v>
      </c>
      <c r="E9" s="6">
        <v>44</v>
      </c>
      <c r="F9" s="8">
        <v>0.8</v>
      </c>
      <c r="G9" s="9">
        <v>8729600</v>
      </c>
      <c r="I9" s="10"/>
    </row>
    <row r="10" spans="1:9" x14ac:dyDescent="0.3">
      <c r="A10" s="4">
        <v>5</v>
      </c>
      <c r="B10" s="5" t="s">
        <v>10</v>
      </c>
      <c r="C10" s="6">
        <v>1</v>
      </c>
      <c r="D10" s="7">
        <v>50000</v>
      </c>
      <c r="E10" s="6">
        <v>44</v>
      </c>
      <c r="F10" s="8">
        <v>0.8</v>
      </c>
      <c r="G10" s="9">
        <v>1760000</v>
      </c>
      <c r="I10" s="10"/>
    </row>
    <row r="11" spans="1:9" x14ac:dyDescent="0.3">
      <c r="A11" s="4">
        <v>6</v>
      </c>
      <c r="B11" s="5" t="s">
        <v>17</v>
      </c>
      <c r="C11" s="6">
        <v>1</v>
      </c>
      <c r="D11" s="7">
        <v>50000</v>
      </c>
      <c r="E11" s="6">
        <v>10</v>
      </c>
      <c r="F11" s="8">
        <v>0.7</v>
      </c>
      <c r="G11" s="9">
        <v>350000</v>
      </c>
      <c r="I11" s="10"/>
    </row>
    <row r="12" spans="1:9" x14ac:dyDescent="0.3">
      <c r="A12" s="4">
        <v>7</v>
      </c>
      <c r="B12" s="5" t="s">
        <v>15</v>
      </c>
      <c r="C12" s="6">
        <v>1</v>
      </c>
      <c r="D12" s="7">
        <v>25000</v>
      </c>
      <c r="E12" s="6">
        <v>10</v>
      </c>
      <c r="F12" s="8">
        <v>0.9</v>
      </c>
      <c r="G12" s="9">
        <v>225000</v>
      </c>
      <c r="I12" s="10"/>
    </row>
    <row r="13" spans="1:9" ht="34.5" x14ac:dyDescent="0.3">
      <c r="A13" s="4">
        <v>8</v>
      </c>
      <c r="B13" s="5" t="s">
        <v>11</v>
      </c>
      <c r="C13" s="6">
        <v>1</v>
      </c>
      <c r="D13" s="7">
        <v>48000</v>
      </c>
      <c r="E13" s="6">
        <v>12</v>
      </c>
      <c r="F13" s="8">
        <v>0.8</v>
      </c>
      <c r="G13" s="9">
        <v>460800</v>
      </c>
      <c r="I13" s="10"/>
    </row>
    <row r="14" spans="1:9" ht="34.5" x14ac:dyDescent="0.3">
      <c r="A14" s="4">
        <v>9</v>
      </c>
      <c r="B14" s="5" t="s">
        <v>12</v>
      </c>
      <c r="C14" s="6">
        <v>1</v>
      </c>
      <c r="D14" s="7">
        <v>50000</v>
      </c>
      <c r="E14" s="6">
        <v>12</v>
      </c>
      <c r="F14" s="8">
        <v>0.8</v>
      </c>
      <c r="G14" s="9">
        <v>480000</v>
      </c>
      <c r="I14" s="10"/>
    </row>
    <row r="15" spans="1:9" x14ac:dyDescent="0.3">
      <c r="A15" s="4">
        <v>10</v>
      </c>
      <c r="B15" s="5" t="s">
        <v>13</v>
      </c>
      <c r="C15" s="6">
        <v>1</v>
      </c>
      <c r="D15" s="7">
        <v>50000</v>
      </c>
      <c r="E15" s="6">
        <v>12</v>
      </c>
      <c r="F15" s="8">
        <v>0.7</v>
      </c>
      <c r="G15" s="9">
        <v>420000</v>
      </c>
      <c r="I15" s="10"/>
    </row>
    <row r="16" spans="1:9" s="15" customFormat="1" x14ac:dyDescent="0.3">
      <c r="A16" s="4">
        <v>11</v>
      </c>
      <c r="B16" s="5" t="s">
        <v>29</v>
      </c>
      <c r="C16" s="6">
        <v>2</v>
      </c>
      <c r="D16" s="7">
        <v>25000</v>
      </c>
      <c r="E16" s="6">
        <v>22</v>
      </c>
      <c r="F16" s="8">
        <v>0.95</v>
      </c>
      <c r="G16" s="9">
        <v>1045000</v>
      </c>
      <c r="H16" s="13"/>
      <c r="I16" s="14"/>
    </row>
    <row r="17" spans="1:9" x14ac:dyDescent="0.3">
      <c r="A17" s="43" t="s">
        <v>26</v>
      </c>
      <c r="B17" s="44"/>
      <c r="C17" s="16">
        <v>15</v>
      </c>
      <c r="D17" s="17"/>
      <c r="E17" s="16"/>
      <c r="F17" s="16"/>
      <c r="G17" s="18">
        <v>18202900</v>
      </c>
    </row>
    <row r="19" spans="1:9" x14ac:dyDescent="0.3">
      <c r="A19" s="42" t="s">
        <v>30</v>
      </c>
      <c r="B19" s="42"/>
      <c r="C19" s="42"/>
      <c r="D19" s="42"/>
      <c r="E19" s="42"/>
      <c r="F19" s="42"/>
      <c r="G19" s="42"/>
    </row>
    <row r="20" spans="1:9" ht="51.75" x14ac:dyDescent="0.3">
      <c r="A20" s="3" t="s">
        <v>0</v>
      </c>
      <c r="B20" s="3" t="s">
        <v>1</v>
      </c>
      <c r="C20" s="3" t="s">
        <v>2</v>
      </c>
      <c r="D20" s="3" t="s">
        <v>31</v>
      </c>
      <c r="E20" s="3" t="s">
        <v>39</v>
      </c>
      <c r="F20" s="3" t="s">
        <v>3</v>
      </c>
      <c r="G20" s="3" t="s">
        <v>4</v>
      </c>
    </row>
    <row r="21" spans="1:9" x14ac:dyDescent="0.3">
      <c r="A21" s="4">
        <v>1</v>
      </c>
      <c r="B21" s="5" t="s">
        <v>6</v>
      </c>
      <c r="C21" s="6">
        <v>1</v>
      </c>
      <c r="D21" s="7">
        <v>44000</v>
      </c>
      <c r="E21" s="6">
        <v>66</v>
      </c>
      <c r="F21" s="8">
        <v>0.5</v>
      </c>
      <c r="G21" s="9">
        <v>1452000</v>
      </c>
      <c r="I21" s="10"/>
    </row>
    <row r="22" spans="1:9" x14ac:dyDescent="0.3">
      <c r="A22" s="4">
        <v>2</v>
      </c>
      <c r="B22" s="5" t="s">
        <v>8</v>
      </c>
      <c r="C22" s="6">
        <v>1</v>
      </c>
      <c r="D22" s="7">
        <v>90000</v>
      </c>
      <c r="E22" s="6">
        <v>55</v>
      </c>
      <c r="F22" s="8">
        <v>0.7</v>
      </c>
      <c r="G22" s="9">
        <v>3465000</v>
      </c>
      <c r="I22" s="10"/>
    </row>
    <row r="23" spans="1:9" x14ac:dyDescent="0.3">
      <c r="A23" s="4">
        <v>3</v>
      </c>
      <c r="B23" s="11" t="s">
        <v>9</v>
      </c>
      <c r="C23" s="6">
        <v>2</v>
      </c>
      <c r="D23" s="7">
        <v>25000</v>
      </c>
      <c r="E23" s="6">
        <v>30</v>
      </c>
      <c r="F23" s="8">
        <v>0.5</v>
      </c>
      <c r="G23" s="9">
        <v>750000</v>
      </c>
      <c r="I23" s="10"/>
    </row>
    <row r="24" spans="1:9" ht="34.5" x14ac:dyDescent="0.3">
      <c r="A24" s="4">
        <v>4</v>
      </c>
      <c r="B24" s="5" t="s">
        <v>19</v>
      </c>
      <c r="C24" s="6">
        <v>2</v>
      </c>
      <c r="D24" s="7">
        <v>62000</v>
      </c>
      <c r="E24" s="6">
        <v>55</v>
      </c>
      <c r="F24" s="8">
        <v>0.7</v>
      </c>
      <c r="G24" s="9">
        <v>4774000</v>
      </c>
      <c r="I24" s="10"/>
    </row>
    <row r="25" spans="1:9" ht="34.5" x14ac:dyDescent="0.3">
      <c r="A25" s="4">
        <v>5</v>
      </c>
      <c r="B25" s="5" t="s">
        <v>32</v>
      </c>
      <c r="C25" s="6">
        <v>2</v>
      </c>
      <c r="D25" s="7">
        <v>62000</v>
      </c>
      <c r="E25" s="6">
        <v>55</v>
      </c>
      <c r="F25" s="8">
        <v>0.9</v>
      </c>
      <c r="G25" s="9">
        <v>6138000</v>
      </c>
      <c r="I25" s="10"/>
    </row>
    <row r="26" spans="1:9" x14ac:dyDescent="0.3">
      <c r="A26" s="4">
        <v>6</v>
      </c>
      <c r="B26" s="5" t="s">
        <v>10</v>
      </c>
      <c r="C26" s="6">
        <v>1</v>
      </c>
      <c r="D26" s="7">
        <v>50000</v>
      </c>
      <c r="E26" s="6">
        <v>55</v>
      </c>
      <c r="F26" s="8">
        <v>0.8</v>
      </c>
      <c r="G26" s="9">
        <v>2200000</v>
      </c>
      <c r="I26" s="10"/>
    </row>
    <row r="27" spans="1:9" x14ac:dyDescent="0.3">
      <c r="A27" s="4">
        <v>7</v>
      </c>
      <c r="B27" s="5" t="s">
        <v>17</v>
      </c>
      <c r="C27" s="6">
        <v>1</v>
      </c>
      <c r="D27" s="7">
        <v>50000</v>
      </c>
      <c r="E27" s="6">
        <v>30</v>
      </c>
      <c r="F27" s="8">
        <v>0.7</v>
      </c>
      <c r="G27" s="9">
        <v>1050000</v>
      </c>
      <c r="I27" s="10"/>
    </row>
    <row r="28" spans="1:9" x14ac:dyDescent="0.3">
      <c r="A28" s="4">
        <v>8</v>
      </c>
      <c r="B28" s="5" t="s">
        <v>15</v>
      </c>
      <c r="C28" s="6">
        <v>2</v>
      </c>
      <c r="D28" s="7">
        <v>25000</v>
      </c>
      <c r="E28" s="6">
        <v>30</v>
      </c>
      <c r="F28" s="8">
        <v>0.9</v>
      </c>
      <c r="G28" s="9">
        <v>1350000</v>
      </c>
      <c r="I28" s="10"/>
    </row>
    <row r="29" spans="1:9" ht="34.5" x14ac:dyDescent="0.3">
      <c r="A29" s="4">
        <v>9</v>
      </c>
      <c r="B29" s="5" t="s">
        <v>11</v>
      </c>
      <c r="C29" s="6">
        <v>2</v>
      </c>
      <c r="D29" s="7">
        <v>48000</v>
      </c>
      <c r="E29" s="6">
        <v>30</v>
      </c>
      <c r="F29" s="8">
        <v>0.9</v>
      </c>
      <c r="G29" s="9">
        <v>2592000</v>
      </c>
      <c r="I29" s="10"/>
    </row>
    <row r="30" spans="1:9" ht="34.5" x14ac:dyDescent="0.3">
      <c r="A30" s="4">
        <v>10</v>
      </c>
      <c r="B30" s="5" t="s">
        <v>12</v>
      </c>
      <c r="C30" s="6">
        <v>2</v>
      </c>
      <c r="D30" s="7">
        <v>50000</v>
      </c>
      <c r="E30" s="6">
        <v>30</v>
      </c>
      <c r="F30" s="8">
        <v>0.9</v>
      </c>
      <c r="G30" s="9">
        <v>2700000</v>
      </c>
      <c r="I30" s="10"/>
    </row>
    <row r="31" spans="1:9" x14ac:dyDescent="0.3">
      <c r="A31" s="19">
        <v>11</v>
      </c>
      <c r="B31" s="20" t="s">
        <v>33</v>
      </c>
      <c r="C31" s="6">
        <v>1</v>
      </c>
      <c r="D31" s="7">
        <v>50000</v>
      </c>
      <c r="E31" s="6">
        <v>30</v>
      </c>
      <c r="F31" s="8">
        <v>0.9</v>
      </c>
      <c r="G31" s="9">
        <v>1350000</v>
      </c>
      <c r="I31" s="10"/>
    </row>
    <row r="32" spans="1:9" x14ac:dyDescent="0.3">
      <c r="A32" s="43" t="s">
        <v>26</v>
      </c>
      <c r="B32" s="44"/>
      <c r="C32" s="16">
        <v>17</v>
      </c>
      <c r="D32" s="17"/>
      <c r="E32" s="16"/>
      <c r="F32" s="16"/>
      <c r="G32" s="18">
        <v>27821000</v>
      </c>
    </row>
    <row r="34" spans="1:16129" s="15" customFormat="1" x14ac:dyDescent="0.3">
      <c r="A34" s="42" t="s">
        <v>5</v>
      </c>
      <c r="B34" s="42"/>
      <c r="C34" s="42"/>
      <c r="D34" s="42"/>
      <c r="E34" s="42"/>
      <c r="F34" s="42"/>
      <c r="G34" s="42"/>
      <c r="H34" s="21"/>
      <c r="I34" s="21"/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</row>
    <row r="35" spans="1:16129" s="15" customFormat="1" ht="51.75" x14ac:dyDescent="0.3">
      <c r="A35" s="3" t="s">
        <v>0</v>
      </c>
      <c r="B35" s="3" t="s">
        <v>1</v>
      </c>
      <c r="C35" s="3" t="s">
        <v>2</v>
      </c>
      <c r="D35" s="3" t="s">
        <v>28</v>
      </c>
      <c r="E35" s="3" t="s">
        <v>39</v>
      </c>
      <c r="F35" s="3" t="s">
        <v>3</v>
      </c>
      <c r="G35" s="3" t="s">
        <v>4</v>
      </c>
      <c r="H35" s="14"/>
      <c r="I35" s="14"/>
      <c r="J35" s="14"/>
    </row>
    <row r="36" spans="1:16129" s="15" customFormat="1" x14ac:dyDescent="0.3">
      <c r="A36" s="4">
        <v>1</v>
      </c>
      <c r="B36" s="5" t="s">
        <v>6</v>
      </c>
      <c r="C36" s="6">
        <v>2</v>
      </c>
      <c r="D36" s="7">
        <v>44000</v>
      </c>
      <c r="E36" s="6">
        <v>66</v>
      </c>
      <c r="F36" s="8">
        <v>0.5</v>
      </c>
      <c r="G36" s="9">
        <f t="shared" ref="G36:G49" si="0">C36*D36*E36*F36</f>
        <v>2904000</v>
      </c>
      <c r="H36" s="14"/>
      <c r="I36" s="14"/>
      <c r="J36" s="14"/>
    </row>
    <row r="37" spans="1:16129" s="15" customFormat="1" x14ac:dyDescent="0.3">
      <c r="A37" s="4">
        <v>2</v>
      </c>
      <c r="B37" s="5" t="s">
        <v>7</v>
      </c>
      <c r="C37" s="6">
        <v>3</v>
      </c>
      <c r="D37" s="7">
        <v>25000</v>
      </c>
      <c r="E37" s="6">
        <v>9</v>
      </c>
      <c r="F37" s="8">
        <v>0.5</v>
      </c>
      <c r="G37" s="9">
        <f t="shared" si="0"/>
        <v>337500</v>
      </c>
      <c r="H37" s="14"/>
      <c r="I37" s="14"/>
      <c r="J37" s="14"/>
    </row>
    <row r="38" spans="1:16129" s="15" customFormat="1" x14ac:dyDescent="0.3">
      <c r="A38" s="4">
        <v>3</v>
      </c>
      <c r="B38" s="5" t="s">
        <v>8</v>
      </c>
      <c r="C38" s="6">
        <v>2</v>
      </c>
      <c r="D38" s="7">
        <v>90000</v>
      </c>
      <c r="E38" s="6">
        <v>44</v>
      </c>
      <c r="F38" s="8">
        <v>0.8</v>
      </c>
      <c r="G38" s="9">
        <f t="shared" si="0"/>
        <v>6336000</v>
      </c>
      <c r="H38" s="14"/>
      <c r="I38" s="14"/>
      <c r="J38" s="14"/>
    </row>
    <row r="39" spans="1:16129" s="15" customFormat="1" x14ac:dyDescent="0.3">
      <c r="A39" s="4">
        <v>4</v>
      </c>
      <c r="B39" s="11" t="s">
        <v>9</v>
      </c>
      <c r="C39" s="6">
        <v>2</v>
      </c>
      <c r="D39" s="7">
        <v>25000</v>
      </c>
      <c r="E39" s="6">
        <v>30</v>
      </c>
      <c r="F39" s="8">
        <v>0.5</v>
      </c>
      <c r="G39" s="9">
        <f t="shared" si="0"/>
        <v>750000</v>
      </c>
      <c r="H39" s="14"/>
      <c r="I39" s="14"/>
      <c r="J39" s="14"/>
    </row>
    <row r="40" spans="1:16129" s="15" customFormat="1" ht="34.5" x14ac:dyDescent="0.3">
      <c r="A40" s="4">
        <v>5</v>
      </c>
      <c r="B40" s="5" t="s">
        <v>19</v>
      </c>
      <c r="C40" s="6">
        <v>5</v>
      </c>
      <c r="D40" s="7">
        <v>62000</v>
      </c>
      <c r="E40" s="6">
        <v>44</v>
      </c>
      <c r="F40" s="8">
        <v>0.8</v>
      </c>
      <c r="G40" s="9">
        <f t="shared" si="0"/>
        <v>10912000</v>
      </c>
      <c r="H40" s="14"/>
      <c r="I40" s="14"/>
      <c r="J40" s="14"/>
    </row>
    <row r="41" spans="1:16129" s="15" customFormat="1" ht="34.5" x14ac:dyDescent="0.3">
      <c r="A41" s="4">
        <v>6</v>
      </c>
      <c r="B41" s="22" t="s">
        <v>20</v>
      </c>
      <c r="C41" s="23">
        <v>5</v>
      </c>
      <c r="D41" s="7">
        <v>62000</v>
      </c>
      <c r="E41" s="24">
        <v>44</v>
      </c>
      <c r="F41" s="8">
        <v>0.8</v>
      </c>
      <c r="G41" s="9">
        <f t="shared" si="0"/>
        <v>10912000</v>
      </c>
      <c r="H41" s="14"/>
      <c r="I41" s="14"/>
      <c r="J41" s="14"/>
    </row>
    <row r="42" spans="1:16129" s="15" customFormat="1" x14ac:dyDescent="0.3">
      <c r="A42" s="4">
        <v>7</v>
      </c>
      <c r="B42" s="5" t="s">
        <v>10</v>
      </c>
      <c r="C42" s="6">
        <v>3</v>
      </c>
      <c r="D42" s="7">
        <v>50000</v>
      </c>
      <c r="E42" s="6">
        <v>44</v>
      </c>
      <c r="F42" s="8">
        <v>0.8</v>
      </c>
      <c r="G42" s="9">
        <f t="shared" si="0"/>
        <v>5280000</v>
      </c>
      <c r="H42" s="14"/>
      <c r="I42" s="14"/>
      <c r="J42" s="14"/>
    </row>
    <row r="43" spans="1:16129" s="15" customFormat="1" x14ac:dyDescent="0.3">
      <c r="A43" s="4">
        <v>8</v>
      </c>
      <c r="B43" s="5" t="s">
        <v>17</v>
      </c>
      <c r="C43" s="6">
        <v>2</v>
      </c>
      <c r="D43" s="7">
        <v>50000</v>
      </c>
      <c r="E43" s="6">
        <v>30</v>
      </c>
      <c r="F43" s="8">
        <v>0.7</v>
      </c>
      <c r="G43" s="9">
        <f t="shared" si="0"/>
        <v>2100000</v>
      </c>
      <c r="H43" s="14"/>
      <c r="I43" s="14"/>
      <c r="J43" s="14"/>
    </row>
    <row r="44" spans="1:16129" s="15" customFormat="1" x14ac:dyDescent="0.3">
      <c r="A44" s="4">
        <v>9</v>
      </c>
      <c r="B44" s="5" t="s">
        <v>18</v>
      </c>
      <c r="C44" s="6">
        <v>2</v>
      </c>
      <c r="D44" s="7">
        <v>44000</v>
      </c>
      <c r="E44" s="6">
        <v>30</v>
      </c>
      <c r="F44" s="8">
        <v>0.9</v>
      </c>
      <c r="G44" s="9">
        <f t="shared" si="0"/>
        <v>2376000</v>
      </c>
      <c r="H44" s="14"/>
      <c r="I44" s="14"/>
      <c r="J44" s="14"/>
    </row>
    <row r="45" spans="1:16129" s="15" customFormat="1" x14ac:dyDescent="0.3">
      <c r="A45" s="4">
        <v>10</v>
      </c>
      <c r="B45" s="5" t="s">
        <v>15</v>
      </c>
      <c r="C45" s="6">
        <v>2</v>
      </c>
      <c r="D45" s="7">
        <v>25000</v>
      </c>
      <c r="E45" s="6">
        <v>30</v>
      </c>
      <c r="F45" s="8">
        <v>0.9</v>
      </c>
      <c r="G45" s="9">
        <f t="shared" si="0"/>
        <v>1350000</v>
      </c>
      <c r="H45" s="14"/>
      <c r="I45" s="14"/>
      <c r="J45" s="14"/>
    </row>
    <row r="46" spans="1:16129" s="15" customFormat="1" ht="34.5" x14ac:dyDescent="0.3">
      <c r="A46" s="4">
        <v>11</v>
      </c>
      <c r="B46" s="5" t="s">
        <v>11</v>
      </c>
      <c r="C46" s="6">
        <v>3</v>
      </c>
      <c r="D46" s="7">
        <v>48000</v>
      </c>
      <c r="E46" s="6">
        <v>12</v>
      </c>
      <c r="F46" s="8">
        <v>0.8</v>
      </c>
      <c r="G46" s="9">
        <f t="shared" si="0"/>
        <v>1382400</v>
      </c>
      <c r="H46" s="14"/>
      <c r="I46" s="14"/>
      <c r="J46" s="14"/>
    </row>
    <row r="47" spans="1:16129" s="15" customFormat="1" ht="34.5" x14ac:dyDescent="0.3">
      <c r="A47" s="4">
        <v>12</v>
      </c>
      <c r="B47" s="5" t="s">
        <v>12</v>
      </c>
      <c r="C47" s="6">
        <v>2</v>
      </c>
      <c r="D47" s="7">
        <v>50000</v>
      </c>
      <c r="E47" s="6">
        <v>12</v>
      </c>
      <c r="F47" s="8">
        <v>0.8</v>
      </c>
      <c r="G47" s="9">
        <f t="shared" si="0"/>
        <v>960000</v>
      </c>
      <c r="H47" s="14"/>
      <c r="I47" s="14"/>
      <c r="J47" s="14"/>
    </row>
    <row r="48" spans="1:16129" s="15" customFormat="1" x14ac:dyDescent="0.3">
      <c r="A48" s="4">
        <v>13</v>
      </c>
      <c r="B48" s="5" t="s">
        <v>13</v>
      </c>
      <c r="C48" s="6">
        <v>2</v>
      </c>
      <c r="D48" s="7">
        <v>50000</v>
      </c>
      <c r="E48" s="6">
        <v>12</v>
      </c>
      <c r="F48" s="8">
        <v>0.7</v>
      </c>
      <c r="G48" s="9">
        <f t="shared" si="0"/>
        <v>840000</v>
      </c>
      <c r="H48" s="14"/>
      <c r="I48" s="14"/>
      <c r="J48" s="14"/>
    </row>
    <row r="49" spans="1:10" s="15" customFormat="1" x14ac:dyDescent="0.3">
      <c r="A49" s="4">
        <v>14</v>
      </c>
      <c r="B49" s="5" t="s">
        <v>14</v>
      </c>
      <c r="C49" s="6">
        <v>2</v>
      </c>
      <c r="D49" s="7">
        <v>25000</v>
      </c>
      <c r="E49" s="6">
        <v>22</v>
      </c>
      <c r="F49" s="8">
        <v>0.95</v>
      </c>
      <c r="G49" s="9">
        <f t="shared" si="0"/>
        <v>1045000</v>
      </c>
      <c r="H49" s="13"/>
      <c r="I49" s="14"/>
    </row>
    <row r="50" spans="1:10" s="26" customFormat="1" x14ac:dyDescent="0.3">
      <c r="A50" s="43" t="s">
        <v>34</v>
      </c>
      <c r="B50" s="44"/>
      <c r="C50" s="16">
        <f>SUM(C36:C49)</f>
        <v>37</v>
      </c>
      <c r="D50" s="17"/>
      <c r="E50" s="16"/>
      <c r="F50" s="16"/>
      <c r="G50" s="18">
        <f>SUM(G36:G49)</f>
        <v>47484900</v>
      </c>
      <c r="H50" s="25"/>
      <c r="I50" s="25"/>
      <c r="J50" s="25"/>
    </row>
    <row r="52" spans="1:10" x14ac:dyDescent="0.3">
      <c r="A52" s="42" t="s">
        <v>40</v>
      </c>
      <c r="B52" s="42"/>
      <c r="C52" s="42"/>
      <c r="D52" s="42"/>
      <c r="E52" s="42"/>
      <c r="F52" s="42"/>
      <c r="G52" s="42"/>
    </row>
    <row r="53" spans="1:10" ht="51.75" x14ac:dyDescent="0.3">
      <c r="A53" s="3" t="s">
        <v>0</v>
      </c>
      <c r="B53" s="3" t="s">
        <v>1</v>
      </c>
      <c r="C53" s="3" t="s">
        <v>2</v>
      </c>
      <c r="D53" s="3" t="s">
        <v>28</v>
      </c>
      <c r="E53" s="3" t="s">
        <v>39</v>
      </c>
      <c r="F53" s="3" t="s">
        <v>3</v>
      </c>
      <c r="G53" s="3" t="s">
        <v>4</v>
      </c>
    </row>
    <row r="54" spans="1:10" x14ac:dyDescent="0.3">
      <c r="A54" s="4">
        <v>1</v>
      </c>
      <c r="B54" s="5" t="s">
        <v>6</v>
      </c>
      <c r="C54" s="6">
        <v>1</v>
      </c>
      <c r="D54" s="7">
        <v>44000</v>
      </c>
      <c r="E54" s="6">
        <v>66</v>
      </c>
      <c r="F54" s="8">
        <v>0.5</v>
      </c>
      <c r="G54" s="9">
        <f t="shared" ref="G54:G66" si="1">C54*D54*E54*F54</f>
        <v>1452000</v>
      </c>
      <c r="I54" s="10"/>
    </row>
    <row r="55" spans="1:10" x14ac:dyDescent="0.3">
      <c r="A55" s="4">
        <v>2</v>
      </c>
      <c r="B55" s="5" t="s">
        <v>7</v>
      </c>
      <c r="C55" s="6">
        <v>1</v>
      </c>
      <c r="D55" s="7">
        <v>25000</v>
      </c>
      <c r="E55" s="6">
        <v>15</v>
      </c>
      <c r="F55" s="8">
        <v>0.5</v>
      </c>
      <c r="G55" s="9">
        <f t="shared" si="1"/>
        <v>187500</v>
      </c>
      <c r="I55" s="10"/>
    </row>
    <row r="56" spans="1:10" x14ac:dyDescent="0.3">
      <c r="A56" s="4">
        <v>3</v>
      </c>
      <c r="B56" s="5" t="s">
        <v>8</v>
      </c>
      <c r="C56" s="6">
        <v>1</v>
      </c>
      <c r="D56" s="7">
        <v>90000</v>
      </c>
      <c r="E56" s="6">
        <v>55</v>
      </c>
      <c r="F56" s="8">
        <v>0.7</v>
      </c>
      <c r="G56" s="9">
        <f t="shared" si="1"/>
        <v>3465000</v>
      </c>
      <c r="I56" s="10"/>
    </row>
    <row r="57" spans="1:10" x14ac:dyDescent="0.3">
      <c r="A57" s="4">
        <v>4</v>
      </c>
      <c r="B57" s="11" t="s">
        <v>9</v>
      </c>
      <c r="C57" s="6">
        <v>1</v>
      </c>
      <c r="D57" s="7">
        <v>25000</v>
      </c>
      <c r="E57" s="6">
        <v>15</v>
      </c>
      <c r="F57" s="8">
        <v>0.5</v>
      </c>
      <c r="G57" s="9">
        <f t="shared" si="1"/>
        <v>187500</v>
      </c>
      <c r="I57" s="10"/>
    </row>
    <row r="58" spans="1:10" ht="34.5" x14ac:dyDescent="0.3">
      <c r="A58" s="4">
        <v>5</v>
      </c>
      <c r="B58" s="5" t="s">
        <v>19</v>
      </c>
      <c r="C58" s="6">
        <v>2</v>
      </c>
      <c r="D58" s="7">
        <v>62000</v>
      </c>
      <c r="E58" s="6">
        <v>55</v>
      </c>
      <c r="F58" s="8">
        <v>0.8</v>
      </c>
      <c r="G58" s="9">
        <f t="shared" si="1"/>
        <v>5456000</v>
      </c>
      <c r="I58" s="10"/>
    </row>
    <row r="59" spans="1:10" ht="34.5" x14ac:dyDescent="0.3">
      <c r="A59" s="4">
        <v>6</v>
      </c>
      <c r="B59" s="22" t="s">
        <v>20</v>
      </c>
      <c r="C59" s="23">
        <v>2</v>
      </c>
      <c r="D59" s="7">
        <v>62000</v>
      </c>
      <c r="E59" s="24">
        <v>55</v>
      </c>
      <c r="F59" s="8">
        <v>0.8</v>
      </c>
      <c r="G59" s="9">
        <f t="shared" si="1"/>
        <v>5456000</v>
      </c>
      <c r="I59" s="10"/>
    </row>
    <row r="60" spans="1:10" x14ac:dyDescent="0.3">
      <c r="A60" s="4">
        <v>7</v>
      </c>
      <c r="B60" s="5" t="s">
        <v>10</v>
      </c>
      <c r="C60" s="6">
        <v>1</v>
      </c>
      <c r="D60" s="7">
        <v>50000</v>
      </c>
      <c r="E60" s="6">
        <v>55</v>
      </c>
      <c r="F60" s="8">
        <v>0.8</v>
      </c>
      <c r="G60" s="9">
        <f t="shared" si="1"/>
        <v>2200000</v>
      </c>
      <c r="I60" s="10"/>
    </row>
    <row r="61" spans="1:10" x14ac:dyDescent="0.3">
      <c r="A61" s="4">
        <v>8</v>
      </c>
      <c r="B61" s="5" t="s">
        <v>17</v>
      </c>
      <c r="C61" s="6">
        <v>1</v>
      </c>
      <c r="D61" s="7">
        <v>50000</v>
      </c>
      <c r="E61" s="6">
        <v>15</v>
      </c>
      <c r="F61" s="8">
        <v>0.7</v>
      </c>
      <c r="G61" s="9">
        <f t="shared" si="1"/>
        <v>525000</v>
      </c>
      <c r="I61" s="10"/>
    </row>
    <row r="62" spans="1:10" x14ac:dyDescent="0.3">
      <c r="A62" s="4">
        <v>9</v>
      </c>
      <c r="B62" s="5" t="s">
        <v>16</v>
      </c>
      <c r="C62" s="6">
        <v>1</v>
      </c>
      <c r="D62" s="7">
        <v>44000</v>
      </c>
      <c r="E62" s="6">
        <v>15</v>
      </c>
      <c r="F62" s="8">
        <v>0.9</v>
      </c>
      <c r="G62" s="9">
        <f t="shared" si="1"/>
        <v>594000</v>
      </c>
      <c r="I62" s="10"/>
    </row>
    <row r="63" spans="1:10" x14ac:dyDescent="0.3">
      <c r="A63" s="4">
        <v>10</v>
      </c>
      <c r="B63" s="5" t="s">
        <v>15</v>
      </c>
      <c r="C63" s="6">
        <v>1</v>
      </c>
      <c r="D63" s="7">
        <v>25000</v>
      </c>
      <c r="E63" s="6">
        <v>15</v>
      </c>
      <c r="F63" s="8">
        <v>0.9</v>
      </c>
      <c r="G63" s="9">
        <f t="shared" si="1"/>
        <v>337500</v>
      </c>
      <c r="I63" s="10"/>
    </row>
    <row r="64" spans="1:10" ht="34.5" x14ac:dyDescent="0.3">
      <c r="A64" s="4">
        <v>11</v>
      </c>
      <c r="B64" s="5" t="s">
        <v>11</v>
      </c>
      <c r="C64" s="6">
        <v>1</v>
      </c>
      <c r="D64" s="7">
        <v>48000</v>
      </c>
      <c r="E64" s="6">
        <v>15</v>
      </c>
      <c r="F64" s="8">
        <v>0.8</v>
      </c>
      <c r="G64" s="9">
        <f t="shared" si="1"/>
        <v>576000</v>
      </c>
      <c r="I64" s="10"/>
    </row>
    <row r="65" spans="1:9" ht="34.5" x14ac:dyDescent="0.3">
      <c r="A65" s="4">
        <v>12</v>
      </c>
      <c r="B65" s="5" t="s">
        <v>12</v>
      </c>
      <c r="C65" s="6">
        <v>1</v>
      </c>
      <c r="D65" s="7">
        <v>50000</v>
      </c>
      <c r="E65" s="6">
        <v>15</v>
      </c>
      <c r="F65" s="8">
        <v>0.8</v>
      </c>
      <c r="G65" s="9">
        <f t="shared" si="1"/>
        <v>600000</v>
      </c>
      <c r="I65" s="10"/>
    </row>
    <row r="66" spans="1:9" x14ac:dyDescent="0.3">
      <c r="A66" s="4">
        <v>13</v>
      </c>
      <c r="B66" s="5" t="s">
        <v>13</v>
      </c>
      <c r="C66" s="6">
        <v>1</v>
      </c>
      <c r="D66" s="7">
        <v>50000</v>
      </c>
      <c r="E66" s="6">
        <v>15</v>
      </c>
      <c r="F66" s="8">
        <v>0.7</v>
      </c>
      <c r="G66" s="9">
        <f t="shared" si="1"/>
        <v>525000</v>
      </c>
      <c r="I66" s="10"/>
    </row>
    <row r="67" spans="1:9" x14ac:dyDescent="0.3">
      <c r="A67" s="43" t="s">
        <v>34</v>
      </c>
      <c r="B67" s="44"/>
      <c r="C67" s="16">
        <f>SUM(C54:C66)</f>
        <v>15</v>
      </c>
      <c r="D67" s="17"/>
      <c r="E67" s="16"/>
      <c r="F67" s="16"/>
      <c r="G67" s="18">
        <f>SUM(G54:G66)</f>
        <v>21561500</v>
      </c>
    </row>
    <row r="69" spans="1:9" x14ac:dyDescent="0.3">
      <c r="A69" s="42" t="s">
        <v>41</v>
      </c>
      <c r="B69" s="42"/>
      <c r="C69" s="42"/>
      <c r="D69" s="42"/>
      <c r="E69" s="42"/>
      <c r="F69" s="42"/>
      <c r="G69" s="42"/>
    </row>
    <row r="70" spans="1:9" ht="51.75" x14ac:dyDescent="0.3">
      <c r="A70" s="27" t="s">
        <v>0</v>
      </c>
      <c r="B70" s="27" t="s">
        <v>1</v>
      </c>
      <c r="C70" s="27" t="s">
        <v>2</v>
      </c>
      <c r="D70" s="27" t="s">
        <v>28</v>
      </c>
      <c r="E70" s="27" t="s">
        <v>39</v>
      </c>
      <c r="F70" s="27" t="s">
        <v>3</v>
      </c>
      <c r="G70" s="27" t="s">
        <v>4</v>
      </c>
    </row>
    <row r="71" spans="1:9" x14ac:dyDescent="0.3">
      <c r="A71" s="28">
        <v>1</v>
      </c>
      <c r="B71" s="12" t="s">
        <v>6</v>
      </c>
      <c r="C71" s="29">
        <v>1</v>
      </c>
      <c r="D71" s="30">
        <v>44000</v>
      </c>
      <c r="E71" s="29">
        <v>66</v>
      </c>
      <c r="F71" s="31">
        <v>0.5</v>
      </c>
      <c r="G71" s="32">
        <f t="shared" ref="G71:G83" si="2">C71*D71*E71*F71</f>
        <v>1452000</v>
      </c>
      <c r="I71" s="10"/>
    </row>
    <row r="72" spans="1:9" x14ac:dyDescent="0.3">
      <c r="A72" s="28">
        <v>2</v>
      </c>
      <c r="B72" s="12" t="s">
        <v>7</v>
      </c>
      <c r="C72" s="29">
        <v>1</v>
      </c>
      <c r="D72" s="30">
        <v>25000</v>
      </c>
      <c r="E72" s="29">
        <v>15</v>
      </c>
      <c r="F72" s="31">
        <v>0.5</v>
      </c>
      <c r="G72" s="32">
        <f t="shared" si="2"/>
        <v>187500</v>
      </c>
      <c r="I72" s="10"/>
    </row>
    <row r="73" spans="1:9" x14ac:dyDescent="0.3">
      <c r="A73" s="28">
        <v>3</v>
      </c>
      <c r="B73" s="12" t="s">
        <v>8</v>
      </c>
      <c r="C73" s="29">
        <v>1</v>
      </c>
      <c r="D73" s="30">
        <v>90000</v>
      </c>
      <c r="E73" s="29">
        <v>55</v>
      </c>
      <c r="F73" s="31">
        <v>0.7</v>
      </c>
      <c r="G73" s="32">
        <f t="shared" si="2"/>
        <v>3465000</v>
      </c>
      <c r="I73" s="10"/>
    </row>
    <row r="74" spans="1:9" x14ac:dyDescent="0.3">
      <c r="A74" s="28">
        <v>4</v>
      </c>
      <c r="B74" s="33" t="s">
        <v>9</v>
      </c>
      <c r="C74" s="29">
        <v>1</v>
      </c>
      <c r="D74" s="30">
        <v>25000</v>
      </c>
      <c r="E74" s="29">
        <v>15</v>
      </c>
      <c r="F74" s="31">
        <v>0.5</v>
      </c>
      <c r="G74" s="32">
        <f t="shared" si="2"/>
        <v>187500</v>
      </c>
      <c r="I74" s="10"/>
    </row>
    <row r="75" spans="1:9" ht="34.5" x14ac:dyDescent="0.3">
      <c r="A75" s="28">
        <v>5</v>
      </c>
      <c r="B75" s="12" t="s">
        <v>19</v>
      </c>
      <c r="C75" s="29">
        <v>2</v>
      </c>
      <c r="D75" s="30">
        <v>62000</v>
      </c>
      <c r="E75" s="29">
        <v>55</v>
      </c>
      <c r="F75" s="31">
        <v>0.8</v>
      </c>
      <c r="G75" s="32">
        <f t="shared" si="2"/>
        <v>5456000</v>
      </c>
      <c r="I75" s="10"/>
    </row>
    <row r="76" spans="1:9" ht="34.5" x14ac:dyDescent="0.3">
      <c r="A76" s="28">
        <v>6</v>
      </c>
      <c r="B76" s="34" t="s">
        <v>20</v>
      </c>
      <c r="C76" s="35">
        <v>2</v>
      </c>
      <c r="D76" s="30">
        <v>62000</v>
      </c>
      <c r="E76" s="36">
        <v>55</v>
      </c>
      <c r="F76" s="31">
        <v>0.8</v>
      </c>
      <c r="G76" s="32">
        <f t="shared" si="2"/>
        <v>5456000</v>
      </c>
      <c r="I76" s="10"/>
    </row>
    <row r="77" spans="1:9" x14ac:dyDescent="0.3">
      <c r="A77" s="28">
        <v>7</v>
      </c>
      <c r="B77" s="12" t="s">
        <v>10</v>
      </c>
      <c r="C77" s="29">
        <v>1</v>
      </c>
      <c r="D77" s="30">
        <v>50000</v>
      </c>
      <c r="E77" s="29">
        <v>55</v>
      </c>
      <c r="F77" s="31">
        <v>0.8</v>
      </c>
      <c r="G77" s="32">
        <f t="shared" si="2"/>
        <v>2200000</v>
      </c>
      <c r="I77" s="10"/>
    </row>
    <row r="78" spans="1:9" x14ac:dyDescent="0.3">
      <c r="A78" s="28">
        <v>8</v>
      </c>
      <c r="B78" s="12" t="s">
        <v>17</v>
      </c>
      <c r="C78" s="29">
        <v>1</v>
      </c>
      <c r="D78" s="30">
        <v>44000</v>
      </c>
      <c r="E78" s="29">
        <v>15</v>
      </c>
      <c r="F78" s="31">
        <v>0.7</v>
      </c>
      <c r="G78" s="32">
        <f t="shared" si="2"/>
        <v>461999.99999999994</v>
      </c>
      <c r="I78" s="10"/>
    </row>
    <row r="79" spans="1:9" x14ac:dyDescent="0.3">
      <c r="A79" s="28">
        <v>9</v>
      </c>
      <c r="B79" s="12" t="s">
        <v>18</v>
      </c>
      <c r="C79" s="29">
        <v>1</v>
      </c>
      <c r="D79" s="30">
        <v>25000</v>
      </c>
      <c r="E79" s="29">
        <v>15</v>
      </c>
      <c r="F79" s="31">
        <v>0.9</v>
      </c>
      <c r="G79" s="32">
        <f t="shared" si="2"/>
        <v>337500</v>
      </c>
      <c r="I79" s="10"/>
    </row>
    <row r="80" spans="1:9" x14ac:dyDescent="0.3">
      <c r="A80" s="28">
        <v>10</v>
      </c>
      <c r="B80" s="12" t="s">
        <v>15</v>
      </c>
      <c r="C80" s="29">
        <v>1</v>
      </c>
      <c r="D80" s="30">
        <v>25000</v>
      </c>
      <c r="E80" s="29">
        <v>15</v>
      </c>
      <c r="F80" s="31">
        <v>0.9</v>
      </c>
      <c r="G80" s="32">
        <f t="shared" si="2"/>
        <v>337500</v>
      </c>
      <c r="I80" s="10"/>
    </row>
    <row r="81" spans="1:9" ht="34.5" x14ac:dyDescent="0.3">
      <c r="A81" s="28">
        <v>11</v>
      </c>
      <c r="B81" s="12" t="s">
        <v>11</v>
      </c>
      <c r="C81" s="29">
        <v>1</v>
      </c>
      <c r="D81" s="30">
        <v>48000</v>
      </c>
      <c r="E81" s="29">
        <v>15</v>
      </c>
      <c r="F81" s="31">
        <v>0.8</v>
      </c>
      <c r="G81" s="32">
        <f t="shared" si="2"/>
        <v>576000</v>
      </c>
      <c r="I81" s="10"/>
    </row>
    <row r="82" spans="1:9" ht="34.5" x14ac:dyDescent="0.3">
      <c r="A82" s="28">
        <v>12</v>
      </c>
      <c r="B82" s="12" t="s">
        <v>12</v>
      </c>
      <c r="C82" s="29">
        <v>1</v>
      </c>
      <c r="D82" s="30">
        <v>50000</v>
      </c>
      <c r="E82" s="29">
        <v>15</v>
      </c>
      <c r="F82" s="31">
        <v>0.8</v>
      </c>
      <c r="G82" s="32">
        <f t="shared" si="2"/>
        <v>600000</v>
      </c>
      <c r="I82" s="10"/>
    </row>
    <row r="83" spans="1:9" x14ac:dyDescent="0.3">
      <c r="A83" s="28">
        <v>13</v>
      </c>
      <c r="B83" s="12" t="s">
        <v>13</v>
      </c>
      <c r="C83" s="29">
        <v>1</v>
      </c>
      <c r="D83" s="30">
        <v>50000</v>
      </c>
      <c r="E83" s="29">
        <v>15</v>
      </c>
      <c r="F83" s="31">
        <v>0.7</v>
      </c>
      <c r="G83" s="32">
        <f t="shared" si="2"/>
        <v>525000</v>
      </c>
      <c r="I83" s="10"/>
    </row>
    <row r="84" spans="1:9" x14ac:dyDescent="0.3">
      <c r="A84" s="46" t="s">
        <v>34</v>
      </c>
      <c r="B84" s="47"/>
      <c r="C84" s="37">
        <f>SUM(C71:C83)</f>
        <v>15</v>
      </c>
      <c r="D84" s="38"/>
      <c r="E84" s="37"/>
      <c r="F84" s="37"/>
      <c r="G84" s="39">
        <f>SUM(G71:G83)</f>
        <v>21242000</v>
      </c>
    </row>
    <row r="85" spans="1:9" x14ac:dyDescent="0.3">
      <c r="A85" s="40"/>
      <c r="B85" s="40"/>
      <c r="C85" s="40"/>
      <c r="D85" s="40"/>
      <c r="E85" s="40"/>
      <c r="F85" s="40"/>
      <c r="G85" s="40"/>
    </row>
    <row r="86" spans="1:9" x14ac:dyDescent="0.3">
      <c r="A86" s="42" t="s">
        <v>27</v>
      </c>
      <c r="B86" s="42"/>
      <c r="C86" s="42"/>
      <c r="D86" s="42"/>
      <c r="E86" s="42"/>
      <c r="F86" s="42"/>
      <c r="G86" s="42"/>
    </row>
    <row r="87" spans="1:9" ht="51.75" x14ac:dyDescent="0.3">
      <c r="A87" s="3" t="s">
        <v>0</v>
      </c>
      <c r="B87" s="3" t="s">
        <v>1</v>
      </c>
      <c r="C87" s="3" t="s">
        <v>2</v>
      </c>
      <c r="D87" s="3" t="s">
        <v>28</v>
      </c>
      <c r="E87" s="3" t="s">
        <v>39</v>
      </c>
      <c r="F87" s="3" t="s">
        <v>21</v>
      </c>
      <c r="G87" s="3" t="s">
        <v>4</v>
      </c>
    </row>
    <row r="88" spans="1:9" x14ac:dyDescent="0.3">
      <c r="A88" s="4">
        <v>1</v>
      </c>
      <c r="B88" s="5" t="s">
        <v>22</v>
      </c>
      <c r="C88" s="6">
        <v>1</v>
      </c>
      <c r="D88" s="7">
        <v>44000</v>
      </c>
      <c r="E88" s="6">
        <v>180</v>
      </c>
      <c r="F88" s="8">
        <v>0.3</v>
      </c>
      <c r="G88" s="9">
        <v>2376000</v>
      </c>
      <c r="I88" s="10"/>
    </row>
    <row r="89" spans="1:9" ht="34.5" x14ac:dyDescent="0.3">
      <c r="A89" s="4">
        <v>2</v>
      </c>
      <c r="B89" s="5" t="s">
        <v>23</v>
      </c>
      <c r="C89" s="6">
        <v>1</v>
      </c>
      <c r="D89" s="7">
        <v>90000</v>
      </c>
      <c r="E89" s="6">
        <v>180</v>
      </c>
      <c r="F89" s="8">
        <v>0.3</v>
      </c>
      <c r="G89" s="9">
        <v>4860000</v>
      </c>
      <c r="I89" s="10"/>
    </row>
    <row r="90" spans="1:9" x14ac:dyDescent="0.3">
      <c r="A90" s="4">
        <v>3</v>
      </c>
      <c r="B90" s="11" t="s">
        <v>9</v>
      </c>
      <c r="C90" s="6">
        <v>1</v>
      </c>
      <c r="D90" s="7">
        <v>25000</v>
      </c>
      <c r="E90" s="6">
        <v>22</v>
      </c>
      <c r="F90" s="8">
        <v>0.3</v>
      </c>
      <c r="G90" s="9">
        <v>165000</v>
      </c>
      <c r="I90" s="10"/>
    </row>
    <row r="91" spans="1:9" x14ac:dyDescent="0.3">
      <c r="A91" s="4">
        <v>4</v>
      </c>
      <c r="B91" s="5" t="s">
        <v>36</v>
      </c>
      <c r="C91" s="6">
        <v>1</v>
      </c>
      <c r="D91" s="7">
        <v>50000</v>
      </c>
      <c r="E91" s="6">
        <v>22</v>
      </c>
      <c r="F91" s="8">
        <v>0.3</v>
      </c>
      <c r="G91" s="9">
        <v>330000</v>
      </c>
      <c r="I91" s="10"/>
    </row>
    <row r="92" spans="1:9" x14ac:dyDescent="0.3">
      <c r="A92" s="4">
        <v>5</v>
      </c>
      <c r="B92" s="5" t="s">
        <v>15</v>
      </c>
      <c r="C92" s="6">
        <v>1</v>
      </c>
      <c r="D92" s="7">
        <v>25000</v>
      </c>
      <c r="E92" s="6">
        <v>22</v>
      </c>
      <c r="F92" s="8">
        <v>0.3</v>
      </c>
      <c r="G92" s="9">
        <v>165000</v>
      </c>
      <c r="I92" s="10"/>
    </row>
    <row r="93" spans="1:9" ht="34.5" x14ac:dyDescent="0.3">
      <c r="A93" s="28">
        <v>6</v>
      </c>
      <c r="B93" s="12" t="s">
        <v>11</v>
      </c>
      <c r="C93" s="29">
        <v>1</v>
      </c>
      <c r="D93" s="30">
        <v>48000</v>
      </c>
      <c r="E93" s="29">
        <v>22</v>
      </c>
      <c r="F93" s="31">
        <v>0.4</v>
      </c>
      <c r="G93" s="32">
        <v>422400</v>
      </c>
      <c r="I93" s="10"/>
    </row>
    <row r="94" spans="1:9" x14ac:dyDescent="0.3">
      <c r="A94" s="4">
        <v>7</v>
      </c>
      <c r="B94" s="5" t="s">
        <v>24</v>
      </c>
      <c r="C94" s="6">
        <v>1</v>
      </c>
      <c r="D94" s="7">
        <v>50000</v>
      </c>
      <c r="E94" s="6">
        <v>180</v>
      </c>
      <c r="F94" s="8">
        <v>0.3</v>
      </c>
      <c r="G94" s="9">
        <v>2700000</v>
      </c>
      <c r="I94" s="10"/>
    </row>
    <row r="95" spans="1:9" x14ac:dyDescent="0.3">
      <c r="A95" s="4">
        <v>8</v>
      </c>
      <c r="B95" s="5" t="s">
        <v>25</v>
      </c>
      <c r="C95" s="6">
        <v>1</v>
      </c>
      <c r="D95" s="7">
        <v>50000</v>
      </c>
      <c r="E95" s="6">
        <v>180</v>
      </c>
      <c r="F95" s="8">
        <v>0.3</v>
      </c>
      <c r="G95" s="9">
        <v>2700000</v>
      </c>
      <c r="I95" s="10"/>
    </row>
    <row r="96" spans="1:9" x14ac:dyDescent="0.3">
      <c r="A96" s="43" t="s">
        <v>26</v>
      </c>
      <c r="B96" s="44"/>
      <c r="C96" s="16">
        <v>8</v>
      </c>
      <c r="D96" s="17"/>
      <c r="E96" s="16"/>
      <c r="F96" s="16"/>
      <c r="G96" s="18">
        <v>13718400</v>
      </c>
    </row>
    <row r="98" spans="6:7" ht="18" thickBot="1" x14ac:dyDescent="0.35"/>
    <row r="99" spans="6:7" ht="18" thickBot="1" x14ac:dyDescent="0.35">
      <c r="F99" s="41" t="s">
        <v>38</v>
      </c>
      <c r="G99" s="1">
        <f>G17+G32+G50+G67+G84+G96</f>
        <v>150030700</v>
      </c>
    </row>
  </sheetData>
  <mergeCells count="13">
    <mergeCell ref="A84:B84"/>
    <mergeCell ref="A86:G86"/>
    <mergeCell ref="A96:B96"/>
    <mergeCell ref="A34:G34"/>
    <mergeCell ref="A50:B50"/>
    <mergeCell ref="A52:G52"/>
    <mergeCell ref="A67:B67"/>
    <mergeCell ref="A69:G69"/>
    <mergeCell ref="A4:G4"/>
    <mergeCell ref="A17:B17"/>
    <mergeCell ref="A2:G2"/>
    <mergeCell ref="A19:G19"/>
    <mergeCell ref="A32:B3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eDisability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 Melkumyan</dc:creator>
  <cp:lastModifiedBy>Gohar.Hayrapetyan</cp:lastModifiedBy>
  <dcterms:created xsi:type="dcterms:W3CDTF">2022-03-30T07:10:13Z</dcterms:created>
  <dcterms:modified xsi:type="dcterms:W3CDTF">2022-09-27T11:02:25Z</dcterms:modified>
</cp:coreProperties>
</file>