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PU\2022\Նարեկ\ՊՊԾ վերաբաշխում 5\"/>
    </mc:Choice>
  </mc:AlternateContent>
  <xr:revisionPtr revIDLastSave="0" documentId="13_ncr:1_{4AA2A64D-6B6A-45A3-9B26-DFF4B3A1FA91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HAVEL. 1" sheetId="1" r:id="rId1"/>
    <sheet name="HAVEL. 2" sheetId="3" r:id="rId2"/>
    <sheet name="HAVEL. 3" sheetId="5" r:id="rId3"/>
    <sheet name="HAVEL. 4" sheetId="6" r:id="rId4"/>
  </sheets>
  <definedNames>
    <definedName name="_xlnm.Print_Area" localSheetId="0">'HAVEL. 1'!$A$1:$D$38</definedName>
    <definedName name="_xlnm.Print_Area" localSheetId="1">'HAVEL. 2'!$A$1:$G$47</definedName>
    <definedName name="_xlnm.Print_Area" localSheetId="2">'HAVEL. 3'!$A$1:$C$42</definedName>
    <definedName name="_xlnm.Print_Area" localSheetId="3">'HAVEL. 4'!$A$1:$C$42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6" i="3" l="1"/>
  <c r="G45" i="3" s="1"/>
  <c r="G44" i="3" s="1"/>
  <c r="D26" i="1"/>
  <c r="D25" i="1" s="1"/>
  <c r="G27" i="3"/>
  <c r="G26" i="3" s="1"/>
  <c r="G25" i="3" s="1"/>
  <c r="G24" i="3" s="1"/>
  <c r="G22" i="3" s="1"/>
  <c r="G20" i="3" s="1"/>
  <c r="G18" i="3" s="1"/>
  <c r="G16" i="3" s="1"/>
  <c r="G14" i="3" s="1"/>
  <c r="G12" i="3" s="1"/>
  <c r="D12" i="1"/>
  <c r="D11" i="1" s="1"/>
  <c r="C40" i="5" l="1"/>
  <c r="C40" i="6" s="1"/>
  <c r="D10" i="1"/>
  <c r="G43" i="3"/>
  <c r="G42" i="3" s="1"/>
  <c r="G40" i="3" s="1"/>
  <c r="G38" i="3" s="1"/>
  <c r="C22" i="5"/>
  <c r="C22" i="6" s="1"/>
  <c r="G36" i="3" l="1"/>
  <c r="G34" i="3" s="1"/>
  <c r="G32" i="3" s="1"/>
  <c r="G30" i="3" s="1"/>
  <c r="G28" i="3" s="1"/>
  <c r="G11" i="3" s="1"/>
</calcChain>
</file>

<file path=xl/sharedStrings.xml><?xml version="1.0" encoding="utf-8"?>
<sst xmlns="http://schemas.openxmlformats.org/spreadsheetml/2006/main" count="197" uniqueCount="93">
  <si>
    <t>Հավելված N 1</t>
  </si>
  <si>
    <t>ՀՀ կառավարության 2022 թվականի</t>
  </si>
  <si>
    <r>
      <t xml:space="preserve">                       </t>
    </r>
    <r>
      <rPr>
        <sz val="10"/>
        <rFont val="GHEA Grapalat"/>
        <family val="3"/>
      </rPr>
      <t xml:space="preserve"> </t>
    </r>
    <r>
      <rPr>
        <sz val="8"/>
        <rFont val="GHEA Grapalat"/>
        <family val="3"/>
      </rPr>
      <t xml:space="preserve">ի    </t>
    </r>
    <r>
      <rPr>
        <u/>
        <sz val="8"/>
        <rFont val="GHEA Grapalat"/>
        <family val="3"/>
      </rPr>
      <t xml:space="preserve">         </t>
    </r>
    <r>
      <rPr>
        <sz val="8"/>
        <rFont val="GHEA Grapalat"/>
        <family val="3"/>
      </rPr>
      <t>Ն   որոշման</t>
    </r>
  </si>
  <si>
    <t>հազ. դրամ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</si>
  <si>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</si>
  <si>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</si>
  <si>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Ցուցանիշների փոփոխությունը   (ավելացումները նշված են դրական նշանով, իսկ նվազեցումները՝ փակագծերում) </t>
  </si>
  <si>
    <t>ծրագիր</t>
  </si>
  <si>
    <t>միջոցառում</t>
  </si>
  <si>
    <t>Տարի</t>
  </si>
  <si>
    <t>ԸՆԴԱՄԵՆԸ՝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</si>
  <si>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</si>
  <si>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</si>
  <si>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</si>
  <si>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</si>
  <si>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</si>
  <si>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</si>
  <si>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</si>
  <si>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</si>
  <si>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</si>
  <si>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</si>
  <si>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</si>
  <si>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</si>
  <si>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 ինչպես նաև բյուջետային երաշխիքների ապահովման ելքերի ֆինանսավորման ապահովում</t>
  </si>
  <si>
    <t xml:space="preserve"> Միջոցառման տեսակը՝</t>
  </si>
  <si>
    <t xml:space="preserve"> Ծառայությունների մատուցում</t>
  </si>
  <si>
    <t xml:space="preserve"> ՀՀ ազգային անվտանգության ծառայություն</t>
  </si>
  <si>
    <t xml:space="preserve"> 1036</t>
  </si>
  <si>
    <t xml:space="preserve"> Պետական պահպանության ապահովում</t>
  </si>
  <si>
    <t xml:space="preserve"> Հատուկ պետական պաշտպանության ենթակա օբյեկտների անվտանգության ապահովում</t>
  </si>
  <si>
    <t xml:space="preserve"> Պետական պահպանության ենթակա օբեկտների անվտանգության խախտման դեպքերի կրճատում</t>
  </si>
  <si>
    <t xml:space="preserve"> Պետական պահպանության ծառայություններ</t>
  </si>
  <si>
    <t xml:space="preserve"> Բարձրաստիճան պաշտոնատար անձանց, նրանց բարձրաստիճան հյուրերի անվտանգության ապահովում</t>
  </si>
  <si>
    <t xml:space="preserve">Ցուցանիշների փոփոխությունը   (ավելացումները նշված են դրական նշանով) </t>
  </si>
  <si>
    <t>Հավելված N 3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</si>
  <si>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</si>
  <si>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</si>
  <si>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</si>
  <si>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</si>
  <si>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>դաս</t>
  </si>
  <si>
    <t xml:space="preserve"> ծրագիր</t>
  </si>
  <si>
    <t xml:space="preserve"> ԸՆԴԱՄԵՆԸ՝</t>
  </si>
  <si>
    <t xml:space="preserve"> 11</t>
  </si>
  <si>
    <t>ՀԻՄՆԱԿԱՆ ԲԱԺԻՆՆԵՐԻՆ ՉԴԱՍՎՈՂ ՊԱՀՈՒՍՏԱՅԻՆ ՖՈՆԴԵՐ</t>
  </si>
  <si>
    <t xml:space="preserve"> այդ թվում`</t>
  </si>
  <si>
    <t xml:space="preserve"> 01</t>
  </si>
  <si>
    <t xml:space="preserve"> ՀՀ կառավարության և համայնքների պահուստային ֆոնդ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</si>
  <si>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</si>
  <si>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</si>
  <si>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ԸՆԴԱՄԵՆԸ՝  ԾԱԽՍԵՐ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</si>
  <si>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</si>
  <si>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</si>
  <si>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</si>
  <si>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</si>
  <si>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</si>
  <si>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</si>
  <si>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Պետական պահպանություն</t>
  </si>
  <si>
    <t xml:space="preserve"> ՀՀ պետական պահպանության ծառայություն</t>
  </si>
  <si>
    <t xml:space="preserve"> ՀՀ պետական պահպանության ծառայություն 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</si>
  <si>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</si>
  <si>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</si>
  <si>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</si>
  <si>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</si>
  <si>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</si>
  <si>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</si>
  <si>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</si>
  <si>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 xml:space="preserve"> Ծրագրի դասիչը՝</t>
  </si>
  <si>
    <t xml:space="preserve">Ցուցանիշների փոփոխությունը   (նվազեցումները նշված են  փակագծերում) </t>
  </si>
  <si>
    <t xml:space="preserve"> Միջոցառման դասիչը՝</t>
  </si>
  <si>
    <t xml:space="preserve"> 11001 </t>
  </si>
  <si>
    <t xml:space="preserve"> Միջոցառման անվանումը՝</t>
  </si>
  <si>
    <t xml:space="preserve"> Նկարագրությունը՝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</si>
  <si>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</si>
  <si>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</si>
  <si>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</si>
  <si>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(հազ. դրամ) </t>
  </si>
  <si>
    <t xml:space="preserve"> ՀՀ ազգային անվտանգության ծառայություն </t>
  </si>
  <si>
    <t xml:space="preserve"> 1036 </t>
  </si>
  <si>
    <t xml:space="preserve"> Պետական պահպանության ապահովում </t>
  </si>
  <si>
    <t xml:space="preserve"> Պետական պահպանության ծառայություններ </t>
  </si>
  <si>
    <t xml:space="preserve"> Բարձրաստիճան պաշտոնատար անձանց, նրանց բարձրաստիճան հյուրերի անվտանգության ապահովում </t>
  </si>
  <si>
    <t>Ծառայությունը մատուցող կազմակերպության (կազմակերպությունների) անվանումը  (անվանումները)</t>
  </si>
  <si>
    <t xml:space="preserve"> ՄԱՍ 1. ՊԵՏԱԿԱՆ ՄԱՐՄՆԻ ԳԾՈՎ ԱՐԴՅՈՒՆՔԱՅԻՆ (ԿԱՏԱՐՈՂԱԿԱՆ) ՑՈՒՑԱՆԻՇՆԵՐԸ </t>
  </si>
  <si>
    <t xml:space="preserve"> Ծրագրի դասիչը ՝</t>
  </si>
  <si>
    <r>
      <t>«</t>
    </r>
    <r>
      <rPr>
        <b/>
        <sz val="10"/>
        <rFont val="GHEA Grapalat"/>
        <family val="3"/>
      </rPr>
      <t>ՀԱՅԱՍՏԱՆԻ ՀԱՆՐԱՊԵՏՈՒԹՅԱՆ 2022 ԹՎԱԿԱՆԻ ՊԵՏԱԿԱՆ ԲՅՈՒՋԵԻ ՄԱՍԻՆ</t>
    </r>
    <r>
      <rPr>
        <b/>
        <sz val="10"/>
        <rFont val="Calibri"/>
        <family val="3"/>
      </rPr>
      <t>»</t>
    </r>
    <r>
      <rPr>
        <b/>
        <sz val="10"/>
        <rFont val="GHEA Grapalat"/>
        <family val="3"/>
      </rPr>
      <t xml:space="preserve"> ՀԱՅԱՍՏԱՆԻ ՀԱՆՐԱՊԵՏՈՒԹՅԱՆ ՕՐԵՆՔԻ N 1 ՀԱՎԵԼՎԱԾԻ N 2 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</t>
    </r>
  </si>
  <si>
    <t xml:space="preserve">ՀԱՅԱՍՏԱՆԻ ՀԱՆՐԱՊԵՏՈՒԹՅԱՆ ԿԱՌԱՎԱՐՈՒԹՅԱՆ 2021 ԹՎԱԿԱՆԻ ԴԵԿՏԵՄԲԵՐԻ 23-ի N 2121-Ն  ՈՐՈՇՄԱՆ N 9 ՀԱՎԵԼՎԱԾԻ NN 9.47 ԵՎ 9.26 ԱՂՅՈՒՍԱԿՆԵՐՈՒՄ ԿԱՏԱՐՎՈՂ ՓՈՓՈԽՈՒԹՅՈՒՆՆԵՐԸ </t>
  </si>
  <si>
    <t xml:space="preserve"> ՀԱՅԱՍՏԱՆԻ ՀԱՆՐԱՊԵՏՈՒԹՅԱՆ ԿԱՌԱՎԱՐՈՒԹՅԱՆ 2021 ԹՎԱԿԱՆԻ ԴԵԿՏԵՄԲԵՐԻ 23-ի N 2121-Ն  ՈՐՈՇՄԱՆ N 9.1 ՀԱՎԵԼՎԱԾԻ NN  9.1.59  ԵՎ 9.1.40 ԱՂՅՈՒՍԱԿՆԵՐՈՒՄ ԿԱՏԱՐՎՈՂ ՓՈՓՈԽՈՒԹՅՈՒՆՆԵՐԸ</t>
  </si>
  <si>
    <t>Հավելված N 2</t>
  </si>
  <si>
    <t>Հավելված N 4</t>
  </si>
  <si>
    <t>ԾԱՌԱՅՈՒԹՅՈՒՆՆԵՐԻ ԵՎ ԱՊՐԱՆՔՆԵՐԻ ՁԵՌՔԲԵՐՈՒՄ</t>
  </si>
  <si>
    <t>Ծառայողական գործուղումների գծով ծախսեր</t>
  </si>
  <si>
    <t xml:space="preserve"> -Արտասահմանյան գործուղումների գծով ծախսեր</t>
  </si>
  <si>
    <t xml:space="preserve"> ՀԱՅԱՍՏԱՆԻ ՀԱՆՐԱՊԵՏՈՒԹՅԱՆ ԿԱՌԱՎԱՐՈՒԹՅԱՆ 2021 ԹՎԱԿԱՆԻ ԴԵԿՏԵՄԲԵՐԻ 23-ի N 2121-Ն  ՈՐՈՇՄԱՆ NN 3 ԵՎ 4 ՀԱՎԵԼՎԱԾՆԵՐՈՒՄ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</si>
</sst>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₽_-;\-* #,##0.00\ _₽_-;_-* &quot;-&quot;??\ _₽_-;_-@_-"/>
    <numFmt numFmtId="165" formatCode="##,##0.0;\(##,##0.0\);\-"/>
    <numFmt numFmtId="166" formatCode="#,##0.0_);\(#,##0.0\)"/>
    <numFmt numFmtId="167" formatCode="0.0"/>
    <numFmt numFmtId="168" formatCode="##,##0.00;\(##,##0.00\);\-"/>
    <numFmt numFmtId="169" formatCode="#,##0.0"/>
  </numFmts>
  <fonts count="37" x14ac:knownFonts="1">
    <font>
      <sz val="8"/>
      <name val="GHEA Grapalat"/>
      <family val="2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name val="GHEA Grapalat"/>
      <family val="2"/>
    </font>
    <font>
      <sz val="11"/>
      <color indexed="8"/>
      <name val="Calibri"/>
      <family val="2"/>
      <charset val="1"/>
    </font>
    <font>
      <sz val="10"/>
      <name val="Arial Armenian"/>
      <family val="2"/>
    </font>
    <font>
      <b/>
      <sz val="8"/>
      <name val="GHEA Grapalat"/>
      <family val="2"/>
    </font>
    <font>
      <sz val="10"/>
      <name val="GHEA Grapalat"/>
      <family val="2"/>
    </font>
    <font>
      <b/>
      <sz val="10"/>
      <name val="GHEA Grapalat"/>
      <family val="2"/>
    </font>
    <font>
      <i/>
      <sz val="8"/>
      <name val="GHEA Grapalat"/>
      <family val="2"/>
    </font>
    <font>
      <sz val="10"/>
      <name val="GHEA Grapalat"/>
      <family val="3"/>
    </font>
    <font>
      <u/>
      <sz val="10"/>
      <name val="GHEA Grapalat"/>
      <family val="3"/>
    </font>
    <font>
      <b/>
      <sz val="10"/>
      <name val="GHEA Grapalat"/>
      <family val="3"/>
    </font>
    <font>
      <b/>
      <sz val="10"/>
      <name val="Calibri"/>
      <family val="3"/>
    </font>
    <font>
      <sz val="11"/>
      <name val="GHEA Grapalat"/>
      <family val="2"/>
    </font>
    <font>
      <b/>
      <sz val="12"/>
      <name val="GHEA Grapalat"/>
      <family val="2"/>
    </font>
    <font>
      <i/>
      <sz val="10"/>
      <name val="GHEA Grapalat"/>
      <family val="2"/>
    </font>
    <font>
      <sz val="8"/>
      <name val="GHEA Grapalat"/>
      <family val="3"/>
    </font>
    <font>
      <sz val="8"/>
      <color indexed="10"/>
      <name val="GHEA Grapalat"/>
      <family val="2"/>
    </font>
    <font>
      <b/>
      <sz val="14"/>
      <name val="GHEA Grapalat"/>
      <family val="2"/>
    </font>
    <font>
      <u/>
      <sz val="8"/>
      <name val="GHEA Grapalat"/>
      <family val="3"/>
    </font>
    <font>
      <sz val="8"/>
      <color rgb="FFFF0000"/>
      <name val="GHEA Grapalat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6">
    <xf numFmtId="0" fontId="0" fillId="0" borderId="0">
      <alignment horizontal="left" vertical="top" wrapText="1"/>
    </xf>
    <xf numFmtId="164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165" fontId="18" fillId="0" borderId="0" applyFill="0" applyBorder="0" applyProtection="0">
      <alignment horizontal="right" vertical="top"/>
    </xf>
    <xf numFmtId="165" fontId="21" fillId="0" borderId="0" applyFill="0" applyBorder="0" applyProtection="0">
      <alignment horizontal="right" vertical="top"/>
    </xf>
  </cellStyleXfs>
  <cellXfs count="120">
    <xf numFmtId="0" fontId="0" fillId="0" borderId="0" xfId="0">
      <alignment horizontal="left" vertical="top" wrapText="1"/>
    </xf>
    <xf numFmtId="0" fontId="0" fillId="0" borderId="0" xfId="0" applyFill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0" fontId="25" fillId="0" borderId="0" xfId="0" applyFont="1" applyFill="1" applyAlignment="1">
      <alignment horizontal="right" vertical="center"/>
    </xf>
    <xf numFmtId="0" fontId="26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right" vertical="top" wrapText="1"/>
    </xf>
    <xf numFmtId="0" fontId="27" fillId="0" borderId="0" xfId="0" applyFont="1" applyFill="1" applyAlignment="1">
      <alignment horizontal="left" vertical="top" wrapText="1"/>
    </xf>
    <xf numFmtId="0" fontId="0" fillId="0" borderId="0" xfId="0" applyAlignment="1">
      <alignment horizontal="right" vertical="top"/>
    </xf>
    <xf numFmtId="0" fontId="0" fillId="0" borderId="0" xfId="0" applyFill="1" applyAlignment="1">
      <alignment horizontal="right" vertical="top" wrapText="1"/>
    </xf>
    <xf numFmtId="0" fontId="22" fillId="0" borderId="16" xfId="0" applyFont="1" applyFill="1" applyBorder="1" applyAlignment="1">
      <alignment horizontal="center" vertical="center" textRotation="90" wrapText="1"/>
    </xf>
    <xf numFmtId="0" fontId="22" fillId="0" borderId="17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top" wrapText="1"/>
    </xf>
    <xf numFmtId="0" fontId="30" fillId="0" borderId="10" xfId="0" applyFont="1" applyFill="1" applyBorder="1" applyAlignment="1">
      <alignment horizontal="left" vertical="center"/>
    </xf>
    <xf numFmtId="166" fontId="23" fillId="0" borderId="13" xfId="45" applyNumberFormat="1" applyFont="1" applyBorder="1" applyAlignment="1">
      <alignment horizontal="center" vertical="center"/>
    </xf>
    <xf numFmtId="0" fontId="0" fillId="0" borderId="10" xfId="0" applyFill="1" applyBorder="1">
      <alignment horizontal="left" vertical="top" wrapText="1"/>
    </xf>
    <xf numFmtId="0" fontId="30" fillId="0" borderId="10" xfId="0" applyFont="1" applyFill="1" applyBorder="1" applyAlignment="1">
      <alignment vertical="center"/>
    </xf>
    <xf numFmtId="0" fontId="22" fillId="0" borderId="16" xfId="0" applyFont="1" applyFill="1" applyBorder="1" applyAlignment="1">
      <alignment horizontal="center" vertical="center"/>
    </xf>
    <xf numFmtId="0" fontId="31" fillId="0" borderId="10" xfId="0" applyFont="1" applyFill="1" applyBorder="1">
      <alignment horizontal="left" vertical="top" wrapText="1"/>
    </xf>
    <xf numFmtId="0" fontId="22" fillId="0" borderId="18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top" wrapText="1"/>
    </xf>
    <xf numFmtId="167" fontId="22" fillId="0" borderId="10" xfId="0" applyNumberFormat="1" applyFont="1" applyFill="1" applyBorder="1" applyAlignment="1">
      <alignment horizontal="left" vertical="top" wrapText="1"/>
    </xf>
    <xf numFmtId="167" fontId="22" fillId="0" borderId="10" xfId="44" applyNumberFormat="1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165" fontId="22" fillId="0" borderId="16" xfId="44" applyNumberFormat="1" applyFont="1" applyFill="1" applyBorder="1" applyAlignment="1">
      <alignment horizontal="center" vertical="center"/>
    </xf>
    <xf numFmtId="165" fontId="22" fillId="0" borderId="18" xfId="44" applyNumberFormat="1" applyFont="1" applyFill="1" applyBorder="1" applyAlignment="1">
      <alignment horizontal="center" vertical="center"/>
    </xf>
    <xf numFmtId="165" fontId="22" fillId="0" borderId="17" xfId="44" applyNumberFormat="1" applyFont="1" applyFill="1" applyBorder="1" applyAlignment="1">
      <alignment horizontal="center" vertical="center"/>
    </xf>
    <xf numFmtId="165" fontId="23" fillId="0" borderId="13" xfId="45" applyNumberFormat="1" applyFont="1" applyBorder="1" applyAlignment="1">
      <alignment horizontal="center" vertical="top"/>
    </xf>
    <xf numFmtId="165" fontId="22" fillId="0" borderId="10" xfId="44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left" vertical="top" wrapText="1"/>
    </xf>
    <xf numFmtId="0" fontId="27" fillId="0" borderId="0" xfId="0" applyFont="1" applyAlignment="1">
      <alignment horizontal="right" vertical="top" wrapText="1"/>
    </xf>
    <xf numFmtId="0" fontId="27" fillId="0" borderId="0" xfId="0" applyFont="1" applyAlignment="1">
      <alignment horizontal="right"/>
    </xf>
    <xf numFmtId="0" fontId="0" fillId="0" borderId="0" xfId="0" applyBorder="1" applyAlignment="1">
      <alignment horizontal="right" vertical="center"/>
    </xf>
    <xf numFmtId="0" fontId="22" fillId="0" borderId="10" xfId="0" applyFont="1" applyBorder="1" applyAlignment="1">
      <alignment horizontal="center" vertical="center" textRotation="90" wrapText="1"/>
    </xf>
    <xf numFmtId="0" fontId="22" fillId="0" borderId="16" xfId="0" applyFont="1" applyBorder="1">
      <alignment horizontal="left" vertical="top" wrapText="1"/>
    </xf>
    <xf numFmtId="0" fontId="23" fillId="0" borderId="10" xfId="0" applyFont="1" applyBorder="1" applyAlignment="1">
      <alignment horizontal="center" vertical="top" wrapText="1"/>
    </xf>
    <xf numFmtId="0" fontId="23" fillId="0" borderId="13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center" vertical="center" wrapText="1"/>
    </xf>
    <xf numFmtId="165" fontId="23" fillId="0" borderId="13" xfId="45" applyNumberFormat="1" applyFont="1" applyBorder="1" applyAlignment="1">
      <alignment horizontal="center" vertical="center"/>
    </xf>
    <xf numFmtId="165" fontId="22" fillId="0" borderId="13" xfId="0" applyNumberFormat="1" applyFont="1" applyBorder="1" applyAlignment="1">
      <alignment horizontal="center" vertical="center" wrapText="1"/>
    </xf>
    <xf numFmtId="165" fontId="22" fillId="0" borderId="13" xfId="44" applyNumberFormat="1" applyFont="1" applyFill="1" applyBorder="1" applyAlignment="1">
      <alignment horizontal="center" vertical="center"/>
    </xf>
    <xf numFmtId="0" fontId="31" fillId="0" borderId="13" xfId="0" applyFont="1" applyBorder="1" applyAlignment="1">
      <alignment horizontal="left" vertical="top" wrapText="1"/>
    </xf>
    <xf numFmtId="165" fontId="18" fillId="0" borderId="0" xfId="44" applyNumberFormat="1" applyFont="1" applyAlignment="1">
      <alignment horizontal="right" vertical="top"/>
    </xf>
    <xf numFmtId="0" fontId="33" fillId="0" borderId="0" xfId="0" applyFont="1" applyAlignment="1">
      <alignment horizontal="left" vertical="top" wrapText="1"/>
    </xf>
    <xf numFmtId="0" fontId="0" fillId="0" borderId="15" xfId="0" applyBorder="1">
      <alignment horizontal="left" vertical="top" wrapText="1"/>
    </xf>
    <xf numFmtId="0" fontId="27" fillId="0" borderId="0" xfId="0" applyFont="1" applyFill="1" applyAlignment="1">
      <alignment horizontal="center" vertical="center" wrapText="1"/>
    </xf>
    <xf numFmtId="0" fontId="34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 vertical="top" wrapText="1"/>
    </xf>
    <xf numFmtId="0" fontId="21" fillId="0" borderId="10" xfId="0" applyFont="1" applyFill="1" applyBorder="1" applyAlignment="1">
      <alignment horizontal="left" vertical="top" wrapText="1"/>
    </xf>
    <xf numFmtId="0" fontId="24" fillId="0" borderId="10" xfId="0" applyFont="1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22" fillId="0" borderId="10" xfId="0" applyFont="1" applyFill="1" applyBorder="1" applyAlignment="1">
      <alignment horizontal="center" vertical="center"/>
    </xf>
    <xf numFmtId="0" fontId="24" fillId="0" borderId="18" xfId="0" applyFont="1" applyFill="1" applyBorder="1" applyAlignment="1">
      <alignment horizontal="left" vertical="top" wrapText="1"/>
    </xf>
    <xf numFmtId="0" fontId="0" fillId="0" borderId="18" xfId="0" applyFont="1" applyFill="1" applyBorder="1" applyAlignment="1">
      <alignment horizontal="left" vertical="top" wrapText="1"/>
    </xf>
    <xf numFmtId="0" fontId="24" fillId="0" borderId="17" xfId="0" applyFont="1" applyFill="1" applyBorder="1" applyAlignment="1">
      <alignment horizontal="left" vertical="top" wrapText="1"/>
    </xf>
    <xf numFmtId="0" fontId="0" fillId="0" borderId="17" xfId="0" applyFont="1" applyFill="1" applyBorder="1" applyAlignment="1">
      <alignment horizontal="left" vertical="top" wrapText="1"/>
    </xf>
    <xf numFmtId="0" fontId="0" fillId="0" borderId="20" xfId="0" applyFont="1" applyFill="1" applyBorder="1" applyAlignment="1">
      <alignment horizontal="left" vertical="top" wrapText="1"/>
    </xf>
    <xf numFmtId="0" fontId="24" fillId="0" borderId="12" xfId="0" applyFont="1" applyFill="1" applyBorder="1" applyAlignment="1">
      <alignment horizontal="left" vertical="top" wrapText="1"/>
    </xf>
    <xf numFmtId="0" fontId="0" fillId="0" borderId="19" xfId="0" applyFont="1" applyFill="1" applyBorder="1" applyAlignment="1">
      <alignment horizontal="center" vertical="top" wrapText="1"/>
    </xf>
    <xf numFmtId="0" fontId="0" fillId="0" borderId="16" xfId="0" applyFill="1" applyBorder="1" applyAlignment="1">
      <alignment horizontal="left" vertical="top" wrapText="1"/>
    </xf>
    <xf numFmtId="0" fontId="24" fillId="0" borderId="16" xfId="0" applyFont="1" applyFill="1" applyBorder="1" applyAlignment="1">
      <alignment horizontal="left" vertical="top" wrapText="1"/>
    </xf>
    <xf numFmtId="0" fontId="0" fillId="0" borderId="13" xfId="0" applyFont="1" applyFill="1" applyBorder="1" applyAlignment="1">
      <alignment horizontal="left" vertical="top" wrapText="1"/>
    </xf>
    <xf numFmtId="0" fontId="22" fillId="0" borderId="23" xfId="0" applyFont="1" applyBorder="1" applyAlignment="1">
      <alignment horizontal="left" vertical="top" wrapText="1"/>
    </xf>
    <xf numFmtId="165" fontId="27" fillId="0" borderId="10" xfId="44" applyNumberFormat="1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36" fillId="0" borderId="0" xfId="0" applyFont="1">
      <alignment horizontal="left" vertical="top" wrapText="1"/>
    </xf>
    <xf numFmtId="165" fontId="23" fillId="0" borderId="10" xfId="44" applyNumberFormat="1" applyFont="1" applyFill="1" applyBorder="1" applyAlignment="1">
      <alignment horizontal="center" vertical="center"/>
    </xf>
    <xf numFmtId="169" fontId="22" fillId="0" borderId="10" xfId="0" applyNumberFormat="1" applyFont="1" applyBorder="1" applyAlignment="1">
      <alignment horizontal="center" vertical="top" wrapText="1"/>
    </xf>
    <xf numFmtId="168" fontId="22" fillId="0" borderId="13" xfId="44" applyNumberFormat="1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8" xfId="0" applyFont="1" applyFill="1" applyBorder="1" applyAlignment="1">
      <alignment horizontal="left" vertical="top" wrapText="1"/>
    </xf>
    <xf numFmtId="0" fontId="22" fillId="0" borderId="17" xfId="0" applyFont="1" applyFill="1" applyBorder="1" applyAlignment="1">
      <alignment horizontal="left" vertical="top" wrapText="1"/>
    </xf>
    <xf numFmtId="0" fontId="22" fillId="0" borderId="13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top" wrapText="1"/>
    </xf>
    <xf numFmtId="0" fontId="29" fillId="0" borderId="14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justify" wrapText="1"/>
    </xf>
    <xf numFmtId="0" fontId="23" fillId="0" borderId="18" xfId="0" applyFont="1" applyBorder="1" applyAlignment="1">
      <alignment horizontal="center" vertical="justify" wrapText="1"/>
    </xf>
    <xf numFmtId="0" fontId="22" fillId="0" borderId="16" xfId="0" applyFont="1" applyBorder="1" applyAlignment="1">
      <alignment vertical="justify" wrapText="1"/>
    </xf>
    <xf numFmtId="0" fontId="22" fillId="0" borderId="17" xfId="0" applyFont="1" applyBorder="1" applyAlignment="1">
      <alignment vertical="justify" wrapText="1"/>
    </xf>
    <xf numFmtId="0" fontId="22" fillId="0" borderId="18" xfId="0" applyFont="1" applyBorder="1" applyAlignment="1">
      <alignment vertical="justify" wrapText="1"/>
    </xf>
    <xf numFmtId="0" fontId="22" fillId="0" borderId="16" xfId="0" applyFont="1" applyBorder="1" applyAlignment="1">
      <alignment horizontal="center" vertical="justify" wrapText="1"/>
    </xf>
    <xf numFmtId="0" fontId="22" fillId="0" borderId="18" xfId="0" applyFont="1" applyBorder="1" applyAlignment="1">
      <alignment horizontal="center" vertical="justify" wrapText="1"/>
    </xf>
    <xf numFmtId="0" fontId="27" fillId="0" borderId="0" xfId="0" applyFont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3" fillId="0" borderId="16" xfId="0" applyFont="1" applyBorder="1" applyAlignment="1">
      <alignment vertical="justify" wrapText="1"/>
    </xf>
    <xf numFmtId="0" fontId="23" fillId="0" borderId="18" xfId="0" applyFont="1" applyBorder="1" applyAlignment="1">
      <alignment vertical="justify" wrapText="1"/>
    </xf>
    <xf numFmtId="0" fontId="23" fillId="0" borderId="17" xfId="0" applyFont="1" applyBorder="1" applyAlignment="1">
      <alignment vertical="justify" wrapText="1"/>
    </xf>
    <xf numFmtId="0" fontId="22" fillId="0" borderId="16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justify" wrapText="1"/>
    </xf>
    <xf numFmtId="0" fontId="24" fillId="0" borderId="12" xfId="0" applyFont="1" applyFill="1" applyBorder="1" applyAlignment="1">
      <alignment horizontal="left" vertical="top" wrapText="1"/>
    </xf>
    <xf numFmtId="0" fontId="24" fillId="0" borderId="13" xfId="0" applyFont="1" applyFill="1" applyBorder="1" applyAlignment="1">
      <alignment horizontal="left" vertical="top" wrapText="1"/>
    </xf>
    <xf numFmtId="0" fontId="21" fillId="0" borderId="0" xfId="0" applyFont="1" applyFill="1" applyAlignment="1">
      <alignment horizontal="left" vertical="top" wrapText="1"/>
    </xf>
    <xf numFmtId="0" fontId="0" fillId="0" borderId="12" xfId="0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0" fontId="21" fillId="0" borderId="12" xfId="0" applyFont="1" applyFill="1" applyBorder="1" applyAlignment="1">
      <alignment horizontal="left" vertical="top" wrapText="1"/>
    </xf>
    <xf numFmtId="0" fontId="21" fillId="0" borderId="13" xfId="0" applyFont="1" applyFill="1" applyBorder="1" applyAlignment="1">
      <alignment horizontal="left" vertical="top" wrapText="1"/>
    </xf>
    <xf numFmtId="0" fontId="27" fillId="0" borderId="0" xfId="0" applyFont="1" applyFill="1" applyAlignment="1">
      <alignment horizontal="center" vertical="center" wrapText="1"/>
    </xf>
    <xf numFmtId="0" fontId="34" fillId="0" borderId="0" xfId="0" applyFont="1" applyFill="1" applyAlignment="1">
      <alignment horizontal="center" vertical="top"/>
    </xf>
    <xf numFmtId="0" fontId="0" fillId="0" borderId="14" xfId="0" applyFont="1" applyFill="1" applyBorder="1" applyAlignment="1">
      <alignment horizontal="center" vertical="top" wrapText="1"/>
    </xf>
    <xf numFmtId="0" fontId="0" fillId="0" borderId="15" xfId="0" applyFont="1" applyFill="1" applyBorder="1" applyAlignment="1">
      <alignment horizontal="center" vertical="top" wrapText="1"/>
    </xf>
    <xf numFmtId="0" fontId="0" fillId="0" borderId="21" xfId="0" applyFill="1" applyBorder="1" applyAlignment="1">
      <alignment horizontal="left" vertical="top" wrapText="1"/>
    </xf>
    <xf numFmtId="0" fontId="0" fillId="0" borderId="22" xfId="0" applyFill="1" applyBorder="1" applyAlignment="1">
      <alignment horizontal="left" vertical="top" wrapText="1"/>
    </xf>
  </cellXfs>
  <cellStyles count="46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2" xfId="43" xr:uid="{00000000-0005-0000-0000-000012000000}"/>
    <cellStyle name="Note" xfId="16" builtinId="10" customBuiltin="1"/>
    <cellStyle name="Output" xfId="11" builtinId="21" customBuiltin="1"/>
    <cellStyle name="SN_241" xfId="44" xr:uid="{00000000-0005-0000-0000-000014000000}"/>
    <cellStyle name="SN_b" xfId="45" xr:uid="{00000000-0005-0000-0000-000015000000}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topLeftCell="A25" workbookViewId="0">
      <selection activeCell="D9" sqref="D9"/>
    </sheetView>
  </sheetViews>
  <sheetFormatPr defaultColWidth="9.125" defaultRowHeight="12" x14ac:dyDescent="0.3"/>
  <cols>
    <col min="1" max="1" width="6.25" style="1" customWidth="1"/>
    <col min="2" max="2" width="6.875" style="1" customWidth="1"/>
    <col min="3" max="3" width="69.75" style="2" customWidth="1"/>
    <col min="4" max="4" width="30.375" style="2" customWidth="1"/>
    <col min="5" max="16384" width="9.125" style="1"/>
  </cols>
  <sheetData>
    <row r="1" spans="1:6" ht="14.25" customHeight="1" x14ac:dyDescent="0.3">
      <c r="D1" s="3" t="s">
        <v>0</v>
      </c>
    </row>
    <row r="2" spans="1:6" ht="14.25" customHeight="1" x14ac:dyDescent="0.3">
      <c r="D2" s="3" t="s">
        <v>1</v>
      </c>
    </row>
    <row r="3" spans="1:6" ht="18.75" customHeight="1" x14ac:dyDescent="0.3">
      <c r="D3" s="4" t="s">
        <v>2</v>
      </c>
    </row>
    <row r="4" spans="1:6" ht="14.25" customHeight="1" x14ac:dyDescent="0.3">
      <c r="D4" s="5"/>
    </row>
    <row r="5" spans="1:6" ht="14.25" customHeight="1" x14ac:dyDescent="0.3">
      <c r="D5" s="6"/>
    </row>
    <row r="6" spans="1:6" ht="66" customHeight="1" x14ac:dyDescent="0.3">
      <c r="A6" s="78" t="s">
        <v>84</v>
      </c>
      <c r="B6" s="78"/>
      <c r="C6" s="78"/>
      <c r="D6" s="78"/>
    </row>
    <row r="7" spans="1:6" x14ac:dyDescent="0.3">
      <c r="A7" s="2"/>
      <c r="B7" s="2"/>
      <c r="D7" s="7" t="s">
        <v>3</v>
      </c>
    </row>
    <row r="8" spans="1:6" ht="82.8" customHeight="1" x14ac:dyDescent="0.3">
      <c r="A8" s="79" t="s">
        <v>4</v>
      </c>
      <c r="B8" s="80"/>
      <c r="C8" s="81" t="s">
        <v>5</v>
      </c>
      <c r="D8" s="64" t="s">
        <v>6</v>
      </c>
      <c r="F8" s="8"/>
    </row>
    <row r="9" spans="1:6" ht="77.25" customHeight="1" x14ac:dyDescent="0.3">
      <c r="A9" s="9" t="s">
        <v>7</v>
      </c>
      <c r="B9" s="9" t="s">
        <v>8</v>
      </c>
      <c r="C9" s="82"/>
      <c r="D9" s="10" t="s">
        <v>9</v>
      </c>
    </row>
    <row r="10" spans="1:6" ht="24.75" customHeight="1" x14ac:dyDescent="0.3">
      <c r="A10" s="11"/>
      <c r="B10" s="11"/>
      <c r="C10" s="12" t="s">
        <v>10</v>
      </c>
      <c r="D10" s="13">
        <f>D25+D11</f>
        <v>0</v>
      </c>
    </row>
    <row r="11" spans="1:6" ht="20.25" customHeight="1" x14ac:dyDescent="0.3">
      <c r="A11" s="14"/>
      <c r="B11" s="15"/>
      <c r="C11" s="15" t="s">
        <v>11</v>
      </c>
      <c r="D11" s="63">
        <f>D12</f>
        <v>-50000</v>
      </c>
    </row>
    <row r="12" spans="1:6" ht="17.25" customHeight="1" x14ac:dyDescent="0.3">
      <c r="A12" s="16" t="s">
        <v>12</v>
      </c>
      <c r="B12" s="69"/>
      <c r="C12" s="17" t="s">
        <v>13</v>
      </c>
      <c r="D12" s="63">
        <f>D19</f>
        <v>-50000</v>
      </c>
    </row>
    <row r="13" spans="1:6" ht="17.25" customHeight="1" x14ac:dyDescent="0.3">
      <c r="A13" s="18"/>
      <c r="B13" s="70"/>
      <c r="C13" s="19" t="s">
        <v>14</v>
      </c>
      <c r="D13" s="20"/>
    </row>
    <row r="14" spans="1:6" ht="17.25" customHeight="1" x14ac:dyDescent="0.3">
      <c r="A14" s="18"/>
      <c r="B14" s="70"/>
      <c r="C14" s="17" t="s">
        <v>15</v>
      </c>
      <c r="D14" s="20"/>
    </row>
    <row r="15" spans="1:6" ht="30.75" customHeight="1" x14ac:dyDescent="0.3">
      <c r="A15" s="18"/>
      <c r="B15" s="70"/>
      <c r="C15" s="19" t="s">
        <v>16</v>
      </c>
      <c r="D15" s="21"/>
    </row>
    <row r="16" spans="1:6" ht="16.5" customHeight="1" x14ac:dyDescent="0.3">
      <c r="A16" s="18"/>
      <c r="B16" s="70"/>
      <c r="C16" s="17" t="s">
        <v>17</v>
      </c>
      <c r="D16" s="21"/>
    </row>
    <row r="17" spans="1:4" ht="31.5" customHeight="1" x14ac:dyDescent="0.3">
      <c r="A17" s="22"/>
      <c r="B17" s="71"/>
      <c r="C17" s="19" t="s">
        <v>18</v>
      </c>
      <c r="D17" s="21"/>
    </row>
    <row r="18" spans="1:4" ht="16.5" customHeight="1" x14ac:dyDescent="0.3">
      <c r="A18" s="72" t="s">
        <v>19</v>
      </c>
      <c r="B18" s="73"/>
      <c r="C18" s="73"/>
      <c r="D18" s="77"/>
    </row>
    <row r="19" spans="1:4" ht="20.25" customHeight="1" x14ac:dyDescent="0.3">
      <c r="A19" s="69"/>
      <c r="B19" s="16" t="s">
        <v>20</v>
      </c>
      <c r="C19" s="17" t="s">
        <v>21</v>
      </c>
      <c r="D19" s="23">
        <v>-50000</v>
      </c>
    </row>
    <row r="20" spans="1:4" ht="15.75" customHeight="1" x14ac:dyDescent="0.3">
      <c r="A20" s="70"/>
      <c r="B20" s="18"/>
      <c r="C20" s="19" t="s">
        <v>14</v>
      </c>
      <c r="D20" s="24"/>
    </row>
    <row r="21" spans="1:4" ht="16.5" customHeight="1" x14ac:dyDescent="0.3">
      <c r="A21" s="70"/>
      <c r="B21" s="18"/>
      <c r="C21" s="17" t="s">
        <v>22</v>
      </c>
      <c r="D21" s="24"/>
    </row>
    <row r="22" spans="1:4" ht="62.25" customHeight="1" x14ac:dyDescent="0.3">
      <c r="A22" s="70"/>
      <c r="B22" s="18"/>
      <c r="C22" s="19" t="s">
        <v>23</v>
      </c>
      <c r="D22" s="24"/>
    </row>
    <row r="23" spans="1:4" ht="15.75" customHeight="1" x14ac:dyDescent="0.3">
      <c r="A23" s="70"/>
      <c r="B23" s="18"/>
      <c r="C23" s="17" t="s">
        <v>24</v>
      </c>
      <c r="D23" s="24"/>
    </row>
    <row r="24" spans="1:4" ht="15.75" customHeight="1" x14ac:dyDescent="0.3">
      <c r="A24" s="71"/>
      <c r="B24" s="22"/>
      <c r="C24" s="19" t="s">
        <v>25</v>
      </c>
      <c r="D24" s="25"/>
    </row>
    <row r="25" spans="1:4" ht="18.75" customHeight="1" x14ac:dyDescent="0.3">
      <c r="A25" s="14"/>
      <c r="B25" s="15"/>
      <c r="C25" s="12" t="s">
        <v>26</v>
      </c>
      <c r="D25" s="26">
        <f>D26</f>
        <v>50000</v>
      </c>
    </row>
    <row r="26" spans="1:4" ht="15.75" customHeight="1" x14ac:dyDescent="0.3">
      <c r="A26" s="16" t="s">
        <v>27</v>
      </c>
      <c r="B26" s="69"/>
      <c r="C26" s="17" t="s">
        <v>13</v>
      </c>
      <c r="D26" s="26">
        <f>D33</f>
        <v>50000</v>
      </c>
    </row>
    <row r="27" spans="1:4" ht="15.75" customHeight="1" x14ac:dyDescent="0.3">
      <c r="A27" s="18"/>
      <c r="B27" s="70"/>
      <c r="C27" s="19" t="s">
        <v>28</v>
      </c>
      <c r="D27" s="27"/>
    </row>
    <row r="28" spans="1:4" ht="15.75" customHeight="1" x14ac:dyDescent="0.3">
      <c r="A28" s="18"/>
      <c r="B28" s="70"/>
      <c r="C28" s="17" t="s">
        <v>15</v>
      </c>
      <c r="D28" s="27"/>
    </row>
    <row r="29" spans="1:4" ht="30.75" customHeight="1" x14ac:dyDescent="0.3">
      <c r="A29" s="18"/>
      <c r="B29" s="70"/>
      <c r="C29" s="19" t="s">
        <v>29</v>
      </c>
      <c r="D29" s="27"/>
    </row>
    <row r="30" spans="1:4" ht="16.5" customHeight="1" x14ac:dyDescent="0.3">
      <c r="A30" s="18"/>
      <c r="B30" s="70"/>
      <c r="C30" s="17" t="s">
        <v>17</v>
      </c>
      <c r="D30" s="27"/>
    </row>
    <row r="31" spans="1:4" ht="30" customHeight="1" x14ac:dyDescent="0.3">
      <c r="A31" s="22"/>
      <c r="B31" s="71"/>
      <c r="C31" s="19" t="s">
        <v>30</v>
      </c>
      <c r="D31" s="27"/>
    </row>
    <row r="32" spans="1:4" ht="15.75" customHeight="1" x14ac:dyDescent="0.3">
      <c r="A32" s="72" t="s">
        <v>19</v>
      </c>
      <c r="B32" s="73"/>
      <c r="C32" s="73"/>
      <c r="D32" s="73"/>
    </row>
    <row r="33" spans="1:4" ht="15.75" customHeight="1" x14ac:dyDescent="0.3">
      <c r="A33" s="74"/>
      <c r="B33" s="16">
        <v>11001</v>
      </c>
      <c r="C33" s="17" t="s">
        <v>21</v>
      </c>
      <c r="D33" s="23">
        <v>50000</v>
      </c>
    </row>
    <row r="34" spans="1:4" ht="15.75" customHeight="1" x14ac:dyDescent="0.3">
      <c r="A34" s="75"/>
      <c r="B34" s="18"/>
      <c r="C34" s="19" t="s">
        <v>31</v>
      </c>
      <c r="D34" s="24"/>
    </row>
    <row r="35" spans="1:4" ht="15.75" customHeight="1" x14ac:dyDescent="0.3">
      <c r="A35" s="75"/>
      <c r="B35" s="18"/>
      <c r="C35" s="17" t="s">
        <v>22</v>
      </c>
      <c r="D35" s="24"/>
    </row>
    <row r="36" spans="1:4" ht="30.75" customHeight="1" x14ac:dyDescent="0.3">
      <c r="A36" s="75"/>
      <c r="B36" s="18"/>
      <c r="C36" s="19" t="s">
        <v>32</v>
      </c>
      <c r="D36" s="24"/>
    </row>
    <row r="37" spans="1:4" ht="17.25" customHeight="1" x14ac:dyDescent="0.3">
      <c r="A37" s="75"/>
      <c r="B37" s="18"/>
      <c r="C37" s="17" t="s">
        <v>24</v>
      </c>
      <c r="D37" s="24"/>
    </row>
    <row r="38" spans="1:4" ht="17.25" customHeight="1" x14ac:dyDescent="0.3">
      <c r="A38" s="76"/>
      <c r="B38" s="22"/>
      <c r="C38" s="19" t="s">
        <v>25</v>
      </c>
      <c r="D38" s="25"/>
    </row>
  </sheetData>
  <mergeCells count="9">
    <mergeCell ref="A6:D6"/>
    <mergeCell ref="A8:B8"/>
    <mergeCell ref="C8:C9"/>
    <mergeCell ref="B12:B17"/>
    <mergeCell ref="A19:A24"/>
    <mergeCell ref="B26:B31"/>
    <mergeCell ref="A32:D32"/>
    <mergeCell ref="A33:A38"/>
    <mergeCell ref="A18:D18"/>
  </mergeCells>
  <pageMargins left="0.2" right="0.24" top="0.27" bottom="0.26" header="0.2" footer="0.2"/>
  <pageSetup paperSize="9" scale="80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workbookViewId="0">
      <selection activeCell="K9" sqref="K9"/>
    </sheetView>
  </sheetViews>
  <sheetFormatPr defaultRowHeight="12" x14ac:dyDescent="0.3"/>
  <cols>
    <col min="1" max="3" width="5" customWidth="1"/>
    <col min="4" max="4" width="6" customWidth="1"/>
    <col min="5" max="5" width="7.625" customWidth="1"/>
    <col min="6" max="6" width="44.875" style="28" customWidth="1"/>
    <col min="7" max="7" width="29.125" style="28" customWidth="1"/>
  </cols>
  <sheetData>
    <row r="1" spans="1:7" ht="14.25" customHeight="1" x14ac:dyDescent="0.3">
      <c r="G1" s="3" t="s">
        <v>87</v>
      </c>
    </row>
    <row r="2" spans="1:7" ht="14.25" customHeight="1" x14ac:dyDescent="0.3">
      <c r="G2" s="3" t="s">
        <v>1</v>
      </c>
    </row>
    <row r="3" spans="1:7" ht="13.5" customHeight="1" x14ac:dyDescent="0.3">
      <c r="G3" s="4" t="s">
        <v>2</v>
      </c>
    </row>
    <row r="4" spans="1:7" ht="9" customHeight="1" x14ac:dyDescent="0.3">
      <c r="G4" s="29"/>
    </row>
    <row r="5" spans="1:7" ht="9" customHeight="1" x14ac:dyDescent="0.35">
      <c r="G5" s="30"/>
    </row>
    <row r="6" spans="1:7" ht="9" customHeight="1" x14ac:dyDescent="0.3"/>
    <row r="7" spans="1:7" ht="45.75" customHeight="1" x14ac:dyDescent="0.3">
      <c r="A7" s="90" t="s">
        <v>92</v>
      </c>
      <c r="B7" s="90"/>
      <c r="C7" s="90"/>
      <c r="D7" s="90"/>
      <c r="E7" s="90"/>
      <c r="F7" s="90"/>
      <c r="G7" s="90"/>
    </row>
    <row r="8" spans="1:7" x14ac:dyDescent="0.3">
      <c r="G8" s="31" t="s">
        <v>3</v>
      </c>
    </row>
    <row r="9" spans="1:7" ht="94.8" customHeight="1" x14ac:dyDescent="0.3">
      <c r="A9" s="91" t="s">
        <v>35</v>
      </c>
      <c r="B9" s="92"/>
      <c r="C9" s="93"/>
      <c r="D9" s="91" t="s">
        <v>4</v>
      </c>
      <c r="E9" s="93"/>
      <c r="F9" s="94" t="s">
        <v>36</v>
      </c>
      <c r="G9" s="64" t="s">
        <v>6</v>
      </c>
    </row>
    <row r="10" spans="1:7" ht="60.75" customHeight="1" x14ac:dyDescent="0.3">
      <c r="A10" s="32" t="s">
        <v>37</v>
      </c>
      <c r="B10" s="32" t="s">
        <v>38</v>
      </c>
      <c r="C10" s="32" t="s">
        <v>39</v>
      </c>
      <c r="D10" s="32" t="s">
        <v>40</v>
      </c>
      <c r="E10" s="32" t="s">
        <v>8</v>
      </c>
      <c r="F10" s="95"/>
      <c r="G10" s="10" t="s">
        <v>9</v>
      </c>
    </row>
    <row r="11" spans="1:7" ht="14.25" customHeight="1" x14ac:dyDescent="0.3">
      <c r="A11" s="33"/>
      <c r="B11" s="33"/>
      <c r="C11" s="33"/>
      <c r="D11" s="33"/>
      <c r="E11" s="33"/>
      <c r="F11" s="34" t="s">
        <v>41</v>
      </c>
      <c r="G11" s="13">
        <f>G28+G12</f>
        <v>0</v>
      </c>
    </row>
    <row r="12" spans="1:7" ht="30.75" customHeight="1" x14ac:dyDescent="0.3">
      <c r="A12" s="96" t="s">
        <v>42</v>
      </c>
      <c r="B12" s="99"/>
      <c r="C12" s="85"/>
      <c r="D12" s="85"/>
      <c r="E12" s="101"/>
      <c r="F12" s="35" t="s">
        <v>43</v>
      </c>
      <c r="G12" s="63">
        <f>G14</f>
        <v>-50000</v>
      </c>
    </row>
    <row r="13" spans="1:7" ht="15.75" customHeight="1" x14ac:dyDescent="0.3">
      <c r="A13" s="97"/>
      <c r="B13" s="100"/>
      <c r="C13" s="87"/>
      <c r="D13" s="87"/>
      <c r="E13" s="102"/>
      <c r="F13" s="36" t="s">
        <v>44</v>
      </c>
      <c r="G13" s="66"/>
    </row>
    <row r="14" spans="1:7" ht="33" customHeight="1" x14ac:dyDescent="0.3">
      <c r="A14" s="97"/>
      <c r="B14" s="96" t="s">
        <v>45</v>
      </c>
      <c r="C14" s="87"/>
      <c r="D14" s="87"/>
      <c r="E14" s="102"/>
      <c r="F14" s="35" t="s">
        <v>46</v>
      </c>
      <c r="G14" s="63">
        <f>G16</f>
        <v>-50000</v>
      </c>
    </row>
    <row r="15" spans="1:7" ht="15.75" customHeight="1" x14ac:dyDescent="0.3">
      <c r="A15" s="97"/>
      <c r="B15" s="97"/>
      <c r="C15" s="86"/>
      <c r="D15" s="87"/>
      <c r="E15" s="102"/>
      <c r="F15" s="36" t="s">
        <v>44</v>
      </c>
      <c r="G15" s="66"/>
    </row>
    <row r="16" spans="1:7" ht="15.75" customHeight="1" x14ac:dyDescent="0.3">
      <c r="A16" s="97"/>
      <c r="B16" s="97"/>
      <c r="C16" s="96" t="s">
        <v>45</v>
      </c>
      <c r="D16" s="87"/>
      <c r="E16" s="102"/>
      <c r="F16" s="35" t="s">
        <v>14</v>
      </c>
      <c r="G16" s="63">
        <f>G18</f>
        <v>-50000</v>
      </c>
    </row>
    <row r="17" spans="1:7" ht="15.75" customHeight="1" x14ac:dyDescent="0.3">
      <c r="A17" s="97"/>
      <c r="B17" s="97"/>
      <c r="C17" s="97"/>
      <c r="D17" s="86"/>
      <c r="E17" s="102"/>
      <c r="F17" s="36" t="s">
        <v>44</v>
      </c>
      <c r="G17" s="67"/>
    </row>
    <row r="18" spans="1:7" ht="15.75" customHeight="1" x14ac:dyDescent="0.3">
      <c r="A18" s="97"/>
      <c r="B18" s="97"/>
      <c r="C18" s="97"/>
      <c r="D18" s="88" t="s">
        <v>12</v>
      </c>
      <c r="E18" s="102"/>
      <c r="F18" s="36" t="s">
        <v>14</v>
      </c>
      <c r="G18" s="63">
        <f>G20</f>
        <v>-50000</v>
      </c>
    </row>
    <row r="19" spans="1:7" ht="15.75" customHeight="1" x14ac:dyDescent="0.3">
      <c r="A19" s="97"/>
      <c r="B19" s="97"/>
      <c r="C19" s="97"/>
      <c r="D19" s="89"/>
      <c r="E19" s="103"/>
      <c r="F19" s="36" t="s">
        <v>44</v>
      </c>
      <c r="G19" s="67"/>
    </row>
    <row r="20" spans="1:7" ht="15.75" customHeight="1" x14ac:dyDescent="0.3">
      <c r="A20" s="97"/>
      <c r="B20" s="97"/>
      <c r="C20" s="97"/>
      <c r="D20" s="89"/>
      <c r="E20" s="85" t="s">
        <v>20</v>
      </c>
      <c r="F20" s="36" t="s">
        <v>14</v>
      </c>
      <c r="G20" s="27">
        <f>G22</f>
        <v>-50000</v>
      </c>
    </row>
    <row r="21" spans="1:7" ht="15.75" customHeight="1" x14ac:dyDescent="0.3">
      <c r="A21" s="97"/>
      <c r="B21" s="97"/>
      <c r="C21" s="97"/>
      <c r="D21" s="89"/>
      <c r="E21" s="87"/>
      <c r="F21" s="36" t="s">
        <v>47</v>
      </c>
      <c r="G21" s="27"/>
    </row>
    <row r="22" spans="1:7" ht="15.75" customHeight="1" x14ac:dyDescent="0.3">
      <c r="A22" s="97"/>
      <c r="B22" s="97"/>
      <c r="C22" s="97"/>
      <c r="D22" s="89"/>
      <c r="E22" s="87"/>
      <c r="F22" s="36" t="s">
        <v>11</v>
      </c>
      <c r="G22" s="27">
        <f>G24</f>
        <v>-50000</v>
      </c>
    </row>
    <row r="23" spans="1:7" ht="48" customHeight="1" x14ac:dyDescent="0.3">
      <c r="A23" s="97"/>
      <c r="B23" s="97"/>
      <c r="C23" s="97"/>
      <c r="D23" s="89"/>
      <c r="E23" s="87"/>
      <c r="F23" s="36" t="s">
        <v>48</v>
      </c>
      <c r="G23" s="27"/>
    </row>
    <row r="24" spans="1:7" ht="16.5" customHeight="1" x14ac:dyDescent="0.3">
      <c r="A24" s="97"/>
      <c r="B24" s="97"/>
      <c r="C24" s="97"/>
      <c r="D24" s="89"/>
      <c r="E24" s="87"/>
      <c r="F24" s="37" t="s">
        <v>49</v>
      </c>
      <c r="G24" s="27">
        <f t="shared" ref="G24:G26" si="0">G25</f>
        <v>-50000</v>
      </c>
    </row>
    <row r="25" spans="1:7" ht="16.5" customHeight="1" x14ac:dyDescent="0.3">
      <c r="A25" s="97"/>
      <c r="B25" s="97"/>
      <c r="C25" s="97"/>
      <c r="D25" s="89"/>
      <c r="E25" s="87"/>
      <c r="F25" s="36" t="s">
        <v>50</v>
      </c>
      <c r="G25" s="27">
        <f t="shared" si="0"/>
        <v>-50000</v>
      </c>
    </row>
    <row r="26" spans="1:7" ht="16.5" customHeight="1" x14ac:dyDescent="0.3">
      <c r="A26" s="97"/>
      <c r="B26" s="97"/>
      <c r="C26" s="97"/>
      <c r="D26" s="89"/>
      <c r="E26" s="87"/>
      <c r="F26" s="36" t="s">
        <v>51</v>
      </c>
      <c r="G26" s="27">
        <f t="shared" si="0"/>
        <v>-50000</v>
      </c>
    </row>
    <row r="27" spans="1:7" ht="16.5" customHeight="1" x14ac:dyDescent="0.3">
      <c r="A27" s="98"/>
      <c r="B27" s="98"/>
      <c r="C27" s="98"/>
      <c r="D27" s="104"/>
      <c r="E27" s="86"/>
      <c r="F27" s="36" t="s">
        <v>52</v>
      </c>
      <c r="G27" s="27">
        <f>'HAVEL. 1'!D19</f>
        <v>-50000</v>
      </c>
    </row>
    <row r="28" spans="1:7" ht="46.5" customHeight="1" x14ac:dyDescent="0.3">
      <c r="A28" s="83" t="s">
        <v>53</v>
      </c>
      <c r="B28" s="85"/>
      <c r="C28" s="85"/>
      <c r="D28" s="85"/>
      <c r="E28" s="85"/>
      <c r="F28" s="35" t="s">
        <v>54</v>
      </c>
      <c r="G28" s="38">
        <f>SUM(G30)</f>
        <v>50000</v>
      </c>
    </row>
    <row r="29" spans="1:7" ht="15.75" customHeight="1" x14ac:dyDescent="0.3">
      <c r="A29" s="84"/>
      <c r="B29" s="86"/>
      <c r="C29" s="87"/>
      <c r="D29" s="87"/>
      <c r="E29" s="87"/>
      <c r="F29" s="36" t="s">
        <v>44</v>
      </c>
      <c r="G29" s="39"/>
    </row>
    <row r="30" spans="1:7" ht="15.75" customHeight="1" x14ac:dyDescent="0.3">
      <c r="A30" s="84"/>
      <c r="B30" s="83" t="s">
        <v>45</v>
      </c>
      <c r="C30" s="87"/>
      <c r="D30" s="87"/>
      <c r="E30" s="87"/>
      <c r="F30" s="35" t="s">
        <v>55</v>
      </c>
      <c r="G30" s="38">
        <f>SUM(G32)</f>
        <v>50000</v>
      </c>
    </row>
    <row r="31" spans="1:7" ht="15.75" customHeight="1" x14ac:dyDescent="0.3">
      <c r="A31" s="84"/>
      <c r="B31" s="84"/>
      <c r="C31" s="86"/>
      <c r="D31" s="87"/>
      <c r="E31" s="87"/>
      <c r="F31" s="36" t="s">
        <v>44</v>
      </c>
      <c r="G31" s="39"/>
    </row>
    <row r="32" spans="1:7" ht="15.75" customHeight="1" x14ac:dyDescent="0.3">
      <c r="A32" s="84"/>
      <c r="B32" s="84"/>
      <c r="C32" s="83" t="s">
        <v>53</v>
      </c>
      <c r="D32" s="87"/>
      <c r="E32" s="87"/>
      <c r="F32" s="35" t="s">
        <v>56</v>
      </c>
      <c r="G32" s="38">
        <f>G34</f>
        <v>50000</v>
      </c>
    </row>
    <row r="33" spans="1:12" ht="15.75" customHeight="1" x14ac:dyDescent="0.3">
      <c r="A33" s="84"/>
      <c r="B33" s="84"/>
      <c r="C33" s="84"/>
      <c r="D33" s="87"/>
      <c r="E33" s="87"/>
      <c r="F33" s="36" t="s">
        <v>44</v>
      </c>
      <c r="G33" s="40"/>
    </row>
    <row r="34" spans="1:12" ht="36" customHeight="1" x14ac:dyDescent="0.3">
      <c r="A34" s="84"/>
      <c r="B34" s="84"/>
      <c r="C34" s="84"/>
      <c r="D34" s="87"/>
      <c r="E34" s="87"/>
      <c r="F34" s="35" t="s">
        <v>26</v>
      </c>
      <c r="G34" s="38">
        <f>G36</f>
        <v>50000</v>
      </c>
    </row>
    <row r="35" spans="1:12" ht="15.75" customHeight="1" x14ac:dyDescent="0.3">
      <c r="A35" s="84"/>
      <c r="B35" s="84"/>
      <c r="C35" s="84"/>
      <c r="D35" s="86"/>
      <c r="E35" s="87"/>
      <c r="F35" s="36" t="s">
        <v>44</v>
      </c>
      <c r="G35" s="40"/>
    </row>
    <row r="36" spans="1:12" ht="15.75" customHeight="1" x14ac:dyDescent="0.3">
      <c r="A36" s="84"/>
      <c r="B36" s="84"/>
      <c r="C36" s="84"/>
      <c r="D36" s="88" t="s">
        <v>27</v>
      </c>
      <c r="E36" s="87"/>
      <c r="F36" s="36" t="s">
        <v>28</v>
      </c>
      <c r="G36" s="40">
        <f>G38</f>
        <v>50000</v>
      </c>
    </row>
    <row r="37" spans="1:12" ht="15.75" customHeight="1" x14ac:dyDescent="0.3">
      <c r="A37" s="84"/>
      <c r="B37" s="84"/>
      <c r="C37" s="84"/>
      <c r="D37" s="89"/>
      <c r="E37" s="86"/>
      <c r="F37" s="36" t="s">
        <v>44</v>
      </c>
      <c r="G37" s="40"/>
    </row>
    <row r="38" spans="1:12" ht="15.75" customHeight="1" x14ac:dyDescent="0.3">
      <c r="A38" s="84"/>
      <c r="B38" s="84"/>
      <c r="C38" s="84"/>
      <c r="D38" s="89"/>
      <c r="E38" s="85">
        <v>11001</v>
      </c>
      <c r="F38" s="36" t="s">
        <v>31</v>
      </c>
      <c r="G38" s="40">
        <f>G40</f>
        <v>50000</v>
      </c>
    </row>
    <row r="39" spans="1:12" ht="15.75" customHeight="1" x14ac:dyDescent="0.3">
      <c r="A39" s="84"/>
      <c r="B39" s="84"/>
      <c r="C39" s="84"/>
      <c r="D39" s="89"/>
      <c r="E39" s="87"/>
      <c r="F39" s="36" t="s">
        <v>47</v>
      </c>
      <c r="G39" s="40"/>
    </row>
    <row r="40" spans="1:12" ht="15.75" customHeight="1" x14ac:dyDescent="0.3">
      <c r="A40" s="84"/>
      <c r="B40" s="84"/>
      <c r="C40" s="84"/>
      <c r="D40" s="89"/>
      <c r="E40" s="87"/>
      <c r="F40" s="41" t="s">
        <v>57</v>
      </c>
      <c r="G40" s="40">
        <f>G42</f>
        <v>50000</v>
      </c>
    </row>
    <row r="41" spans="1:12" ht="46.5" customHeight="1" x14ac:dyDescent="0.3">
      <c r="A41" s="84"/>
      <c r="B41" s="84"/>
      <c r="C41" s="84"/>
      <c r="D41" s="89"/>
      <c r="E41" s="87"/>
      <c r="F41" s="36" t="s">
        <v>48</v>
      </c>
      <c r="G41" s="40"/>
    </row>
    <row r="42" spans="1:12" ht="15.75" customHeight="1" x14ac:dyDescent="0.3">
      <c r="A42" s="84"/>
      <c r="B42" s="84"/>
      <c r="C42" s="84"/>
      <c r="D42" s="89"/>
      <c r="E42" s="87"/>
      <c r="F42" s="37" t="s">
        <v>49</v>
      </c>
      <c r="G42" s="68">
        <f t="shared" ref="G42:G43" si="1">G43</f>
        <v>50000</v>
      </c>
      <c r="K42" s="28"/>
      <c r="L42" s="42"/>
    </row>
    <row r="43" spans="1:12" ht="15.75" customHeight="1" x14ac:dyDescent="0.3">
      <c r="A43" s="84"/>
      <c r="B43" s="84"/>
      <c r="C43" s="84"/>
      <c r="D43" s="89"/>
      <c r="E43" s="87"/>
      <c r="F43" s="36" t="s">
        <v>50</v>
      </c>
      <c r="G43" s="68">
        <f t="shared" si="1"/>
        <v>50000</v>
      </c>
      <c r="K43" s="43"/>
      <c r="L43" s="42"/>
    </row>
    <row r="44" spans="1:12" ht="31.2" customHeight="1" x14ac:dyDescent="0.3">
      <c r="A44" s="84"/>
      <c r="B44" s="84"/>
      <c r="C44" s="84"/>
      <c r="D44" s="89"/>
      <c r="E44" s="87"/>
      <c r="F44" s="62" t="s">
        <v>89</v>
      </c>
      <c r="G44" s="68">
        <f>G45</f>
        <v>50000</v>
      </c>
      <c r="K44" s="43"/>
      <c r="L44" s="42"/>
    </row>
    <row r="45" spans="1:12" ht="30.6" customHeight="1" x14ac:dyDescent="0.3">
      <c r="A45" s="84"/>
      <c r="B45" s="84"/>
      <c r="C45" s="84"/>
      <c r="D45" s="89"/>
      <c r="E45" s="87"/>
      <c r="F45" s="62" t="s">
        <v>90</v>
      </c>
      <c r="G45" s="68">
        <f>G46</f>
        <v>50000</v>
      </c>
      <c r="H45" s="65"/>
      <c r="K45" s="43"/>
      <c r="L45" s="42"/>
    </row>
    <row r="46" spans="1:12" ht="31.8" customHeight="1" x14ac:dyDescent="0.3">
      <c r="A46" s="84"/>
      <c r="B46" s="84"/>
      <c r="C46" s="84"/>
      <c r="D46" s="89"/>
      <c r="E46" s="86"/>
      <c r="F46" s="62" t="s">
        <v>91</v>
      </c>
      <c r="G46" s="68">
        <f>+'HAVEL. 1'!D33</f>
        <v>50000</v>
      </c>
      <c r="H46" s="65"/>
      <c r="K46" s="43"/>
      <c r="L46" s="42"/>
    </row>
    <row r="47" spans="1:12" x14ac:dyDescent="0.3">
      <c r="A47" s="44"/>
      <c r="B47" s="44"/>
      <c r="C47" s="44"/>
      <c r="D47" s="44"/>
      <c r="E47" s="44"/>
    </row>
  </sheetData>
  <mergeCells count="22">
    <mergeCell ref="A7:G7"/>
    <mergeCell ref="A9:C9"/>
    <mergeCell ref="D9:E9"/>
    <mergeCell ref="F9:F10"/>
    <mergeCell ref="A12:A27"/>
    <mergeCell ref="B12:B13"/>
    <mergeCell ref="C12:C15"/>
    <mergeCell ref="D12:D17"/>
    <mergeCell ref="E12:E19"/>
    <mergeCell ref="B14:B27"/>
    <mergeCell ref="C16:C27"/>
    <mergeCell ref="D18:D27"/>
    <mergeCell ref="E20:E27"/>
    <mergeCell ref="A28:A46"/>
    <mergeCell ref="B28:B29"/>
    <mergeCell ref="C28:C31"/>
    <mergeCell ref="D28:D35"/>
    <mergeCell ref="E28:E37"/>
    <mergeCell ref="B30:B46"/>
    <mergeCell ref="C32:C46"/>
    <mergeCell ref="D36:D46"/>
    <mergeCell ref="E38:E46"/>
  </mergeCells>
  <pageMargins left="0.19685039370078741" right="0.19685039370078741" top="0.27559055118110237" bottom="0.39370078740157483" header="0.19685039370078741" footer="0.19685039370078741"/>
  <pageSetup paperSize="9" orientation="portrait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2"/>
  <sheetViews>
    <sheetView topLeftCell="A13" workbookViewId="0">
      <selection activeCell="F38" sqref="F38"/>
    </sheetView>
  </sheetViews>
  <sheetFormatPr defaultColWidth="9.125" defaultRowHeight="12" x14ac:dyDescent="0.3"/>
  <cols>
    <col min="1" max="1" width="28.625" style="1" customWidth="1"/>
    <col min="2" max="2" width="47.375" style="1" customWidth="1"/>
    <col min="3" max="3" width="22" style="2" customWidth="1"/>
    <col min="4" max="16384" width="9.125" style="1"/>
  </cols>
  <sheetData>
    <row r="1" spans="1:3" ht="14.25" customHeight="1" x14ac:dyDescent="0.3">
      <c r="C1" s="3" t="s">
        <v>34</v>
      </c>
    </row>
    <row r="2" spans="1:3" ht="14.25" customHeight="1" x14ac:dyDescent="0.3">
      <c r="C2" s="3" t="s">
        <v>1</v>
      </c>
    </row>
    <row r="3" spans="1:3" ht="13.5" customHeight="1" x14ac:dyDescent="0.3">
      <c r="C3" s="4" t="s">
        <v>2</v>
      </c>
    </row>
    <row r="4" spans="1:3" ht="14.25" customHeight="1" x14ac:dyDescent="0.3">
      <c r="C4" s="5"/>
    </row>
    <row r="5" spans="1:3" ht="43.5" customHeight="1" x14ac:dyDescent="0.3">
      <c r="A5" s="114" t="s">
        <v>85</v>
      </c>
      <c r="B5" s="114"/>
      <c r="C5" s="114"/>
    </row>
    <row r="6" spans="1:3" ht="6.6" customHeight="1" x14ac:dyDescent="0.3">
      <c r="A6" s="45"/>
      <c r="B6" s="45"/>
      <c r="C6" s="45"/>
    </row>
    <row r="7" spans="1:3" ht="20.25" customHeight="1" x14ac:dyDescent="0.3">
      <c r="A7" s="115" t="s">
        <v>59</v>
      </c>
      <c r="B7" s="115"/>
      <c r="C7" s="115"/>
    </row>
    <row r="8" spans="1:3" ht="6" customHeight="1" x14ac:dyDescent="0.3">
      <c r="A8" s="46"/>
      <c r="B8" s="46"/>
      <c r="C8" s="46"/>
    </row>
    <row r="9" spans="1:3" x14ac:dyDescent="0.3">
      <c r="A9" s="107" t="s">
        <v>60</v>
      </c>
      <c r="B9" s="107"/>
      <c r="C9" s="107"/>
    </row>
    <row r="10" spans="1:3" ht="7.8" customHeight="1" x14ac:dyDescent="0.3"/>
    <row r="11" spans="1:3" x14ac:dyDescent="0.3">
      <c r="A11" s="48" t="s">
        <v>61</v>
      </c>
      <c r="B11" s="112" t="s">
        <v>62</v>
      </c>
      <c r="C11" s="113"/>
    </row>
    <row r="12" spans="1:3" x14ac:dyDescent="0.3">
      <c r="A12" s="49" t="s">
        <v>63</v>
      </c>
      <c r="B12" s="105" t="s">
        <v>64</v>
      </c>
      <c r="C12" s="106"/>
    </row>
    <row r="14" spans="1:3" x14ac:dyDescent="0.3">
      <c r="A14" s="107" t="s">
        <v>65</v>
      </c>
      <c r="B14" s="107"/>
      <c r="C14" s="107"/>
    </row>
    <row r="15" spans="1:3" ht="6" customHeight="1" x14ac:dyDescent="0.3"/>
    <row r="16" spans="1:3" ht="79.2" customHeight="1" x14ac:dyDescent="0.3">
      <c r="A16" s="50" t="s">
        <v>66</v>
      </c>
      <c r="B16" s="49" t="s">
        <v>63</v>
      </c>
      <c r="C16" s="64" t="s">
        <v>67</v>
      </c>
    </row>
    <row r="17" spans="1:3" ht="24" customHeight="1" x14ac:dyDescent="0.3">
      <c r="A17" s="50" t="s">
        <v>68</v>
      </c>
      <c r="B17" s="49" t="s">
        <v>69</v>
      </c>
      <c r="C17" s="51" t="s">
        <v>9</v>
      </c>
    </row>
    <row r="18" spans="1:3" x14ac:dyDescent="0.3">
      <c r="A18" s="50" t="s">
        <v>70</v>
      </c>
      <c r="B18" s="49" t="s">
        <v>64</v>
      </c>
      <c r="C18" s="53"/>
    </row>
    <row r="19" spans="1:3" ht="51" customHeight="1" x14ac:dyDescent="0.3">
      <c r="A19" s="50" t="s">
        <v>71</v>
      </c>
      <c r="B19" s="49" t="s">
        <v>72</v>
      </c>
      <c r="C19" s="53"/>
    </row>
    <row r="20" spans="1:3" x14ac:dyDescent="0.3">
      <c r="A20" s="50" t="s">
        <v>24</v>
      </c>
      <c r="B20" s="49" t="s">
        <v>73</v>
      </c>
      <c r="C20" s="55"/>
    </row>
    <row r="21" spans="1:3" x14ac:dyDescent="0.3">
      <c r="A21" s="116" t="s">
        <v>74</v>
      </c>
      <c r="B21" s="117"/>
      <c r="C21" s="56"/>
    </row>
    <row r="22" spans="1:3" ht="13.5" customHeight="1" x14ac:dyDescent="0.3">
      <c r="A22" s="110" t="s">
        <v>75</v>
      </c>
      <c r="B22" s="111"/>
      <c r="C22" s="27">
        <f>'HAVEL. 2'!G27</f>
        <v>-50000</v>
      </c>
    </row>
    <row r="24" spans="1:3" ht="20.25" customHeight="1" x14ac:dyDescent="0.3">
      <c r="A24" s="115" t="s">
        <v>76</v>
      </c>
      <c r="B24" s="115"/>
      <c r="C24" s="115"/>
    </row>
    <row r="25" spans="1:3" ht="12" customHeight="1" x14ac:dyDescent="0.3">
      <c r="A25" s="46"/>
      <c r="B25" s="46"/>
      <c r="C25" s="46"/>
    </row>
    <row r="26" spans="1:3" ht="12.75" customHeight="1" x14ac:dyDescent="0.3">
      <c r="A26" s="107" t="s">
        <v>60</v>
      </c>
      <c r="B26" s="107"/>
      <c r="C26" s="107"/>
    </row>
    <row r="28" spans="1:3" x14ac:dyDescent="0.3">
      <c r="A28" s="48" t="s">
        <v>61</v>
      </c>
      <c r="B28" s="112" t="s">
        <v>62</v>
      </c>
      <c r="C28" s="113"/>
    </row>
    <row r="29" spans="1:3" x14ac:dyDescent="0.3">
      <c r="A29" s="49" t="s">
        <v>77</v>
      </c>
      <c r="B29" s="105" t="s">
        <v>78</v>
      </c>
      <c r="C29" s="106"/>
    </row>
    <row r="30" spans="1:3" ht="9.6" customHeight="1" x14ac:dyDescent="0.3"/>
    <row r="31" spans="1:3" x14ac:dyDescent="0.3">
      <c r="A31" s="107" t="s">
        <v>65</v>
      </c>
      <c r="B31" s="107"/>
      <c r="C31" s="107"/>
    </row>
    <row r="32" spans="1:3" x14ac:dyDescent="0.3">
      <c r="A32" s="47"/>
      <c r="B32" s="47"/>
      <c r="C32" s="47"/>
    </row>
    <row r="33" spans="1:3" ht="76.8" customHeight="1" x14ac:dyDescent="0.3">
      <c r="A33" s="50" t="s">
        <v>66</v>
      </c>
      <c r="B33" s="57" t="s">
        <v>77</v>
      </c>
      <c r="C33" s="64" t="s">
        <v>33</v>
      </c>
    </row>
    <row r="34" spans="1:3" ht="15.75" customHeight="1" x14ac:dyDescent="0.3">
      <c r="A34" s="50" t="s">
        <v>68</v>
      </c>
      <c r="B34" s="49">
        <v>11001</v>
      </c>
      <c r="C34" s="22" t="s">
        <v>9</v>
      </c>
    </row>
    <row r="35" spans="1:3" ht="12.75" customHeight="1" x14ac:dyDescent="0.3">
      <c r="A35" s="50" t="s">
        <v>70</v>
      </c>
      <c r="B35" s="49" t="s">
        <v>79</v>
      </c>
      <c r="C35" s="52"/>
    </row>
    <row r="36" spans="1:3" ht="25.5" customHeight="1" x14ac:dyDescent="0.3">
      <c r="A36" s="50" t="s">
        <v>71</v>
      </c>
      <c r="B36" s="49" t="s">
        <v>80</v>
      </c>
      <c r="C36" s="52"/>
    </row>
    <row r="37" spans="1:3" ht="12.75" customHeight="1" x14ac:dyDescent="0.3">
      <c r="A37" s="50" t="s">
        <v>24</v>
      </c>
      <c r="B37" s="49" t="s">
        <v>73</v>
      </c>
      <c r="C37" s="52"/>
    </row>
    <row r="38" spans="1:3" ht="51" customHeight="1" x14ac:dyDescent="0.3">
      <c r="A38" s="50" t="s">
        <v>81</v>
      </c>
      <c r="B38" s="49" t="s">
        <v>58</v>
      </c>
      <c r="C38" s="54"/>
    </row>
    <row r="39" spans="1:3" ht="12.75" customHeight="1" x14ac:dyDescent="0.3">
      <c r="A39" s="108" t="s">
        <v>74</v>
      </c>
      <c r="B39" s="109"/>
      <c r="C39" s="58"/>
    </row>
    <row r="40" spans="1:3" ht="12.75" customHeight="1" x14ac:dyDescent="0.3">
      <c r="A40" s="110" t="s">
        <v>75</v>
      </c>
      <c r="B40" s="111"/>
      <c r="C40" s="27">
        <f>'HAVEL. 2'!G46</f>
        <v>50000</v>
      </c>
    </row>
    <row r="42" spans="1:3" ht="5.25" customHeight="1" x14ac:dyDescent="0.3"/>
  </sheetData>
  <mergeCells count="15">
    <mergeCell ref="A14:C14"/>
    <mergeCell ref="A21:B21"/>
    <mergeCell ref="A22:B22"/>
    <mergeCell ref="A24:C24"/>
    <mergeCell ref="A26:C26"/>
    <mergeCell ref="A5:C5"/>
    <mergeCell ref="A7:C7"/>
    <mergeCell ref="A9:C9"/>
    <mergeCell ref="B11:C11"/>
    <mergeCell ref="B12:C12"/>
    <mergeCell ref="B29:C29"/>
    <mergeCell ref="A31:C31"/>
    <mergeCell ref="A39:B39"/>
    <mergeCell ref="A40:B40"/>
    <mergeCell ref="B28:C28"/>
  </mergeCells>
  <pageMargins left="0.43307086614173229" right="0.27559055118110237" top="0.26" bottom="0.25" header="0.19685039370078741" footer="0.19685039370078741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1"/>
  <sheetViews>
    <sheetView tabSelected="1" topLeftCell="A28" workbookViewId="0">
      <selection activeCell="G33" sqref="G33"/>
    </sheetView>
  </sheetViews>
  <sheetFormatPr defaultColWidth="8.25" defaultRowHeight="10.65" customHeight="1" x14ac:dyDescent="0.3"/>
  <cols>
    <col min="1" max="1" width="25.125" style="1" customWidth="1"/>
    <col min="2" max="2" width="47.75" style="1" customWidth="1"/>
    <col min="3" max="3" width="28.125" style="2" customWidth="1"/>
    <col min="4" max="16384" width="8.25" style="1"/>
  </cols>
  <sheetData>
    <row r="1" spans="1:3" ht="14.25" customHeight="1" x14ac:dyDescent="0.3">
      <c r="C1" s="3" t="s">
        <v>88</v>
      </c>
    </row>
    <row r="2" spans="1:3" ht="14.25" customHeight="1" x14ac:dyDescent="0.3">
      <c r="C2" s="3" t="s">
        <v>1</v>
      </c>
    </row>
    <row r="3" spans="1:3" ht="12.75" customHeight="1" x14ac:dyDescent="0.3">
      <c r="C3" s="4" t="s">
        <v>2</v>
      </c>
    </row>
    <row r="4" spans="1:3" ht="14.25" customHeight="1" x14ac:dyDescent="0.3">
      <c r="C4" s="5"/>
    </row>
    <row r="5" spans="1:3" ht="43.5" customHeight="1" x14ac:dyDescent="0.3">
      <c r="A5" s="114" t="s">
        <v>86</v>
      </c>
      <c r="B5" s="114"/>
      <c r="C5" s="114"/>
    </row>
    <row r="7" spans="1:3" ht="20.399999999999999" customHeight="1" x14ac:dyDescent="0.3">
      <c r="A7" s="115" t="s">
        <v>59</v>
      </c>
      <c r="B7" s="115"/>
      <c r="C7" s="115"/>
    </row>
    <row r="8" spans="1:3" ht="15" customHeight="1" x14ac:dyDescent="0.3">
      <c r="A8" s="46"/>
      <c r="B8" s="46"/>
      <c r="C8" s="46"/>
    </row>
    <row r="9" spans="1:3" ht="11.4" customHeight="1" x14ac:dyDescent="0.3">
      <c r="A9" s="107" t="s">
        <v>82</v>
      </c>
      <c r="B9" s="107"/>
      <c r="C9" s="107"/>
    </row>
    <row r="11" spans="1:3" ht="11.4" customHeight="1" x14ac:dyDescent="0.3">
      <c r="A11" s="48" t="s">
        <v>61</v>
      </c>
      <c r="B11" s="112" t="s">
        <v>62</v>
      </c>
      <c r="C11" s="113"/>
    </row>
    <row r="12" spans="1:3" ht="10.65" customHeight="1" x14ac:dyDescent="0.3">
      <c r="A12" s="49" t="s">
        <v>63</v>
      </c>
      <c r="B12" s="105" t="s">
        <v>64</v>
      </c>
      <c r="C12" s="106"/>
    </row>
    <row r="14" spans="1:3" ht="15" customHeight="1" x14ac:dyDescent="0.3">
      <c r="A14" s="107" t="s">
        <v>65</v>
      </c>
      <c r="B14" s="107"/>
      <c r="C14" s="107"/>
    </row>
    <row r="16" spans="1:3" ht="61.5" customHeight="1" x14ac:dyDescent="0.3">
      <c r="A16" s="50" t="s">
        <v>66</v>
      </c>
      <c r="B16" s="49" t="s">
        <v>63</v>
      </c>
      <c r="C16" s="64" t="s">
        <v>67</v>
      </c>
    </row>
    <row r="17" spans="1:3" ht="15.75" customHeight="1" x14ac:dyDescent="0.3">
      <c r="A17" s="50" t="s">
        <v>68</v>
      </c>
      <c r="B17" s="49" t="s">
        <v>69</v>
      </c>
      <c r="C17" s="51" t="s">
        <v>9</v>
      </c>
    </row>
    <row r="18" spans="1:3" ht="12.75" customHeight="1" x14ac:dyDescent="0.3">
      <c r="A18" s="50" t="s">
        <v>70</v>
      </c>
      <c r="B18" s="49" t="s">
        <v>64</v>
      </c>
      <c r="C18" s="53"/>
    </row>
    <row r="19" spans="1:3" ht="51" customHeight="1" x14ac:dyDescent="0.3">
      <c r="A19" s="50" t="s">
        <v>71</v>
      </c>
      <c r="B19" s="49" t="s">
        <v>72</v>
      </c>
      <c r="C19" s="53"/>
    </row>
    <row r="20" spans="1:3" ht="12.75" customHeight="1" x14ac:dyDescent="0.3">
      <c r="A20" s="59" t="s">
        <v>24</v>
      </c>
      <c r="B20" s="60" t="s">
        <v>73</v>
      </c>
      <c r="C20" s="53"/>
    </row>
    <row r="21" spans="1:3" ht="12.75" customHeight="1" x14ac:dyDescent="0.3">
      <c r="A21" s="108" t="s">
        <v>74</v>
      </c>
      <c r="B21" s="109"/>
      <c r="C21" s="61"/>
    </row>
    <row r="22" spans="1:3" ht="12.75" customHeight="1" x14ac:dyDescent="0.3">
      <c r="A22" s="118" t="s">
        <v>75</v>
      </c>
      <c r="B22" s="119"/>
      <c r="C22" s="25">
        <f>'HAVEL. 3'!C22</f>
        <v>-50000</v>
      </c>
    </row>
    <row r="23" spans="1:3" ht="23.25" customHeight="1" x14ac:dyDescent="0.3"/>
    <row r="24" spans="1:3" ht="20.399999999999999" customHeight="1" x14ac:dyDescent="0.3">
      <c r="A24" s="115" t="s">
        <v>58</v>
      </c>
      <c r="B24" s="115"/>
      <c r="C24" s="115"/>
    </row>
    <row r="25" spans="1:3" ht="10.5" customHeight="1" x14ac:dyDescent="0.3">
      <c r="A25" s="46"/>
      <c r="B25" s="46"/>
      <c r="C25" s="46"/>
    </row>
    <row r="26" spans="1:3" ht="15.75" customHeight="1" x14ac:dyDescent="0.3">
      <c r="A26" s="107" t="s">
        <v>82</v>
      </c>
      <c r="B26" s="107"/>
      <c r="C26" s="107"/>
    </row>
    <row r="28" spans="1:3" ht="15.75" customHeight="1" x14ac:dyDescent="0.3">
      <c r="A28" s="48" t="s">
        <v>61</v>
      </c>
      <c r="B28" s="112" t="s">
        <v>62</v>
      </c>
      <c r="C28" s="113"/>
    </row>
    <row r="29" spans="1:3" ht="15.75" customHeight="1" x14ac:dyDescent="0.3">
      <c r="A29" s="49" t="s">
        <v>77</v>
      </c>
      <c r="B29" s="105" t="s">
        <v>78</v>
      </c>
      <c r="C29" s="106"/>
    </row>
    <row r="31" spans="1:3" ht="12.75" customHeight="1" x14ac:dyDescent="0.3">
      <c r="A31" s="107" t="s">
        <v>65</v>
      </c>
      <c r="B31" s="107"/>
      <c r="C31" s="107"/>
    </row>
    <row r="33" spans="1:3" ht="64.5" customHeight="1" x14ac:dyDescent="0.3">
      <c r="A33" s="50" t="s">
        <v>83</v>
      </c>
      <c r="B33" s="57" t="s">
        <v>77</v>
      </c>
      <c r="C33" s="64" t="s">
        <v>33</v>
      </c>
    </row>
    <row r="34" spans="1:3" ht="15.75" customHeight="1" x14ac:dyDescent="0.3">
      <c r="A34" s="50" t="s">
        <v>68</v>
      </c>
      <c r="B34" s="49">
        <v>11001</v>
      </c>
      <c r="C34" s="22" t="s">
        <v>9</v>
      </c>
    </row>
    <row r="35" spans="1:3" ht="12.75" customHeight="1" x14ac:dyDescent="0.3">
      <c r="A35" s="50" t="s">
        <v>70</v>
      </c>
      <c r="B35" s="49" t="s">
        <v>79</v>
      </c>
      <c r="C35" s="52"/>
    </row>
    <row r="36" spans="1:3" ht="25.5" customHeight="1" x14ac:dyDescent="0.3">
      <c r="A36" s="50" t="s">
        <v>71</v>
      </c>
      <c r="B36" s="49" t="s">
        <v>80</v>
      </c>
      <c r="C36" s="52"/>
    </row>
    <row r="37" spans="1:3" ht="12.75" customHeight="1" x14ac:dyDescent="0.3">
      <c r="A37" s="50" t="s">
        <v>24</v>
      </c>
      <c r="B37" s="49" t="s">
        <v>73</v>
      </c>
      <c r="C37" s="52"/>
    </row>
    <row r="38" spans="1:3" ht="55.5" customHeight="1" x14ac:dyDescent="0.3">
      <c r="A38" s="50" t="s">
        <v>81</v>
      </c>
      <c r="B38" s="49" t="s">
        <v>58</v>
      </c>
      <c r="C38" s="54"/>
    </row>
    <row r="39" spans="1:3" ht="12.75" customHeight="1" x14ac:dyDescent="0.3">
      <c r="A39" s="108" t="s">
        <v>74</v>
      </c>
      <c r="B39" s="109"/>
      <c r="C39" s="58"/>
    </row>
    <row r="40" spans="1:3" ht="12.75" customHeight="1" x14ac:dyDescent="0.3">
      <c r="A40" s="110" t="s">
        <v>75</v>
      </c>
      <c r="B40" s="111"/>
      <c r="C40" s="27">
        <f>'HAVEL. 3'!C40</f>
        <v>50000</v>
      </c>
    </row>
    <row r="41" spans="1:3" ht="12.75" customHeight="1" x14ac:dyDescent="0.3"/>
  </sheetData>
  <mergeCells count="15">
    <mergeCell ref="A14:C14"/>
    <mergeCell ref="A21:B21"/>
    <mergeCell ref="A22:B22"/>
    <mergeCell ref="A24:C24"/>
    <mergeCell ref="A26:C26"/>
    <mergeCell ref="A5:C5"/>
    <mergeCell ref="A7:C7"/>
    <mergeCell ref="A9:C9"/>
    <mergeCell ref="B11:C11"/>
    <mergeCell ref="B12:C12"/>
    <mergeCell ref="B29:C29"/>
    <mergeCell ref="A31:C31"/>
    <mergeCell ref="A39:B39"/>
    <mergeCell ref="A40:B40"/>
    <mergeCell ref="B28:C28"/>
  </mergeCells>
  <pageMargins left="0.27559055118110237" right="0.19685039370078741" top="0.23622047244094491" bottom="0.43307086614173229" header="0.19685039370078741" footer="0.19685039370078741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HAVEL. 1</vt:lpstr>
      <vt:lpstr>HAVEL. 2</vt:lpstr>
      <vt:lpstr>HAVEL. 3</vt:lpstr>
      <vt:lpstr>HAVEL. 4</vt:lpstr>
      <vt:lpstr>'HAVEL. 1'!Print_Area</vt:lpstr>
      <vt:lpstr>'HAVEL. 2'!Print_Area</vt:lpstr>
      <vt:lpstr>'HAVEL. 3'!Print_Area</vt:lpstr>
      <vt:lpstr>'HAVEL. 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SGO-FINO</dc:creator>
  <cp:lastModifiedBy>User</cp:lastModifiedBy>
  <cp:lastPrinted>2022-10-07T18:44:35Z</cp:lastPrinted>
  <dcterms:created xsi:type="dcterms:W3CDTF">2022-08-02T14:19:40Z</dcterms:created>
  <dcterms:modified xsi:type="dcterms:W3CDTF">2022-10-07T18:45:44Z</dcterms:modified>
</cp:coreProperties>
</file>