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Ֆինանսական\10837 ՊՆ ՖՎ\Որոշման նախագծեր\2022.11.07 - Հնդիկ (եկամուտ 2,6+պահուստ. 7,4 մլրդ)+\Կառ 2,6+7,4\Ոչ գաղտնի 2,6+7,4\"/>
    </mc:Choice>
  </mc:AlternateContent>
  <bookViews>
    <workbookView xWindow="0" yWindow="0" windowWidth="28800" windowHeight="11730"/>
  </bookViews>
  <sheets>
    <sheet name="1" sheetId="31" r:id="rId1"/>
    <sheet name="2" sheetId="32" r:id="rId2"/>
    <sheet name="3" sheetId="33" r:id="rId3"/>
    <sheet name="4" sheetId="24" r:id="rId4"/>
    <sheet name="5" sheetId="26" r:id="rId5"/>
    <sheet name="6" sheetId="22" r:id="rId6"/>
    <sheet name="7" sheetId="28" r:id="rId7"/>
    <sheet name="8" sheetId="29" r:id="rId8"/>
    <sheet name="9" sheetId="34" r:id="rId9"/>
    <sheet name="Sheet1" sheetId="4" state="hidden" r:id="rId10"/>
  </sheets>
  <definedNames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 localSheetId="4">#REF!</definedName>
    <definedName name="_tab10" localSheetId="5">#REF!</definedName>
    <definedName name="_tab10" localSheetId="6">#REF!</definedName>
    <definedName name="_tab10" localSheetId="7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 localSheetId="4">#REF!</definedName>
    <definedName name="_tab11" localSheetId="5">#REF!</definedName>
    <definedName name="_tab11" localSheetId="6">#REF!</definedName>
    <definedName name="_tab11" localSheetId="7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 localSheetId="4">#REF!</definedName>
    <definedName name="_tab12" localSheetId="5">#REF!</definedName>
    <definedName name="_tab12" localSheetId="6">#REF!</definedName>
    <definedName name="_tab12" localSheetId="7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 localSheetId="4">#REF!</definedName>
    <definedName name="_tab13" localSheetId="5">#REF!</definedName>
    <definedName name="_tab13" localSheetId="6">#REF!</definedName>
    <definedName name="_tab13" localSheetId="7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 localSheetId="4">#REF!</definedName>
    <definedName name="_tab14" localSheetId="5">#REF!</definedName>
    <definedName name="_tab14" localSheetId="6">#REF!</definedName>
    <definedName name="_tab14" localSheetId="7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 localSheetId="4">#REF!</definedName>
    <definedName name="_tab15" localSheetId="5">#REF!</definedName>
    <definedName name="_tab15" localSheetId="6">#REF!</definedName>
    <definedName name="_tab15" localSheetId="7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 localSheetId="4">#REF!</definedName>
    <definedName name="_tab16" localSheetId="5">#REF!</definedName>
    <definedName name="_tab16" localSheetId="6">#REF!</definedName>
    <definedName name="_tab16" localSheetId="7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 localSheetId="4">#REF!</definedName>
    <definedName name="_tab17" localSheetId="5">#REF!</definedName>
    <definedName name="_tab17" localSheetId="6">#REF!</definedName>
    <definedName name="_tab17" localSheetId="7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 localSheetId="4">#REF!</definedName>
    <definedName name="_tab18" localSheetId="5">#REF!</definedName>
    <definedName name="_tab18" localSheetId="6">#REF!</definedName>
    <definedName name="_tab18" localSheetId="7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 localSheetId="4">#REF!</definedName>
    <definedName name="_tab19" localSheetId="5">#REF!</definedName>
    <definedName name="_tab19" localSheetId="6">#REF!</definedName>
    <definedName name="_tab19" localSheetId="7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 localSheetId="4">#REF!</definedName>
    <definedName name="_tab20" localSheetId="5">#REF!</definedName>
    <definedName name="_tab20" localSheetId="6">#REF!</definedName>
    <definedName name="_tab20" localSheetId="7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 localSheetId="4">#REF!</definedName>
    <definedName name="_tab21" localSheetId="5">#REF!</definedName>
    <definedName name="_tab21" localSheetId="6">#REF!</definedName>
    <definedName name="_tab21" localSheetId="7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 localSheetId="4">#REF!</definedName>
    <definedName name="_tab22" localSheetId="5">#REF!</definedName>
    <definedName name="_tab22" localSheetId="6">#REF!</definedName>
    <definedName name="_tab22" localSheetId="7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 localSheetId="4">#REF!</definedName>
    <definedName name="_tab23" localSheetId="5">#REF!</definedName>
    <definedName name="_tab23" localSheetId="6">#REF!</definedName>
    <definedName name="_tab23" localSheetId="7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 localSheetId="4">#REF!</definedName>
    <definedName name="_tab24" localSheetId="5">#REF!</definedName>
    <definedName name="_tab24" localSheetId="6">#REF!</definedName>
    <definedName name="_tab24" localSheetId="7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 localSheetId="4">#REF!</definedName>
    <definedName name="_tab5" localSheetId="5">#REF!</definedName>
    <definedName name="_tab5" localSheetId="6">#REF!</definedName>
    <definedName name="_tab5" localSheetId="7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 localSheetId="4">#REF!</definedName>
    <definedName name="_tab6" localSheetId="5">#REF!</definedName>
    <definedName name="_tab6" localSheetId="6">#REF!</definedName>
    <definedName name="_tab6" localSheetId="7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 localSheetId="4">#REF!</definedName>
    <definedName name="_tab7" localSheetId="5">#REF!</definedName>
    <definedName name="_tab7" localSheetId="6">#REF!</definedName>
    <definedName name="_tab7" localSheetId="7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 localSheetId="4">#REF!</definedName>
    <definedName name="_tab8" localSheetId="5">#REF!</definedName>
    <definedName name="_tab8" localSheetId="6">#REF!</definedName>
    <definedName name="_tab8" localSheetId="7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 localSheetId="4">#REF!</definedName>
    <definedName name="_tab9" localSheetId="5">#REF!</definedName>
    <definedName name="_tab9" localSheetId="6">#REF!</definedName>
    <definedName name="_tab9" localSheetId="7">#REF!</definedName>
    <definedName name="_tab9">#REF!</definedName>
    <definedName name="AgencyCode" localSheetId="0">#REF!</definedName>
    <definedName name="AgencyCode" localSheetId="1">#REF!</definedName>
    <definedName name="AgencyCode" localSheetId="2">#REF!</definedName>
    <definedName name="AgencyCode">#REF!</definedName>
    <definedName name="AgencyName" localSheetId="0">#REF!</definedName>
    <definedName name="AgencyName" localSheetId="1">#REF!</definedName>
    <definedName name="AgencyName" localSheetId="2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 localSheetId="6">#REF!</definedName>
    <definedName name="åû" localSheetId="7">#REF!</definedName>
    <definedName name="åû">#REF!</definedName>
    <definedName name="davit" localSheetId="0">#REF!</definedName>
    <definedName name="davit" localSheetId="1">#REF!</definedName>
    <definedName name="davit" localSheetId="2">#REF!</definedName>
    <definedName name="davit">#REF!</definedName>
    <definedName name="Functional1" localSheetId="0">#REF!</definedName>
    <definedName name="Functional1" localSheetId="1">#REF!</definedName>
    <definedName name="Functional1" localSheetId="2">#REF!</definedName>
    <definedName name="Functional1">#REF!</definedName>
    <definedName name="ggg" localSheetId="0">#REF!</definedName>
    <definedName name="ggg" localSheetId="1">#REF!</definedName>
    <definedName name="ggg" localSheetId="2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 localSheetId="6">#REF!</definedName>
    <definedName name="mas" localSheetId="7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 localSheetId="6">#REF!</definedName>
    <definedName name="mass" localSheetId="7">#REF!</definedName>
    <definedName name="mass">#REF!</definedName>
    <definedName name="PANature" localSheetId="0">#REF!</definedName>
    <definedName name="PANature" localSheetId="1">#REF!</definedName>
    <definedName name="PANature" localSheetId="2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 localSheetId="7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5">#REF!,#REF!,#REF!,#REF!,#REF!</definedName>
    <definedName name="par_qual" localSheetId="6">#REF!,#REF!,#REF!,#REF!,#REF!</definedName>
    <definedName name="par_qual" localSheetId="7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5">#REF!,#REF!,#REF!,#REF!</definedName>
    <definedName name="par_time" localSheetId="6">#REF!,#REF!,#REF!,#REF!</definedName>
    <definedName name="par_time" localSheetId="7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 localSheetId="4">#REF!</definedName>
    <definedName name="par2.12s" localSheetId="5">#REF!</definedName>
    <definedName name="par2.12s" localSheetId="6">#REF!</definedName>
    <definedName name="par2.12s" localSheetId="7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 localSheetId="7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5">#REF!,#REF!</definedName>
    <definedName name="par2.5s" localSheetId="6">#REF!,#REF!</definedName>
    <definedName name="par2.5s" localSheetId="7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5">#REF!,#REF!,#REF!,#REF!</definedName>
    <definedName name="par2.6s" localSheetId="6">#REF!,#REF!,#REF!,#REF!</definedName>
    <definedName name="par2.6s" localSheetId="7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5">#REF!,#REF!</definedName>
    <definedName name="par2.7s" localSheetId="6">#REF!,#REF!</definedName>
    <definedName name="par2.7s" localSheetId="7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 localSheetId="7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5">#REF!,#REF!</definedName>
    <definedName name="par4.10s" localSheetId="6">#REF!,#REF!</definedName>
    <definedName name="par4.10s" localSheetId="7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5">#REF!,#REF!,#REF!,#REF!,#REF!</definedName>
    <definedName name="par4.11d" localSheetId="6">#REF!,#REF!,#REF!,#REF!,#REF!</definedName>
    <definedName name="par4.11d" localSheetId="7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 localSheetId="4">#REF!</definedName>
    <definedName name="par4.12d" localSheetId="5">#REF!</definedName>
    <definedName name="par4.12d" localSheetId="6">#REF!</definedName>
    <definedName name="par4.12d" localSheetId="7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 localSheetId="4">#REF!</definedName>
    <definedName name="par4.13s" localSheetId="5">#REF!</definedName>
    <definedName name="par4.13s" localSheetId="6">#REF!</definedName>
    <definedName name="par4.13s" localSheetId="7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 localSheetId="6">#REF!,#REF!,#REF!,#REF!,#REF!,#REF!</definedName>
    <definedName name="par4.14" localSheetId="7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5">#REF!,#REF!,#REF!</definedName>
    <definedName name="par4.15" localSheetId="6">#REF!,#REF!,#REF!</definedName>
    <definedName name="par4.15" localSheetId="7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5">#REF!,#REF!,#REF!</definedName>
    <definedName name="par4.16" localSheetId="6">#REF!,#REF!,#REF!</definedName>
    <definedName name="par4.16" localSheetId="7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5">#REF!,#REF!,#REF!,#REF!</definedName>
    <definedName name="par4.17" localSheetId="6">#REF!,#REF!,#REF!,#REF!</definedName>
    <definedName name="par4.17" localSheetId="7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5">#REF!,#REF!</definedName>
    <definedName name="par4.18d" localSheetId="6">#REF!,#REF!</definedName>
    <definedName name="par4.18d" localSheetId="7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 localSheetId="4">#REF!</definedName>
    <definedName name="par4.19s" localSheetId="5">#REF!</definedName>
    <definedName name="par4.19s" localSheetId="6">#REF!</definedName>
    <definedName name="par4.19s" localSheetId="7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 localSheetId="4">#REF!</definedName>
    <definedName name="par4.20f" localSheetId="5">#REF!</definedName>
    <definedName name="par4.20f" localSheetId="6">#REF!</definedName>
    <definedName name="par4.20f" localSheetId="7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 localSheetId="4">#REF!</definedName>
    <definedName name="par4.21f" localSheetId="5">#REF!</definedName>
    <definedName name="par4.21f" localSheetId="6">#REF!</definedName>
    <definedName name="par4.21f" localSheetId="7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 localSheetId="4">#REF!</definedName>
    <definedName name="par4.22" localSheetId="5">#REF!</definedName>
    <definedName name="par4.22" localSheetId="6">#REF!</definedName>
    <definedName name="par4.22" localSheetId="7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 localSheetId="4">#REF!</definedName>
    <definedName name="par4.4" localSheetId="5">#REF!</definedName>
    <definedName name="par4.4" localSheetId="6">#REF!</definedName>
    <definedName name="par4.4" localSheetId="7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 localSheetId="4">#REF!</definedName>
    <definedName name="par4.5" localSheetId="5">#REF!</definedName>
    <definedName name="par4.5" localSheetId="6">#REF!</definedName>
    <definedName name="par4.5" localSheetId="7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 localSheetId="4">#REF!</definedName>
    <definedName name="par4.6s" localSheetId="5">#REF!</definedName>
    <definedName name="par4.6s" localSheetId="6">#REF!</definedName>
    <definedName name="par4.6s" localSheetId="7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 localSheetId="4">#REF!</definedName>
    <definedName name="par4.7s" localSheetId="5">#REF!</definedName>
    <definedName name="par4.7s" localSheetId="6">#REF!</definedName>
    <definedName name="par4.7s" localSheetId="7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5">#REF!,#REF!,#REF!,#REF!,#REF!</definedName>
    <definedName name="par4.8" localSheetId="6">#REF!,#REF!,#REF!,#REF!,#REF!</definedName>
    <definedName name="par4.8" localSheetId="7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5">#REF!,#REF!,#REF!,#REF!,#REF!,#REF!</definedName>
    <definedName name="par4.9" localSheetId="6">#REF!,#REF!,#REF!,#REF!,#REF!,#REF!</definedName>
    <definedName name="par4.9" localSheetId="7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5">#REF!,#REF!</definedName>
    <definedName name="par5.1" localSheetId="6">#REF!,#REF!</definedName>
    <definedName name="par5.1" localSheetId="7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5">#REF!,#REF!,#REF!,#REF!,#REF!,#REF!</definedName>
    <definedName name="par5.3" localSheetId="6">#REF!,#REF!,#REF!,#REF!,#REF!,#REF!</definedName>
    <definedName name="par5.3" localSheetId="7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5">#REF!,#REF!,#REF!,#REF!,#REF!</definedName>
    <definedName name="par5.4" localSheetId="6">#REF!,#REF!,#REF!,#REF!,#REF!</definedName>
    <definedName name="par5.4" localSheetId="7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 localSheetId="4">#REF!</definedName>
    <definedName name="par5.5" localSheetId="5">#REF!</definedName>
    <definedName name="par5.5" localSheetId="6">#REF!</definedName>
    <definedName name="par5.5" localSheetId="7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5">#REF!,#REF!</definedName>
    <definedName name="par5.6" localSheetId="6">#REF!,#REF!</definedName>
    <definedName name="par5.6" localSheetId="7">#REF!,#REF!</definedName>
    <definedName name="par5.6">#REF!,#REF!</definedName>
    <definedName name="PAType" localSheetId="0">#REF!</definedName>
    <definedName name="PAType" localSheetId="1">#REF!</definedName>
    <definedName name="PAType" localSheetId="2">#REF!</definedName>
    <definedName name="PAType">#REF!</definedName>
    <definedName name="Performance2" localSheetId="0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2">#REF!</definedName>
    <definedName name="PerformanceType">#REF!</definedName>
    <definedName name="_xlnm.Print_Area" localSheetId="0">'1'!$A$1:$D$8</definedName>
    <definedName name="_xlnm.Print_Area" localSheetId="1">'2'!$A$1:$D$10</definedName>
    <definedName name="_xlnm.Print_Area" localSheetId="2">'3'!$A$1:$F$11</definedName>
    <definedName name="_xlnm.Print_Area" localSheetId="3">'4'!$A$1:$F$37</definedName>
    <definedName name="_xlnm.Print_Area" localSheetId="4">'5'!$A$1:$J$15</definedName>
    <definedName name="_xlnm.Print_Area" localSheetId="5">'6'!$A$1:$I$45</definedName>
    <definedName name="_xlnm.Print_Area" localSheetId="6">'7'!$A$1:$F$17</definedName>
    <definedName name="_xlnm.Print_Area" localSheetId="7">'8'!$A$1:$E$42</definedName>
    <definedName name="_xlnm.Print_Area" localSheetId="8">'9'!$A$1:$E$43</definedName>
    <definedName name="_xlnm.Print_Titles" localSheetId="4">'5'!$7:$9</definedName>
    <definedName name="_xlnm.Print_Titles" localSheetId="5">'6'!$7:$8</definedName>
    <definedName name="_xlnm.Print_Titles" localSheetId="6">'7'!$7:$9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 localSheetId="7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 localSheetId="6">#REF!</definedName>
    <definedName name="x" localSheetId="7">#REF!</definedName>
    <definedName name="x">#REF!</definedName>
    <definedName name="դդ" localSheetId="0">#REF!</definedName>
    <definedName name="դդ" localSheetId="1">#REF!</definedName>
    <definedName name="դդ" localSheetId="2">#REF!</definedName>
    <definedName name="դդ">#REF!</definedName>
    <definedName name="Հավելված" localSheetId="0">#REF!</definedName>
    <definedName name="Հավելված" localSheetId="1">#REF!</definedName>
    <definedName name="Հավելված" localSheetId="2">#REF!</definedName>
    <definedName name="Հավելված">#REF!</definedName>
    <definedName name="Մաս" localSheetId="0">#REF!</definedName>
    <definedName name="Մաս" localSheetId="1">#REF!</definedName>
    <definedName name="Մաս" localSheetId="2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2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32" l="1"/>
  <c r="E10" i="33"/>
  <c r="E9" i="33" s="1"/>
  <c r="D42" i="34" l="1"/>
  <c r="D41" i="29" l="1"/>
  <c r="I10" i="26" l="1"/>
  <c r="I12" i="26"/>
  <c r="E7" i="33" l="1"/>
  <c r="C7" i="32"/>
  <c r="C6" i="31" s="1"/>
  <c r="H26" i="22" l="1"/>
  <c r="H25" i="22" s="1"/>
  <c r="H24" i="22" s="1"/>
  <c r="H22" i="22" s="1"/>
  <c r="H20" i="22" s="1"/>
  <c r="E18" i="24" s="1"/>
  <c r="H18" i="22" l="1"/>
  <c r="H16" i="22" s="1"/>
  <c r="H14" i="22" s="1"/>
  <c r="H12" i="22" s="1"/>
  <c r="H10" i="22" s="1"/>
  <c r="E12" i="24"/>
  <c r="E10" i="24" s="1"/>
  <c r="H43" i="22"/>
  <c r="H42" i="22" s="1"/>
  <c r="H41" i="22" l="1"/>
  <c r="H40" i="22" s="1"/>
  <c r="H38" i="22" s="1"/>
  <c r="H36" i="22" s="1"/>
  <c r="H35" i="22" s="1"/>
  <c r="D24" i="34" l="1"/>
  <c r="F14" i="26"/>
  <c r="F12" i="26" s="1"/>
  <c r="F10" i="26" s="1"/>
  <c r="E32" i="24"/>
  <c r="E26" i="24" s="1"/>
  <c r="E24" i="24" s="1"/>
  <c r="E9" i="24" s="1"/>
  <c r="E16" i="28"/>
  <c r="E14" i="28" s="1"/>
  <c r="E12" i="28" s="1"/>
  <c r="E10" i="28" s="1"/>
  <c r="D23" i="29"/>
  <c r="H34" i="22"/>
  <c r="H32" i="22" s="1"/>
  <c r="H30" i="22" s="1"/>
  <c r="H28" i="22" l="1"/>
  <c r="H9" i="22" s="1"/>
  <c r="E14" i="26"/>
  <c r="E12" i="26" s="1"/>
  <c r="E10" i="26" s="1"/>
</calcChain>
</file>

<file path=xl/sharedStrings.xml><?xml version="1.0" encoding="utf-8"?>
<sst xmlns="http://schemas.openxmlformats.org/spreadsheetml/2006/main" count="267" uniqueCount="147">
  <si>
    <t>ՀՀ պաշտպանության նախարարություն</t>
  </si>
  <si>
    <t xml:space="preserve"> Ռազմական պաշտպանություն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</si>
  <si>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</si>
  <si>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</si>
  <si>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</si>
  <si>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</si>
  <si>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</si>
  <si>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</si>
  <si>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</si>
  <si>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</si>
  <si>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</si>
  <si>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</si>
  <si>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</si>
  <si>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</si>
  <si>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</si>
  <si>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</si>
  <si>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</si>
  <si>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</si>
  <si>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</si>
  <si>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</si>
  <si>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</si>
  <si>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</si>
  <si>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</si>
  <si>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</si>
  <si>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</si>
  <si>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</si>
  <si>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</si>
  <si>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</si>
  <si>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</si>
  <si>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</si>
  <si>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</si>
  <si>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</si>
  <si>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</si>
  <si>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</si>
  <si>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</si>
  <si>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</si>
  <si>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</si>
  <si>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</si>
  <si>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</si>
  <si>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</si>
  <si>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</si>
  <si>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</si>
  <si>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</si>
  <si>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</si>
  <si>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</si>
  <si>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</si>
  <si>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</si>
  <si>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</si>
  <si>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 xml:space="preserve"> ԸՆԴԱՄԵՆԸ ԾԱԽՍԵՐ
այդ թվում՝</t>
  </si>
  <si>
    <t>այդ թվում`</t>
  </si>
  <si>
    <t>Ցուցանիշների փոփոխությունը (ավելացումները նշված են դրական նշանով)</t>
  </si>
  <si>
    <t>այդ թվում՝</t>
  </si>
  <si>
    <t>Հավելված N 6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</si>
  <si>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</si>
  <si>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</si>
  <si>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</si>
  <si>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 xml:space="preserve"> - Շենքերի և շինությունների շինարարություն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</si>
  <si>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</si>
  <si>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</si>
  <si>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</si>
  <si>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</si>
  <si>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</si>
  <si>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</si>
  <si>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</si>
  <si>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ՀՀ ՊԱՇՏՊԱՆՈՒԹՅԱՆ ՆԱԽԱՐԱՐՈՒԹՅՈՒՆ</t>
  </si>
  <si>
    <t>ՀՀ պաշտպանության նախարարության շենքային պայմաններ բարելավում</t>
  </si>
  <si>
    <t>այդ թվում` ըստ կատարողների</t>
  </si>
  <si>
    <t>ՀՀ  պաշտպանության  նախարարություն</t>
  </si>
  <si>
    <t xml:space="preserve"> Պետական մարմինների կողմից օգտագործվող ոչ ֆինանսական ակտիվների հետ գործառնություններ</t>
  </si>
  <si>
    <t xml:space="preserve"> Ցուցանիշների փոփոխությունը
(ավելացումները նշված են դրական նշանով)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</si>
  <si>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</si>
  <si>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</si>
  <si>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</si>
  <si>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</si>
  <si>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</si>
  <si>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</si>
  <si>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</si>
  <si>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</si>
  <si>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</si>
  <si>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</si>
  <si>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</si>
  <si>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</si>
  <si>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</si>
  <si>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</si>
  <si>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</si>
  <si>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</si>
  <si>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</si>
  <si>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ԸՆԹԱՑԻԿ ԾԱԽՍԵՐ</t>
  </si>
  <si>
    <t xml:space="preserve"> ԱՅԼ  ԾԱԽՍԵՐ</t>
  </si>
  <si>
    <t xml:space="preserve"> - Պահուստային միջոցներ</t>
  </si>
  <si>
    <t>Հավելված N 4</t>
  </si>
  <si>
    <t xml:space="preserve"> ՀՀ  կառավարություն </t>
  </si>
  <si>
    <t xml:space="preserve"> ՀՀ կառավարության պահուստային ֆոնդ </t>
  </si>
  <si>
    <t xml:space="preserve"> 1139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</si>
  <si>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</si>
  <si>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</si>
  <si>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</si>
  <si>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</si>
  <si>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>Հավելված N 5</t>
  </si>
  <si>
    <t xml:space="preserve">ՀՀ կառավարության 2022 թվականի </t>
  </si>
  <si>
    <t xml:space="preserve">ՀՀ կառավարության  2022 թվականի </t>
  </si>
  <si>
    <t xml:space="preserve">ՀԱՅԱՍՏԱՆԻ ՀԱՆՐԱՊԵՏՈՒԹՅԱՆ ԿԱՌԱՎԱՐՈՒԹՅԱՆ 2021 ԹՎԱԿԱՆԻ ԴԵԿՏԵՄԲԵՐԻ 23-Ի N 2121-Ն ՈՐՈՇՄԱՆ N 5 ՀԱՎԵԼՎԱԾԻ N 2 ԱՂՅՈՒՍԱԿՈՒՄ ԿԱՏԱՐՎՈՂ ՓՈՓՈԽՈՒԹՅՈՒՆՆԵՐԸ </t>
  </si>
  <si>
    <t>Ցուցանիշների փոփոխությունը (նվազեցումները նշված են փակագծերում)</t>
  </si>
  <si>
    <t xml:space="preserve">Ակտիվն օգտագործող կազմակերպության(ների) անվանում(ներ)ը՝ </t>
  </si>
  <si>
    <t>___________  ___-ի N _______ -Ն  որոշման</t>
  </si>
  <si>
    <t>«ՀԱՅԱՍՏԱՆԻ ՀԱՆՐԱՊԵՏՈՒԹՅԱՆ 2022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</t>
  </si>
  <si>
    <t>«ՀԱՅԱՍՏԱՆԻ ՀԱՆՐԱՊԵՏՈՒԹՅԱՆ 2022 ԹՎԱԿԱՆԻ ՊԵՏԱԿԱՆ ԲՅՈՒՋԵԻ ՄԱՍԻՆ» ՀԱՅԱՍՏԱՆԻ ՀԱՆՐԱՊԵՏՈՒԹՅԱՆ ՕՐԵՆՔԻ N 1 
ՀԱՎԵԼՎԱԾԻ N 3 ԱՂՅՈՒՍԱԿՈՒՄ ԿԱՏԱՐՎՈՂ ՓՈՓՈԽՈՒԹՅՈՒՆՆԵՐԸ</t>
  </si>
  <si>
    <t xml:space="preserve">«ՀԱՅԱՍՏԱՆԻ ՀԱՆՐԱՊԵՏՈՒԹՅԱՆ 2022 ԹՎԱԿԱՆԻ ՊԵՏԱԿԱՆ ԲՅՈՒՋԵԻ ՄԱՍԻՆ» ՀԱՅԱՍՏԱՆԻ ՀԱՆՐԱՊԵՏՈՒԹՅԱՆ ՕՐԵՆՔԻ 2-ՐԴ ՀՈԴՎԱԾԻ ԱՂՅՈՒՍԱԿՈՒՄ ԿԱՏԱՐՎՈՂ ՓՈՓՈԽՈՒԹՅՈՒՆԸ </t>
  </si>
  <si>
    <t>հազար դրամ</t>
  </si>
  <si>
    <t xml:space="preserve"> Ցուցանիշների փոփոխությունը (ավելացումները նշված են
դրական նշանով)   </t>
  </si>
  <si>
    <t>Եկամուտների գծով</t>
  </si>
  <si>
    <t>Ծախսերի գծով</t>
  </si>
  <si>
    <t>«ՀԱՅԱՍՏԱՆԻ ՀԱՆՐԱՊԵՏՈՒԹՅԱՆ 2022 ԹՎԱԿԱՆԻ ՊԵՏԱԿԱՆ ԲՅՈՒՋԵԻ ՄԱՍԻՆ» ՀԱՅԱՍՏԱՆԻ ՀԱՆՐԱՊԵՏՈՒԹՅԱՆ ՕՐԵՆՔԻ 6-ՐԴ ՀՈԴՎԱԾԻ ԱՂՅՈՒՍԱԿՈՒՄ ԵՎ ՀԱՅԱՍՏԱՆԻ ՀԱՆՐԱՊԵՏՈՒԹՅԱՆ ԿԱՌԱՎԱՐՈՒԹՅԱՆ 2021 ԹՎԱԿԱՆԻ ԴԵԿՏԵՄԲԵՐԻ 23-Ի N 2121-Ն ՈՐՈՇՄԱՆ N 2 ՀԱՎԵԼՎԱԾՈՒՄ ԿԱՏԱՐՎՈՂ ՓՈՓՈԽՈՒԹՅՈՒՆԸ</t>
  </si>
  <si>
    <t>Պետական բյուջեի եկամուտները</t>
  </si>
  <si>
    <t>Այլ եկամուտներ</t>
  </si>
  <si>
    <t>ՀԱՅԱՍՏԱՆԻ ՀԱՆՐԱՊԵՏՈՒԹՅԱՆ ԿԱՌԱՎԱՐՈՒԹՅԱՆ 2021 ԹՎԱԿԱՆԻ ԴԵԿՏԵՄԲԵՐԻ 23-Ի N 2121-Ն ՈՐՈՇՄԱՆ N 6 ՀԱՎԵԼՎԱԾՈՒՄ ԿԱՏԱՐՎՈՂ ՓՈՓՈԽՈՒԹՅՈՒՆԸ</t>
  </si>
  <si>
    <t>Եկամտատեսակը</t>
  </si>
  <si>
    <t xml:space="preserve">Գանձման համար
պատասխանատու պետական
կառավարման մարմինը
(մարմինները) </t>
  </si>
  <si>
    <t>Այլ եկամուտներ, ընդամենը</t>
  </si>
  <si>
    <t>Հավելված N 7</t>
  </si>
  <si>
    <t>Հավելված N 8</t>
  </si>
  <si>
    <t>Հավելված N 9</t>
  </si>
  <si>
    <t xml:space="preserve">ՀԱՅԱՍՏԱՆԻ ՀԱՆՐԱՊԵՏՈՒԹՅԱՆ ԿԱՌԱՎԱՐՈՒԹՅԱՆ 2021 ԹՎԱԿԱՆԻ ԴԵԿՏԵՄԲԵՐԻ 23-Ի N 2121-Ն ՈՐՈՇՄԱՆ N 9 ՀԱՎԵԼՎԱԾԻ N 9.14 ԵՎ N 9.47 ԱՂՅՈՒՍԱԿՆԵՐՈՒՄ ԿԱՏԱՐՎՈՂ ՓՈՓՈԽՈՒԹՅՈՒՆՆԵՐ </t>
  </si>
  <si>
    <t xml:space="preserve"> ՄԱՍ 2. ՊԵՏԱԿԱՆ ՄԱՐՄՆԻ ԳԾՈՎ ԱՐԴՅՈՒՆՔԱՅԻՆ (ԿԱՏԱՐՈՂԱԿԱՆ) ՑՈՒՑԱՆԻՇՆԵՐԸ </t>
  </si>
  <si>
    <t xml:space="preserve">ՀԱՅԱՍՏԱՆԻ ՀԱՆՐԱՊԵՏՈՒԹՅԱՆ ԿԱՌԱՎԱՐՈՒԹՅԱՆ 2021 ԹՎԱԿԱՆԻ ԴԵԿՏԵՄԲԵՐԻ 23-Ի N 2121-Ն ՈՐՈՇՄԱՆ N 9.1 ՀԱՎԵԼՎԱԾԻ N 9.1.15 ԵՎ N 9.1.59 ԱՂՅՈՒՍԱԿՆԵՐՈՒՄ ԿԱՏԱՐՎՈՂ ՓՈՓՈԽՈՒԹՅՈՒՆՆԵՐ </t>
  </si>
  <si>
    <t xml:space="preserve"> ՄԱՍ 1. ՊԵՏԱԿԱՆ ՄԱՐՄՆԻ ԳԾՈՎ ԱՐԴՅՈՒՆՔԱՅԻՆ (ԿԱՏԱՐՈՂԱԿԱՆ) ՑՈՒՑԱՆԻՇՆԵՐԸ </t>
  </si>
  <si>
    <t>տարի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</si>
  <si>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</si>
  <si>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</si>
  <si>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</si>
  <si>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</si>
  <si>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</si>
  <si>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</si>
  <si>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բաժին</t>
  </si>
  <si>
    <t>խումբ</t>
  </si>
  <si>
    <t xml:space="preserve"> դաս</t>
  </si>
  <si>
    <t xml:space="preserve"> ՇԵՆՔԵՐ ԵՎ ՇԻՆՈՒԹՅՈՒՆՆԵՐ</t>
  </si>
  <si>
    <t>ՀՀ կառավարության 2022 թվականի</t>
  </si>
  <si>
    <t>ՀՀ կառավարության  2022 թվականի</t>
  </si>
  <si>
    <t>Օրենքով և այլ իրավական ակտերով սահմանված պետական բյուջե մուտքագրվող այլ եկամուտներ</t>
  </si>
  <si>
    <t>Պետությանը պատճառած վնասի փոխհատուցումից մուտքեր</t>
  </si>
  <si>
    <t>6.1.2</t>
  </si>
  <si>
    <t>ՀՀ պետական կառավարման մարմիններ</t>
  </si>
  <si>
    <t>Հավելված N 1
ՀՀ կառավարության 2022 թվականի
___________  ___-ի N _______ -Ն որոշման</t>
  </si>
  <si>
    <t>Հավելված N 2
ՀՀ կառավարության 2022 թվականի
___________  ___-ի N _______ -Ն որոշման</t>
  </si>
  <si>
    <t>Հավելված N 3
ՀՀ կառավարության 2022 թվականի
___________  ___-ի N _______ -Ն որոշման</t>
  </si>
  <si>
    <t>ՀԱՅԱՍՏԱՆԻ ՀԱՆՐԱՊԵՏՈՒԹՅԱՆ ԿԱՌԱՎԱՐՈՒԹՅԱՆ 2021 ԹՎԱԿԱՆԻ ԴԵԿՏԵՄԲԵՐԻ 23-Ի N 2121-Ն ՈՐՈՇՄԱՆ N 3 և N 4 ՀԱՎԵԼՎԱԾՆԵՐՈՒՄ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</si>
</sst>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\-??_);_(@_)"/>
    <numFmt numFmtId="171" formatCode="_(* #,##0.0_);_(* \(#,##0.0\);_(* &quot;-&quot;?_);_(@_)"/>
    <numFmt numFmtId="172" formatCode="_-* #,##0.0\ _₽_-;\-* #,##0.0\ _₽_-;_-* \-??\ _₽_-;_-@_-"/>
  </numFmts>
  <fonts count="47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b/>
      <sz val="11"/>
      <color theme="1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name val="GHEA Grapalat"/>
      <family val="2"/>
    </font>
    <font>
      <i/>
      <sz val="11"/>
      <name val="GHEA Grapalat"/>
      <family val="3"/>
    </font>
    <font>
      <b/>
      <sz val="8"/>
      <name val="GHEA Grapalat"/>
      <family val="2"/>
    </font>
    <font>
      <sz val="10"/>
      <name val="Arial Armenian"/>
      <family val="2"/>
      <charset val="1"/>
    </font>
    <font>
      <sz val="12"/>
      <color rgb="FF000000"/>
      <name val="GHEA Grapalat"/>
      <family val="3"/>
    </font>
    <font>
      <sz val="12"/>
      <color rgb="FF000000"/>
      <name val="GHEA Grapalat"/>
      <family val="3"/>
      <charset val="1"/>
    </font>
    <font>
      <b/>
      <sz val="12"/>
      <name val="GHEA Grapalat"/>
      <family val="3"/>
      <charset val="1"/>
    </font>
    <font>
      <sz val="12"/>
      <name val="Arial Armenian"/>
      <family val="2"/>
      <charset val="1"/>
    </font>
    <font>
      <sz val="12"/>
      <name val="GHEA Grapalat"/>
      <family val="3"/>
      <charset val="1"/>
    </font>
    <font>
      <sz val="8"/>
      <name val="GHEA Grapalat"/>
      <family val="2"/>
      <charset val="1"/>
    </font>
    <font>
      <sz val="12"/>
      <color indexed="9"/>
      <name val="GHEA Grapalat"/>
      <family val="3"/>
    </font>
    <font>
      <sz val="10"/>
      <name val="Times Armenian"/>
      <family val="1"/>
    </font>
    <font>
      <b/>
      <sz val="10"/>
      <name val="GHEA Grapalat"/>
      <family val="2"/>
    </font>
    <font>
      <sz val="10"/>
      <color theme="1"/>
      <name val="GHEA Grapalat"/>
      <family val="2"/>
    </font>
    <font>
      <i/>
      <sz val="10"/>
      <name val="GHEA Grapalat"/>
      <family val="2"/>
    </font>
    <font>
      <sz val="10"/>
      <color rgb="FFFF0000"/>
      <name val="GHEA Grapalat"/>
      <family val="2"/>
    </font>
    <font>
      <b/>
      <sz val="10"/>
      <color theme="1"/>
      <name val="GHEA Grapala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2F2F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9">
    <xf numFmtId="0" fontId="0" fillId="0" borderId="0"/>
    <xf numFmtId="0" fontId="6" fillId="0" borderId="0" applyNumberFormat="0" applyFill="0" applyBorder="0" applyAlignment="0" applyProtection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0" fillId="0" borderId="0"/>
    <xf numFmtId="0" fontId="11" fillId="0" borderId="0"/>
    <xf numFmtId="0" fontId="12" fillId="0" borderId="0">
      <alignment horizontal="left" vertical="top" wrapText="1"/>
    </xf>
    <xf numFmtId="9" fontId="6" fillId="0" borderId="0" applyFont="0" applyFill="0" applyBorder="0" applyAlignment="0" applyProtection="0"/>
    <xf numFmtId="167" fontId="12" fillId="0" borderId="0" applyFill="0" applyBorder="0" applyProtection="0">
      <alignment horizontal="right" vertical="top"/>
    </xf>
    <xf numFmtId="0" fontId="16" fillId="0" borderId="0"/>
    <xf numFmtId="166" fontId="1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0" fontId="18" fillId="0" borderId="0"/>
    <xf numFmtId="0" fontId="10" fillId="0" borderId="0"/>
    <xf numFmtId="0" fontId="11" fillId="0" borderId="0"/>
    <xf numFmtId="0" fontId="3" fillId="0" borderId="0"/>
    <xf numFmtId="43" fontId="11" fillId="0" borderId="0" applyFont="0" applyFill="0" applyBorder="0" applyAlignment="0" applyProtection="0"/>
    <xf numFmtId="0" fontId="11" fillId="0" borderId="0"/>
    <xf numFmtId="167" fontId="32" fillId="0" borderId="0" applyFill="0" applyBorder="0" applyProtection="0">
      <alignment horizontal="right" vertical="top"/>
    </xf>
    <xf numFmtId="169" fontId="33" fillId="0" borderId="0" applyBorder="0" applyProtection="0"/>
    <xf numFmtId="0" fontId="33" fillId="0" borderId="0"/>
    <xf numFmtId="167" fontId="39" fillId="0" borderId="0" applyBorder="0" applyProtection="0">
      <alignment horizontal="right" vertical="top"/>
    </xf>
    <xf numFmtId="0" fontId="41" fillId="0" borderId="0"/>
    <xf numFmtId="0" fontId="6" fillId="0" borderId="0"/>
    <xf numFmtId="0" fontId="6" fillId="0" borderId="0"/>
  </cellStyleXfs>
  <cellXfs count="232">
    <xf numFmtId="0" fontId="0" fillId="0" borderId="0" xfId="0"/>
    <xf numFmtId="170" fontId="27" fillId="0" borderId="0" xfId="33" applyNumberFormat="1" applyFont="1" applyBorder="1" applyAlignment="1" applyProtection="1">
      <alignment horizontal="right" vertical="center" wrapText="1"/>
    </xf>
    <xf numFmtId="0" fontId="4" fillId="2" borderId="0" xfId="3" applyFont="1" applyFill="1" applyAlignment="1">
      <alignment horizontal="center" vertical="center" wrapText="1"/>
    </xf>
    <xf numFmtId="165" fontId="4" fillId="2" borderId="0" xfId="7" applyNumberFormat="1" applyFont="1" applyFill="1" applyAlignment="1">
      <alignment horizontal="center" vertical="center" wrapText="1"/>
    </xf>
    <xf numFmtId="0" fontId="7" fillId="0" borderId="0" xfId="4" applyFont="1"/>
    <xf numFmtId="0" fontId="9" fillId="0" borderId="0" xfId="4" applyFont="1"/>
    <xf numFmtId="0" fontId="15" fillId="0" borderId="0" xfId="4" applyFont="1"/>
    <xf numFmtId="0" fontId="7" fillId="0" borderId="0" xfId="4" applyFont="1" applyAlignment="1">
      <alignment vertical="center"/>
    </xf>
    <xf numFmtId="0" fontId="15" fillId="2" borderId="1" xfId="4" applyFont="1" applyFill="1" applyBorder="1" applyAlignment="1">
      <alignment vertical="center" wrapText="1"/>
    </xf>
    <xf numFmtId="0" fontId="15" fillId="2" borderId="1" xfId="4" applyFont="1" applyFill="1" applyBorder="1" applyAlignment="1">
      <alignment horizontal="left" vertical="center" wrapText="1"/>
    </xf>
    <xf numFmtId="0" fontId="8" fillId="2" borderId="1" xfId="4" applyFont="1" applyFill="1" applyBorder="1" applyAlignment="1">
      <alignment vertical="center" wrapText="1"/>
    </xf>
    <xf numFmtId="0" fontId="8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vertical="center" wrapText="1"/>
    </xf>
    <xf numFmtId="0" fontId="15" fillId="0" borderId="0" xfId="4" applyFont="1" applyAlignment="1">
      <alignment horizontal="justify"/>
    </xf>
    <xf numFmtId="0" fontId="8" fillId="0" borderId="1" xfId="8" applyFont="1" applyBorder="1" applyAlignment="1">
      <alignment vertical="center" wrapText="1"/>
    </xf>
    <xf numFmtId="0" fontId="20" fillId="2" borderId="1" xfId="4" applyFont="1" applyFill="1" applyBorder="1" applyAlignment="1">
      <alignment vertical="center" wrapText="1"/>
    </xf>
    <xf numFmtId="165" fontId="21" fillId="0" borderId="0" xfId="16" applyNumberFormat="1" applyFont="1" applyFill="1" applyBorder="1" applyAlignment="1">
      <alignment horizontal="right" vertical="center"/>
    </xf>
    <xf numFmtId="0" fontId="21" fillId="2" borderId="0" xfId="4" applyFont="1" applyFill="1" applyBorder="1" applyAlignment="1">
      <alignment horizontal="right"/>
    </xf>
    <xf numFmtId="0" fontId="21" fillId="0" borderId="0" xfId="4" applyFont="1" applyAlignment="1">
      <alignment horizontal="right"/>
    </xf>
    <xf numFmtId="0" fontId="15" fillId="0" borderId="1" xfId="4" applyFont="1" applyBorder="1" applyAlignment="1">
      <alignment vertical="center"/>
    </xf>
    <xf numFmtId="0" fontId="20" fillId="0" borderId="1" xfId="4" applyFont="1" applyBorder="1" applyAlignment="1">
      <alignment horizontal="center" vertical="center" wrapText="1"/>
    </xf>
    <xf numFmtId="165" fontId="20" fillId="0" borderId="1" xfId="7" applyNumberFormat="1" applyFont="1" applyBorder="1" applyAlignment="1">
      <alignment horizontal="right" vertical="center" wrapText="1"/>
    </xf>
    <xf numFmtId="0" fontId="20" fillId="0" borderId="1" xfId="4" applyFont="1" applyBorder="1" applyAlignment="1">
      <alignment vertical="center"/>
    </xf>
    <xf numFmtId="0" fontId="15" fillId="2" borderId="1" xfId="4" applyFont="1" applyFill="1" applyBorder="1" applyAlignment="1">
      <alignment vertical="center"/>
    </xf>
    <xf numFmtId="0" fontId="19" fillId="0" borderId="0" xfId="8" applyFont="1" applyAlignment="1">
      <alignment vertical="center" wrapText="1"/>
    </xf>
    <xf numFmtId="164" fontId="21" fillId="0" borderId="0" xfId="8" applyNumberFormat="1" applyFont="1" applyFill="1" applyAlignment="1">
      <alignment horizontal="right" vertical="center" wrapText="1"/>
    </xf>
    <xf numFmtId="0" fontId="22" fillId="0" borderId="0" xfId="8" applyFont="1" applyFill="1" applyAlignment="1">
      <alignment wrapText="1"/>
    </xf>
    <xf numFmtId="49" fontId="23" fillId="0" borderId="0" xfId="8" applyNumberFormat="1" applyFont="1" applyFill="1" applyAlignment="1">
      <alignment horizontal="center" vertical="center" wrapText="1"/>
    </xf>
    <xf numFmtId="0" fontId="4" fillId="0" borderId="0" xfId="8" applyNumberFormat="1" applyFont="1" applyFill="1" applyAlignment="1">
      <alignment horizontal="center" vertical="center" wrapText="1"/>
    </xf>
    <xf numFmtId="164" fontId="23" fillId="0" borderId="0" xfId="8" applyNumberFormat="1" applyFont="1" applyFill="1" applyAlignment="1">
      <alignment horizontal="center" vertical="center" wrapText="1"/>
    </xf>
    <xf numFmtId="0" fontId="21" fillId="0" borderId="0" xfId="8" applyFont="1" applyAlignment="1">
      <alignment horizontal="center" vertical="center" wrapText="1"/>
    </xf>
    <xf numFmtId="49" fontId="24" fillId="0" borderId="1" xfId="8" applyNumberFormat="1" applyFont="1" applyFill="1" applyBorder="1" applyAlignment="1">
      <alignment horizontal="center" vertical="center" textRotation="90" wrapText="1"/>
    </xf>
    <xf numFmtId="164" fontId="24" fillId="0" borderId="1" xfId="0" applyNumberFormat="1" applyFont="1" applyFill="1" applyBorder="1" applyAlignment="1">
      <alignment horizontal="center" vertical="center" wrapText="1"/>
    </xf>
    <xf numFmtId="49" fontId="25" fillId="0" borderId="1" xfId="8" applyNumberFormat="1" applyFont="1" applyFill="1" applyBorder="1" applyAlignment="1">
      <alignment horizontal="center" vertical="center" textRotation="90" wrapText="1"/>
    </xf>
    <xf numFmtId="0" fontId="25" fillId="0" borderId="1" xfId="8" applyNumberFormat="1" applyFont="1" applyFill="1" applyBorder="1" applyAlignment="1">
      <alignment horizontal="center" vertical="center" wrapText="1"/>
    </xf>
    <xf numFmtId="165" fontId="25" fillId="0" borderId="5" xfId="9" applyNumberFormat="1" applyFont="1" applyFill="1" applyBorder="1" applyAlignment="1">
      <alignment horizontal="center" vertical="center" wrapText="1"/>
    </xf>
    <xf numFmtId="0" fontId="19" fillId="0" borderId="0" xfId="8" applyFont="1" applyAlignment="1">
      <alignment horizontal="center" vertical="center" wrapText="1"/>
    </xf>
    <xf numFmtId="164" fontId="25" fillId="0" borderId="5" xfId="8" applyNumberFormat="1" applyFont="1" applyFill="1" applyBorder="1" applyAlignment="1">
      <alignment horizontal="center" vertical="center" wrapText="1"/>
    </xf>
    <xf numFmtId="0" fontId="19" fillId="0" borderId="1" xfId="8" applyFont="1" applyBorder="1" applyAlignment="1">
      <alignment horizontal="center" vertical="center" wrapText="1"/>
    </xf>
    <xf numFmtId="0" fontId="26" fillId="0" borderId="1" xfId="8" applyFont="1" applyBorder="1" applyAlignment="1">
      <alignment horizontal="center" vertical="center" wrapText="1"/>
    </xf>
    <xf numFmtId="165" fontId="9" fillId="0" borderId="1" xfId="9" applyNumberFormat="1" applyFont="1" applyBorder="1" applyAlignment="1">
      <alignment horizontal="center" vertical="center" wrapText="1"/>
    </xf>
    <xf numFmtId="165" fontId="19" fillId="0" borderId="1" xfId="9" applyNumberFormat="1" applyFont="1" applyBorder="1" applyAlignment="1">
      <alignment horizontal="center" vertical="center" wrapText="1"/>
    </xf>
    <xf numFmtId="164" fontId="19" fillId="0" borderId="1" xfId="8" applyNumberFormat="1" applyFont="1" applyBorder="1" applyAlignment="1">
      <alignment horizontal="center" vertical="center" wrapText="1"/>
    </xf>
    <xf numFmtId="0" fontId="19" fillId="0" borderId="1" xfId="8" applyFont="1" applyBorder="1" applyAlignment="1">
      <alignment horizontal="left" vertical="center" wrapText="1"/>
    </xf>
    <xf numFmtId="165" fontId="19" fillId="0" borderId="1" xfId="9" applyNumberFormat="1" applyFont="1" applyFill="1" applyBorder="1" applyAlignment="1">
      <alignment horizontal="center" vertical="center" wrapText="1"/>
    </xf>
    <xf numFmtId="0" fontId="27" fillId="0" borderId="0" xfId="8" applyFont="1" applyAlignment="1">
      <alignment vertical="center" wrapText="1"/>
    </xf>
    <xf numFmtId="164" fontId="19" fillId="0" borderId="0" xfId="8" applyNumberFormat="1" applyFont="1" applyAlignment="1">
      <alignment vertical="center" wrapText="1"/>
    </xf>
    <xf numFmtId="43" fontId="19" fillId="0" borderId="0" xfId="9" applyFont="1" applyAlignment="1">
      <alignment vertical="center" wrapText="1"/>
    </xf>
    <xf numFmtId="164" fontId="21" fillId="0" borderId="0" xfId="8" applyNumberFormat="1" applyFont="1" applyFill="1" applyBorder="1" applyAlignment="1">
      <alignment horizontal="right" vertical="center" wrapText="1"/>
    </xf>
    <xf numFmtId="43" fontId="21" fillId="0" borderId="0" xfId="9" applyFont="1" applyAlignment="1">
      <alignment horizontal="center" vertical="center" wrapText="1"/>
    </xf>
    <xf numFmtId="165" fontId="19" fillId="0" borderId="1" xfId="9" applyNumberFormat="1" applyFont="1" applyBorder="1" applyAlignment="1">
      <alignment horizontal="right" vertical="center" wrapText="1"/>
    </xf>
    <xf numFmtId="43" fontId="19" fillId="0" borderId="0" xfId="9" applyFont="1" applyAlignment="1">
      <alignment horizontal="center" vertical="center" wrapText="1"/>
    </xf>
    <xf numFmtId="165" fontId="25" fillId="0" borderId="1" xfId="9" applyNumberFormat="1" applyFont="1" applyFill="1" applyBorder="1" applyAlignment="1">
      <alignment horizontal="right" vertical="center" wrapText="1"/>
    </xf>
    <xf numFmtId="43" fontId="27" fillId="0" borderId="0" xfId="9" applyFont="1" applyAlignment="1">
      <alignment vertical="center" wrapText="1"/>
    </xf>
    <xf numFmtId="0" fontId="28" fillId="0" borderId="1" xfId="8" applyFont="1" applyBorder="1" applyAlignment="1">
      <alignment horizontal="center" vertical="center" wrapText="1"/>
    </xf>
    <xf numFmtId="0" fontId="28" fillId="0" borderId="1" xfId="8" applyFont="1" applyBorder="1" applyAlignment="1">
      <alignment horizontal="left" vertical="center" wrapText="1"/>
    </xf>
    <xf numFmtId="0" fontId="29" fillId="0" borderId="0" xfId="8" applyFont="1" applyAlignment="1">
      <alignment vertical="center" wrapText="1"/>
    </xf>
    <xf numFmtId="43" fontId="29" fillId="0" borderId="0" xfId="9" applyFont="1" applyAlignment="1">
      <alignment vertical="center" wrapText="1"/>
    </xf>
    <xf numFmtId="0" fontId="20" fillId="2" borderId="1" xfId="4" applyFont="1" applyFill="1" applyBorder="1" applyAlignment="1">
      <alignment vertical="top" wrapText="1"/>
    </xf>
    <xf numFmtId="0" fontId="9" fillId="0" borderId="0" xfId="4" applyFont="1" applyAlignment="1">
      <alignment horizontal="center" vertical="center"/>
    </xf>
    <xf numFmtId="0" fontId="8" fillId="2" borderId="1" xfId="4" applyFont="1" applyFill="1" applyBorder="1" applyAlignment="1">
      <alignment horizontal="left" vertical="center" wrapText="1"/>
    </xf>
    <xf numFmtId="0" fontId="15" fillId="2" borderId="1" xfId="4" applyFont="1" applyFill="1" applyBorder="1" applyAlignment="1">
      <alignment vertical="top" wrapText="1"/>
    </xf>
    <xf numFmtId="0" fontId="15" fillId="2" borderId="1" xfId="4" applyFont="1" applyFill="1" applyBorder="1" applyAlignment="1">
      <alignment horizontal="left" vertical="top" wrapText="1"/>
    </xf>
    <xf numFmtId="0" fontId="15" fillId="0" borderId="1" xfId="4" applyFont="1" applyBorder="1"/>
    <xf numFmtId="164" fontId="15" fillId="0" borderId="1" xfId="10" applyNumberFormat="1" applyFont="1" applyBorder="1" applyAlignment="1">
      <alignment horizontal="right"/>
    </xf>
    <xf numFmtId="165" fontId="15" fillId="0" borderId="1" xfId="7" applyNumberFormat="1" applyFont="1" applyBorder="1" applyAlignment="1">
      <alignment horizontal="right" vertical="center"/>
    </xf>
    <xf numFmtId="0" fontId="15" fillId="0" borderId="1" xfId="4" applyFont="1" applyBorder="1" applyAlignment="1">
      <alignment horizontal="center" vertical="center"/>
    </xf>
    <xf numFmtId="0" fontId="15" fillId="2" borderId="1" xfId="4" applyFont="1" applyFill="1" applyBorder="1" applyAlignment="1">
      <alignment horizontal="center" vertical="center" wrapText="1"/>
    </xf>
    <xf numFmtId="0" fontId="9" fillId="0" borderId="0" xfId="4" applyFont="1" applyAlignment="1">
      <alignment vertical="center"/>
    </xf>
    <xf numFmtId="0" fontId="15" fillId="0" borderId="0" xfId="4" applyFont="1" applyAlignment="1">
      <alignment vertical="center"/>
    </xf>
    <xf numFmtId="0" fontId="15" fillId="0" borderId="0" xfId="4" applyFont="1" applyAlignment="1">
      <alignment horizontal="justify" vertical="center"/>
    </xf>
    <xf numFmtId="164" fontId="15" fillId="0" borderId="1" xfId="10" applyNumberFormat="1" applyFont="1" applyBorder="1" applyAlignment="1">
      <alignment horizontal="right" vertical="center"/>
    </xf>
    <xf numFmtId="0" fontId="15" fillId="0" borderId="0" xfId="4" applyFont="1" applyAlignment="1">
      <alignment horizontal="center" vertical="center"/>
    </xf>
    <xf numFmtId="0" fontId="9" fillId="0" borderId="0" xfId="4" applyFont="1" applyFill="1" applyAlignment="1">
      <alignment horizontal="right" vertical="center"/>
    </xf>
    <xf numFmtId="0" fontId="13" fillId="2" borderId="0" xfId="19" applyFont="1" applyFill="1" applyAlignment="1">
      <alignment horizontal="center" vertical="center" wrapText="1"/>
    </xf>
    <xf numFmtId="0" fontId="13" fillId="2" borderId="0" xfId="19" applyFont="1" applyFill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15" fillId="0" borderId="0" xfId="4" applyFont="1" applyBorder="1" applyAlignment="1">
      <alignment vertical="center"/>
    </xf>
    <xf numFmtId="0" fontId="22" fillId="0" borderId="0" xfId="4" applyFont="1" applyFill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7" applyNumberFormat="1" applyFont="1" applyBorder="1" applyAlignment="1">
      <alignment horizontal="right" vertical="center"/>
    </xf>
    <xf numFmtId="0" fontId="30" fillId="2" borderId="0" xfId="0" applyFont="1" applyFill="1" applyAlignment="1">
      <alignment horizontal="left" vertical="center" wrapText="1"/>
    </xf>
    <xf numFmtId="0" fontId="31" fillId="0" borderId="1" xfId="0" applyFont="1" applyBorder="1" applyAlignment="1">
      <alignment horizontal="left" vertical="center" wrapText="1"/>
    </xf>
    <xf numFmtId="165" fontId="17" fillId="0" borderId="1" xfId="7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vertical="center" wrapText="1"/>
    </xf>
    <xf numFmtId="165" fontId="20" fillId="0" borderId="1" xfId="7" applyNumberFormat="1" applyFont="1" applyBorder="1" applyAlignment="1">
      <alignment horizontal="right" vertical="center"/>
    </xf>
    <xf numFmtId="0" fontId="15" fillId="0" borderId="1" xfId="4" applyFont="1" applyBorder="1" applyAlignment="1">
      <alignment vertical="center" wrapText="1"/>
    </xf>
    <xf numFmtId="0" fontId="7" fillId="0" borderId="0" xfId="4" applyFont="1" applyFill="1" applyAlignment="1">
      <alignment horizontal="right" vertical="center"/>
    </xf>
    <xf numFmtId="168" fontId="30" fillId="0" borderId="1" xfId="0" applyNumberFormat="1" applyFont="1" applyBorder="1" applyAlignment="1">
      <alignment horizontal="center" vertical="center" wrapText="1"/>
    </xf>
    <xf numFmtId="0" fontId="15" fillId="2" borderId="1" xfId="4" applyFont="1" applyFill="1" applyBorder="1" applyAlignment="1">
      <alignment horizontal="left" vertical="top"/>
    </xf>
    <xf numFmtId="37" fontId="8" fillId="0" borderId="1" xfId="10" applyNumberFormat="1" applyFont="1" applyFill="1" applyBorder="1" applyAlignment="1">
      <alignment horizontal="center" vertical="center" wrapText="1"/>
    </xf>
    <xf numFmtId="0" fontId="15" fillId="2" borderId="1" xfId="4" applyFont="1" applyFill="1" applyBorder="1" applyAlignment="1">
      <alignment horizontal="center" vertical="center" wrapText="1"/>
    </xf>
    <xf numFmtId="168" fontId="21" fillId="0" borderId="1" xfId="0" applyNumberFormat="1" applyFont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0" fontId="34" fillId="0" borderId="0" xfId="34" applyFont="1" applyAlignment="1">
      <alignment vertical="center"/>
    </xf>
    <xf numFmtId="0" fontId="34" fillId="0" borderId="0" xfId="34" applyFont="1" applyBorder="1" applyAlignment="1">
      <alignment vertical="center"/>
    </xf>
    <xf numFmtId="170" fontId="27" fillId="0" borderId="0" xfId="33" applyNumberFormat="1" applyFont="1" applyBorder="1" applyAlignment="1" applyProtection="1">
      <alignment horizontal="right" vertical="center" wrapText="1"/>
    </xf>
    <xf numFmtId="0" fontId="34" fillId="0" borderId="0" xfId="34" applyFont="1" applyAlignment="1">
      <alignment horizontal="right" vertical="center"/>
    </xf>
    <xf numFmtId="0" fontId="34" fillId="0" borderId="1" xfId="34" applyFont="1" applyBorder="1" applyAlignment="1">
      <alignment vertical="center"/>
    </xf>
    <xf numFmtId="0" fontId="34" fillId="0" borderId="1" xfId="34" applyFont="1" applyBorder="1" applyAlignment="1">
      <alignment horizontal="center" vertical="center" wrapText="1"/>
    </xf>
    <xf numFmtId="168" fontId="19" fillId="0" borderId="1" xfId="33" applyNumberFormat="1" applyFont="1" applyBorder="1" applyAlignment="1">
      <alignment vertical="center"/>
    </xf>
    <xf numFmtId="0" fontId="34" fillId="0" borderId="0" xfId="34" applyFont="1" applyBorder="1" applyAlignment="1">
      <alignment horizontal="left" vertical="center"/>
    </xf>
    <xf numFmtId="172" fontId="34" fillId="0" borderId="0" xfId="34" applyNumberFormat="1" applyFont="1" applyBorder="1" applyAlignment="1">
      <alignment horizontal="left" vertical="center"/>
    </xf>
    <xf numFmtId="0" fontId="21" fillId="0" borderId="0" xfId="34" applyFont="1" applyAlignment="1">
      <alignment vertical="center"/>
    </xf>
    <xf numFmtId="0" fontId="34" fillId="0" borderId="0" xfId="34" applyFont="1"/>
    <xf numFmtId="0" fontId="34" fillId="0" borderId="0" xfId="34" applyFont="1" applyBorder="1"/>
    <xf numFmtId="0" fontId="35" fillId="0" borderId="0" xfId="34" applyFont="1" applyBorder="1" applyAlignment="1">
      <alignment horizontal="left" vertical="top"/>
    </xf>
    <xf numFmtId="2" fontId="36" fillId="3" borderId="0" xfId="34" applyNumberFormat="1" applyFont="1" applyFill="1" applyBorder="1" applyAlignment="1">
      <alignment horizontal="right" vertical="center" wrapText="1"/>
    </xf>
    <xf numFmtId="0" fontId="37" fillId="0" borderId="0" xfId="34" applyFont="1"/>
    <xf numFmtId="0" fontId="35" fillId="0" borderId="0" xfId="34" applyFont="1"/>
    <xf numFmtId="0" fontId="38" fillId="0" borderId="0" xfId="34" applyFont="1" applyAlignment="1">
      <alignment horizontal="left" vertical="top" wrapText="1"/>
    </xf>
    <xf numFmtId="0" fontId="38" fillId="0" borderId="0" xfId="34" applyFont="1" applyAlignment="1">
      <alignment horizontal="right" vertical="center" wrapText="1"/>
    </xf>
    <xf numFmtId="0" fontId="38" fillId="0" borderId="1" xfId="34" applyFont="1" applyBorder="1" applyAlignment="1">
      <alignment horizontal="center" vertical="center" wrapText="1"/>
    </xf>
    <xf numFmtId="0" fontId="38" fillId="0" borderId="1" xfId="34" applyFont="1" applyBorder="1" applyAlignment="1">
      <alignment vertical="center" wrapText="1"/>
    </xf>
    <xf numFmtId="167" fontId="38" fillId="0" borderId="1" xfId="35" applyNumberFormat="1" applyFont="1" applyBorder="1" applyAlignment="1">
      <alignment horizontal="right" vertical="center"/>
    </xf>
    <xf numFmtId="0" fontId="38" fillId="0" borderId="1" xfId="34" applyFont="1" applyBorder="1" applyAlignment="1">
      <alignment horizontal="left" vertical="center" wrapText="1"/>
    </xf>
    <xf numFmtId="0" fontId="9" fillId="0" borderId="0" xfId="28" applyFont="1"/>
    <xf numFmtId="0" fontId="9" fillId="0" borderId="0" xfId="29" applyFont="1" applyAlignment="1">
      <alignment horizontal="right"/>
    </xf>
    <xf numFmtId="0" fontId="9" fillId="0" borderId="0" xfId="28" applyFont="1" applyAlignment="1">
      <alignment horizontal="right"/>
    </xf>
    <xf numFmtId="2" fontId="9" fillId="0" borderId="1" xfId="28" applyNumberFormat="1" applyFont="1" applyBorder="1" applyAlignment="1">
      <alignment horizontal="center" vertical="center" wrapText="1"/>
    </xf>
    <xf numFmtId="0" fontId="9" fillId="0" borderId="1" xfId="28" applyFont="1" applyBorder="1" applyAlignment="1">
      <alignment horizontal="center" vertical="center"/>
    </xf>
    <xf numFmtId="168" fontId="19" fillId="0" borderId="1" xfId="1" applyNumberFormat="1" applyFont="1" applyFill="1" applyBorder="1" applyAlignment="1">
      <alignment horizontal="center" vertical="center" wrapText="1"/>
    </xf>
    <xf numFmtId="164" fontId="19" fillId="0" borderId="1" xfId="30" applyNumberFormat="1" applyFont="1" applyBorder="1" applyAlignment="1">
      <alignment horizontal="center" vertical="center" wrapText="1"/>
    </xf>
    <xf numFmtId="0" fontId="19" fillId="0" borderId="3" xfId="37" applyFont="1" applyFill="1" applyBorder="1" applyAlignment="1">
      <alignment vertical="center"/>
    </xf>
    <xf numFmtId="0" fontId="19" fillId="0" borderId="1" xfId="36" applyNumberFormat="1" applyFont="1" applyFill="1" applyBorder="1" applyAlignment="1">
      <alignment vertical="center" wrapText="1"/>
    </xf>
    <xf numFmtId="0" fontId="9" fillId="0" borderId="1" xfId="28" applyFont="1" applyBorder="1" applyAlignment="1">
      <alignment horizontal="center" vertical="center" wrapText="1"/>
    </xf>
    <xf numFmtId="0" fontId="15" fillId="2" borderId="1" xfId="4" applyFont="1" applyFill="1" applyBorder="1" applyAlignment="1">
      <alignment horizontal="center" vertical="center" wrapText="1"/>
    </xf>
    <xf numFmtId="0" fontId="22" fillId="0" borderId="0" xfId="4" applyFont="1" applyAlignment="1">
      <alignment horizontal="center" vertical="center" wrapText="1"/>
    </xf>
    <xf numFmtId="0" fontId="7" fillId="0" borderId="0" xfId="4" applyFont="1"/>
    <xf numFmtId="0" fontId="15" fillId="2" borderId="1" xfId="4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9" fillId="0" borderId="0" xfId="4" applyFont="1" applyAlignment="1">
      <alignment vertical="center"/>
    </xf>
    <xf numFmtId="0" fontId="30" fillId="2" borderId="1" xfId="19" applyFont="1" applyFill="1" applyBorder="1" applyAlignment="1">
      <alignment horizontal="center" vertical="center" wrapText="1"/>
    </xf>
    <xf numFmtId="0" fontId="22" fillId="0" borderId="0" xfId="4" applyFont="1" applyAlignment="1">
      <alignment horizontal="center" vertical="center" wrapText="1"/>
    </xf>
    <xf numFmtId="0" fontId="7" fillId="0" borderId="0" xfId="4" applyFont="1"/>
    <xf numFmtId="0" fontId="14" fillId="0" borderId="0" xfId="0" applyFont="1" applyAlignment="1">
      <alignment vertical="top" wrapText="1"/>
    </xf>
    <xf numFmtId="0" fontId="42" fillId="0" borderId="1" xfId="4" applyFont="1" applyBorder="1" applyAlignment="1">
      <alignment horizontal="left" vertical="center" wrapText="1"/>
    </xf>
    <xf numFmtId="165" fontId="42" fillId="2" borderId="1" xfId="7" applyNumberFormat="1" applyFont="1" applyFill="1" applyBorder="1" applyAlignment="1">
      <alignment horizontal="right" vertical="center" wrapText="1"/>
    </xf>
    <xf numFmtId="0" fontId="42" fillId="0" borderId="1" xfId="0" applyFont="1" applyBorder="1" applyAlignment="1">
      <alignment horizontal="left" vertical="center" wrapText="1"/>
    </xf>
    <xf numFmtId="167" fontId="42" fillId="0" borderId="1" xfId="32" applyNumberFormat="1" applyFont="1" applyBorder="1" applyAlignment="1">
      <alignment horizontal="right" vertical="center"/>
    </xf>
    <xf numFmtId="0" fontId="30" fillId="0" borderId="1" xfId="0" applyFont="1" applyBorder="1" applyAlignment="1">
      <alignment horizontal="left" vertical="center" wrapText="1"/>
    </xf>
    <xf numFmtId="167" fontId="30" fillId="0" borderId="1" xfId="21" applyNumberFormat="1" applyFont="1" applyBorder="1" applyAlignment="1">
      <alignment horizontal="right" vertical="center"/>
    </xf>
    <xf numFmtId="0" fontId="43" fillId="2" borderId="1" xfId="4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 wrapText="1"/>
    </xf>
    <xf numFmtId="165" fontId="45" fillId="0" borderId="1" xfId="10" applyNumberFormat="1" applyFont="1" applyFill="1" applyBorder="1" applyAlignment="1">
      <alignment horizontal="right" vertical="center" wrapText="1"/>
    </xf>
    <xf numFmtId="0" fontId="43" fillId="2" borderId="1" xfId="4" applyFont="1" applyFill="1" applyBorder="1" applyAlignment="1">
      <alignment vertical="center" wrapText="1"/>
    </xf>
    <xf numFmtId="165" fontId="30" fillId="2" borderId="1" xfId="7" applyNumberFormat="1" applyFont="1" applyFill="1" applyBorder="1" applyAlignment="1">
      <alignment horizontal="right" vertical="center" wrapText="1"/>
    </xf>
    <xf numFmtId="0" fontId="46" fillId="2" borderId="1" xfId="4" applyFont="1" applyFill="1" applyBorder="1" applyAlignment="1">
      <alignment vertical="center" wrapText="1"/>
    </xf>
    <xf numFmtId="167" fontId="42" fillId="2" borderId="1" xfId="21" applyNumberFormat="1" applyFont="1" applyFill="1" applyBorder="1" applyAlignment="1">
      <alignment horizontal="right" vertical="center"/>
    </xf>
    <xf numFmtId="165" fontId="30" fillId="2" borderId="1" xfId="10" applyNumberFormat="1" applyFont="1" applyFill="1" applyBorder="1" applyAlignment="1">
      <alignment horizontal="right" vertical="center" wrapText="1"/>
    </xf>
    <xf numFmtId="0" fontId="43" fillId="2" borderId="4" xfId="4" applyFont="1" applyFill="1" applyBorder="1" applyAlignment="1">
      <alignment horizontal="center" vertical="center" wrapText="1"/>
    </xf>
    <xf numFmtId="0" fontId="43" fillId="2" borderId="4" xfId="4" applyFont="1" applyFill="1" applyBorder="1" applyAlignment="1">
      <alignment vertical="center" wrapText="1"/>
    </xf>
    <xf numFmtId="165" fontId="45" fillId="2" borderId="1" xfId="10" applyNumberFormat="1" applyFont="1" applyFill="1" applyBorder="1" applyAlignment="1">
      <alignment horizontal="right" vertical="center" wrapText="1"/>
    </xf>
    <xf numFmtId="0" fontId="30" fillId="2" borderId="0" xfId="19" applyFont="1" applyFill="1" applyAlignment="1">
      <alignment horizontal="center" vertical="center" wrapText="1"/>
    </xf>
    <xf numFmtId="0" fontId="30" fillId="2" borderId="0" xfId="19" applyFont="1" applyFill="1" applyAlignment="1">
      <alignment horizontal="left" vertical="center" wrapText="1"/>
    </xf>
    <xf numFmtId="0" fontId="30" fillId="2" borderId="0" xfId="19" applyFont="1" applyFill="1" applyAlignment="1">
      <alignment horizontal="right" vertical="center"/>
    </xf>
    <xf numFmtId="0" fontId="30" fillId="2" borderId="5" xfId="19" applyFont="1" applyFill="1" applyBorder="1" applyAlignment="1">
      <alignment horizontal="center" vertical="center" wrapText="1"/>
    </xf>
    <xf numFmtId="0" fontId="46" fillId="2" borderId="5" xfId="4" applyFont="1" applyFill="1" applyBorder="1" applyAlignment="1">
      <alignment vertical="center" wrapText="1"/>
    </xf>
    <xf numFmtId="165" fontId="42" fillId="2" borderId="5" xfId="7" applyNumberFormat="1" applyFont="1" applyFill="1" applyBorder="1" applyAlignment="1">
      <alignment horizontal="right" vertical="center" wrapText="1"/>
    </xf>
    <xf numFmtId="171" fontId="30" fillId="2" borderId="1" xfId="21" applyNumberFormat="1" applyFont="1" applyFill="1" applyBorder="1" applyAlignment="1">
      <alignment horizontal="right" vertical="center"/>
    </xf>
    <xf numFmtId="168" fontId="19" fillId="0" borderId="1" xfId="1" applyNumberFormat="1" applyFont="1" applyFill="1" applyBorder="1" applyAlignment="1">
      <alignment horizontal="center" vertical="center" wrapText="1"/>
    </xf>
    <xf numFmtId="0" fontId="15" fillId="0" borderId="1" xfId="4" applyFont="1" applyFill="1" applyBorder="1" applyAlignment="1">
      <alignment horizontal="center" vertical="center" wrapText="1"/>
    </xf>
    <xf numFmtId="0" fontId="17" fillId="0" borderId="1" xfId="38" applyFont="1" applyFill="1" applyBorder="1" applyAlignment="1">
      <alignment horizontal="center" vertical="center" wrapText="1"/>
    </xf>
    <xf numFmtId="0" fontId="17" fillId="0" borderId="1" xfId="38" applyFont="1" applyFill="1" applyBorder="1" applyAlignment="1">
      <alignment vertical="center" wrapText="1"/>
    </xf>
    <xf numFmtId="0" fontId="27" fillId="0" borderId="0" xfId="34" applyFont="1" applyBorder="1" applyAlignment="1">
      <alignment horizontal="center" vertical="center" wrapText="1"/>
    </xf>
    <xf numFmtId="0" fontId="36" fillId="0" borderId="0" xfId="34" applyFont="1" applyBorder="1" applyAlignment="1">
      <alignment horizontal="center" vertical="center" wrapText="1"/>
    </xf>
    <xf numFmtId="0" fontId="38" fillId="0" borderId="1" xfId="34" applyFont="1" applyBorder="1" applyAlignment="1">
      <alignment horizontal="center" vertical="center" wrapText="1"/>
    </xf>
    <xf numFmtId="0" fontId="19" fillId="0" borderId="3" xfId="37" applyFont="1" applyFill="1" applyBorder="1" applyAlignment="1">
      <alignment horizontal="left" vertical="center"/>
    </xf>
    <xf numFmtId="0" fontId="19" fillId="0" borderId="2" xfId="37" applyFont="1" applyFill="1" applyBorder="1" applyAlignment="1">
      <alignment horizontal="left" vertical="center"/>
    </xf>
    <xf numFmtId="0" fontId="22" fillId="0" borderId="0" xfId="28" applyFont="1" applyAlignment="1">
      <alignment horizontal="center" vertical="center" wrapText="1"/>
    </xf>
    <xf numFmtId="0" fontId="40" fillId="0" borderId="1" xfId="28" applyFont="1" applyFill="1" applyBorder="1" applyAlignment="1">
      <alignment horizontal="center" vertical="center"/>
    </xf>
    <xf numFmtId="168" fontId="19" fillId="0" borderId="1" xfId="36" applyNumberFormat="1" applyFont="1" applyFill="1" applyBorder="1" applyAlignment="1">
      <alignment horizontal="center" vertical="center" wrapText="1"/>
    </xf>
    <xf numFmtId="168" fontId="19" fillId="0" borderId="1" xfId="1" applyNumberFormat="1" applyFont="1" applyFill="1" applyBorder="1" applyAlignment="1">
      <alignment horizontal="center" vertical="center" wrapText="1"/>
    </xf>
    <xf numFmtId="165" fontId="27" fillId="0" borderId="0" xfId="16" applyNumberFormat="1" applyFont="1" applyFill="1" applyBorder="1" applyAlignment="1">
      <alignment horizontal="right" vertical="center"/>
    </xf>
    <xf numFmtId="0" fontId="21" fillId="2" borderId="0" xfId="4" applyFont="1" applyFill="1" applyBorder="1" applyAlignment="1">
      <alignment horizontal="right" vertical="center"/>
    </xf>
    <xf numFmtId="0" fontId="21" fillId="0" borderId="0" xfId="4" applyFont="1" applyAlignment="1">
      <alignment horizontal="right" vertical="center"/>
    </xf>
    <xf numFmtId="0" fontId="9" fillId="0" borderId="0" xfId="4" applyFont="1" applyAlignment="1">
      <alignment vertical="center"/>
    </xf>
    <xf numFmtId="0" fontId="15" fillId="0" borderId="1" xfId="4" applyFont="1" applyBorder="1" applyAlignment="1">
      <alignment horizontal="center" vertical="center"/>
    </xf>
    <xf numFmtId="165" fontId="15" fillId="0" borderId="1" xfId="7" applyNumberFormat="1" applyFont="1" applyBorder="1" applyAlignment="1">
      <alignment horizontal="right" vertical="center"/>
    </xf>
    <xf numFmtId="0" fontId="15" fillId="2" borderId="1" xfId="4" applyFont="1" applyFill="1" applyBorder="1" applyAlignment="1">
      <alignment horizontal="center" vertical="center"/>
    </xf>
    <xf numFmtId="0" fontId="15" fillId="0" borderId="4" xfId="4" applyFont="1" applyBorder="1" applyAlignment="1">
      <alignment horizontal="center" vertical="center"/>
    </xf>
    <xf numFmtId="0" fontId="15" fillId="0" borderId="6" xfId="4" applyFont="1" applyBorder="1" applyAlignment="1">
      <alignment horizontal="center" vertical="center"/>
    </xf>
    <xf numFmtId="0" fontId="15" fillId="0" borderId="5" xfId="4" applyFont="1" applyBorder="1" applyAlignment="1">
      <alignment horizontal="center" vertical="center"/>
    </xf>
    <xf numFmtId="0" fontId="22" fillId="0" borderId="0" xfId="4" applyFont="1" applyFill="1" applyAlignment="1">
      <alignment horizontal="center" vertical="center" wrapText="1"/>
    </xf>
    <xf numFmtId="0" fontId="15" fillId="0" borderId="1" xfId="4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49" fontId="24" fillId="0" borderId="11" xfId="8" applyNumberFormat="1" applyFont="1" applyFill="1" applyBorder="1" applyAlignment="1">
      <alignment horizontal="center" vertical="center" wrapText="1"/>
    </xf>
    <xf numFmtId="49" fontId="24" fillId="0" borderId="12" xfId="8" applyNumberFormat="1" applyFont="1" applyFill="1" applyBorder="1" applyAlignment="1">
      <alignment horizontal="center" vertical="center" wrapText="1"/>
    </xf>
    <xf numFmtId="49" fontId="24" fillId="0" borderId="9" xfId="8" applyNumberFormat="1" applyFont="1" applyFill="1" applyBorder="1" applyAlignment="1">
      <alignment horizontal="center" vertical="center" wrapText="1"/>
    </xf>
    <xf numFmtId="49" fontId="24" fillId="0" borderId="10" xfId="8" applyNumberFormat="1" applyFont="1" applyFill="1" applyBorder="1" applyAlignment="1">
      <alignment horizontal="center" vertical="center" wrapText="1"/>
    </xf>
    <xf numFmtId="164" fontId="21" fillId="0" borderId="7" xfId="8" applyNumberFormat="1" applyFont="1" applyFill="1" applyBorder="1" applyAlignment="1">
      <alignment horizontal="right" vertical="center" wrapText="1"/>
    </xf>
    <xf numFmtId="0" fontId="24" fillId="0" borderId="4" xfId="8" applyNumberFormat="1" applyFont="1" applyFill="1" applyBorder="1" applyAlignment="1">
      <alignment horizontal="center" vertical="center" wrapText="1"/>
    </xf>
    <xf numFmtId="0" fontId="24" fillId="0" borderId="6" xfId="8" applyNumberFormat="1" applyFont="1" applyFill="1" applyBorder="1" applyAlignment="1">
      <alignment horizontal="center" vertical="center" wrapText="1"/>
    </xf>
    <xf numFmtId="0" fontId="24" fillId="0" borderId="5" xfId="8" applyNumberFormat="1" applyFont="1" applyFill="1" applyBorder="1" applyAlignment="1">
      <alignment horizontal="center" vertical="center" wrapText="1"/>
    </xf>
    <xf numFmtId="164" fontId="21" fillId="0" borderId="3" xfId="0" applyNumberFormat="1" applyFont="1" applyFill="1" applyBorder="1" applyAlignment="1">
      <alignment horizontal="center" vertical="center" wrapText="1"/>
    </xf>
    <xf numFmtId="164" fontId="21" fillId="0" borderId="8" xfId="0" applyNumberFormat="1" applyFont="1" applyFill="1" applyBorder="1" applyAlignment="1">
      <alignment horizontal="center" vertical="center" wrapText="1"/>
    </xf>
    <xf numFmtId="164" fontId="21" fillId="0" borderId="2" xfId="0" applyNumberFormat="1" applyFont="1" applyFill="1" applyBorder="1" applyAlignment="1">
      <alignment horizontal="center" vertical="center" wrapText="1"/>
    </xf>
    <xf numFmtId="164" fontId="24" fillId="0" borderId="4" xfId="0" applyNumberFormat="1" applyFont="1" applyFill="1" applyBorder="1" applyAlignment="1">
      <alignment horizontal="center" vertical="center" wrapText="1"/>
    </xf>
    <xf numFmtId="164" fontId="24" fillId="0" borderId="5" xfId="0" applyNumberFormat="1" applyFont="1" applyFill="1" applyBorder="1" applyAlignment="1">
      <alignment horizontal="center" vertical="center" wrapText="1"/>
    </xf>
    <xf numFmtId="164" fontId="24" fillId="0" borderId="9" xfId="0" applyNumberFormat="1" applyFont="1" applyFill="1" applyBorder="1" applyAlignment="1">
      <alignment horizontal="center" vertical="center" wrapText="1"/>
    </xf>
    <xf numFmtId="164" fontId="24" fillId="0" borderId="7" xfId="0" applyNumberFormat="1" applyFont="1" applyFill="1" applyBorder="1" applyAlignment="1">
      <alignment horizontal="center" vertical="center" wrapText="1"/>
    </xf>
    <xf numFmtId="164" fontId="24" fillId="0" borderId="10" xfId="0" applyNumberFormat="1" applyFont="1" applyFill="1" applyBorder="1" applyAlignment="1">
      <alignment horizontal="center" vertical="center" wrapText="1"/>
    </xf>
    <xf numFmtId="0" fontId="19" fillId="2" borderId="0" xfId="4" applyFont="1" applyFill="1" applyBorder="1" applyAlignment="1">
      <alignment horizontal="right"/>
    </xf>
    <xf numFmtId="0" fontId="19" fillId="0" borderId="0" xfId="4" applyFont="1" applyAlignment="1">
      <alignment horizontal="right"/>
    </xf>
    <xf numFmtId="164" fontId="19" fillId="0" borderId="0" xfId="8" applyNumberFormat="1" applyFont="1" applyFill="1" applyAlignment="1">
      <alignment horizontal="right" vertical="center" wrapText="1"/>
    </xf>
    <xf numFmtId="0" fontId="22" fillId="0" borderId="0" xfId="8" applyFont="1" applyFill="1" applyAlignment="1">
      <alignment horizontal="center" vertical="center" wrapText="1"/>
    </xf>
    <xf numFmtId="0" fontId="9" fillId="0" borderId="0" xfId="4" applyFont="1" applyFill="1" applyAlignment="1">
      <alignment horizontal="center" vertical="center"/>
    </xf>
    <xf numFmtId="0" fontId="22" fillId="2" borderId="0" xfId="4" applyFont="1" applyFill="1" applyAlignment="1">
      <alignment horizontal="right" vertical="center"/>
    </xf>
    <xf numFmtId="0" fontId="9" fillId="0" borderId="0" xfId="4" applyFont="1" applyFill="1" applyAlignment="1">
      <alignment horizontal="right" vertical="center"/>
    </xf>
    <xf numFmtId="0" fontId="30" fillId="2" borderId="1" xfId="19" applyFont="1" applyFill="1" applyBorder="1" applyAlignment="1">
      <alignment horizontal="center" vertical="center" wrapText="1"/>
    </xf>
    <xf numFmtId="164" fontId="27" fillId="0" borderId="0" xfId="8" applyNumberFormat="1" applyFont="1" applyFill="1" applyAlignment="1">
      <alignment horizontal="right" vertical="center" wrapText="1"/>
    </xf>
    <xf numFmtId="164" fontId="23" fillId="0" borderId="0" xfId="8" applyNumberFormat="1" applyFont="1" applyFill="1" applyAlignment="1">
      <alignment horizontal="right" vertical="center" wrapText="1"/>
    </xf>
    <xf numFmtId="0" fontId="4" fillId="0" borderId="0" xfId="8" applyNumberFormat="1" applyFont="1" applyFill="1" applyAlignment="1">
      <alignment horizontal="center" vertical="center" wrapText="1"/>
    </xf>
    <xf numFmtId="49" fontId="25" fillId="0" borderId="1" xfId="8" applyNumberFormat="1" applyFont="1" applyFill="1" applyBorder="1" applyAlignment="1">
      <alignment horizontal="center" vertical="center" wrapText="1"/>
    </xf>
    <xf numFmtId="0" fontId="25" fillId="0" borderId="1" xfId="8" applyNumberFormat="1" applyFont="1" applyFill="1" applyBorder="1" applyAlignment="1">
      <alignment horizontal="center" vertical="center" wrapText="1"/>
    </xf>
    <xf numFmtId="49" fontId="24" fillId="0" borderId="1" xfId="8" applyNumberFormat="1" applyFont="1" applyFill="1" applyBorder="1" applyAlignment="1">
      <alignment horizontal="center" vertical="center" textRotation="90" wrapText="1"/>
    </xf>
    <xf numFmtId="168" fontId="1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4" applyFont="1" applyFill="1" applyBorder="1" applyAlignment="1">
      <alignment horizontal="left" vertical="center"/>
    </xf>
    <xf numFmtId="0" fontId="15" fillId="2" borderId="1" xfId="4" applyFont="1" applyFill="1" applyBorder="1" applyAlignment="1">
      <alignment horizontal="left" vertical="center" wrapText="1"/>
    </xf>
    <xf numFmtId="0" fontId="22" fillId="0" borderId="0" xfId="4" applyFont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22" fillId="0" borderId="0" xfId="4" applyFont="1" applyAlignment="1">
      <alignment horizontal="right" vertical="center"/>
    </xf>
    <xf numFmtId="0" fontId="7" fillId="0" borderId="0" xfId="4" applyFont="1"/>
    <xf numFmtId="0" fontId="9" fillId="0" borderId="0" xfId="4" applyFont="1" applyAlignment="1">
      <alignment horizontal="right"/>
    </xf>
    <xf numFmtId="0" fontId="15" fillId="2" borderId="1" xfId="4" applyFont="1" applyFill="1" applyBorder="1" applyAlignment="1">
      <alignment horizontal="center" vertical="center" wrapText="1"/>
    </xf>
  </cellXfs>
  <cellStyles count="39">
    <cellStyle name="_artabyuje" xfId="11"/>
    <cellStyle name="Comma" xfId="7" builtinId="3"/>
    <cellStyle name="Comma 11" xfId="30"/>
    <cellStyle name="Comma 15" xfId="25"/>
    <cellStyle name="Comma 2" xfId="9"/>
    <cellStyle name="Comma 2 2" xfId="12"/>
    <cellStyle name="Comma 3" xfId="10"/>
    <cellStyle name="Comma 4" xfId="13"/>
    <cellStyle name="Comma 5" xfId="14"/>
    <cellStyle name="Comma 6" xfId="15"/>
    <cellStyle name="Comma 7" xfId="6"/>
    <cellStyle name="Comma 8" xfId="23"/>
    <cellStyle name="Comma 9" xfId="33"/>
    <cellStyle name="Comma_General 17.02.04" xfId="16"/>
    <cellStyle name="Normal" xfId="0" builtinId="0"/>
    <cellStyle name="Normal 15 2 2" xfId="28"/>
    <cellStyle name="Normal 2" xfId="8"/>
    <cellStyle name="Normal 2 2" xfId="31"/>
    <cellStyle name="Normal 3" xfId="17"/>
    <cellStyle name="Normal 4" xfId="18"/>
    <cellStyle name="Normal 5" xfId="2"/>
    <cellStyle name="Normal 5 2" xfId="4"/>
    <cellStyle name="Normal 5 2 9" xfId="29"/>
    <cellStyle name="Normal 6" xfId="22"/>
    <cellStyle name="Normal 6 2" xfId="24"/>
    <cellStyle name="Normal 7" xfId="26"/>
    <cellStyle name="Normal 7 2" xfId="27"/>
    <cellStyle name="Normal 8" xfId="19"/>
    <cellStyle name="Normal 9" xfId="34"/>
    <cellStyle name="Normal 9 3_հավ1-3" xfId="5"/>
    <cellStyle name="Normal_01-05 2" xfId="36"/>
    <cellStyle name="Normal_2017 PLAN VERJNAKAN.23.12.16" xfId="3"/>
    <cellStyle name="Normal_General 17.02.04" xfId="38"/>
    <cellStyle name="Normal_General 2" xfId="37"/>
    <cellStyle name="Percent 2" xfId="20"/>
    <cellStyle name="RowLevel_1" xfId="1" builtinId="1" iLevel="0"/>
    <cellStyle name="SN_241" xfId="21"/>
    <cellStyle name="SN_241 2" xfId="35"/>
    <cellStyle name="SN_b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J8"/>
  <sheetViews>
    <sheetView tabSelected="1" zoomScale="160" zoomScaleNormal="160" zoomScaleSheetLayoutView="160" workbookViewId="0">
      <selection activeCell="C8" sqref="C8"/>
    </sheetView>
  </sheetViews>
  <sheetFormatPr defaultColWidth="8" defaultRowHeight="17.25" x14ac:dyDescent="0.25"/>
  <cols>
    <col min="1" max="1" width="0.85546875" style="105" customWidth="1"/>
    <col min="2" max="2" width="43.140625" style="103" customWidth="1"/>
    <col min="3" max="3" width="44.42578125" style="103" customWidth="1"/>
    <col min="4" max="4" width="0.85546875" style="103" customWidth="1"/>
    <col min="5" max="1024" width="8" style="103"/>
    <col min="1025" max="16384" width="8" style="105"/>
  </cols>
  <sheetData>
    <row r="1" spans="2:40" s="96" customFormat="1" ht="54" customHeight="1" x14ac:dyDescent="0.25">
      <c r="B1" s="1" t="s">
        <v>143</v>
      </c>
      <c r="C1" s="1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</row>
    <row r="2" spans="2:40" s="96" customFormat="1" x14ac:dyDescent="0.25">
      <c r="C2" s="98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</row>
    <row r="3" spans="2:40" s="96" customFormat="1" ht="63.75" customHeight="1" x14ac:dyDescent="0.25">
      <c r="B3" s="167" t="s">
        <v>107</v>
      </c>
      <c r="C3" s="167"/>
    </row>
    <row r="4" spans="2:40" s="96" customFormat="1" x14ac:dyDescent="0.25">
      <c r="B4" s="99"/>
      <c r="C4" s="99" t="s">
        <v>108</v>
      </c>
    </row>
    <row r="5" spans="2:40" s="96" customFormat="1" ht="60" customHeight="1" x14ac:dyDescent="0.25">
      <c r="B5" s="100"/>
      <c r="C5" s="101" t="s">
        <v>109</v>
      </c>
      <c r="E5" s="99"/>
    </row>
    <row r="6" spans="2:40" s="96" customFormat="1" ht="30" customHeight="1" x14ac:dyDescent="0.25">
      <c r="B6" s="100" t="s">
        <v>110</v>
      </c>
      <c r="C6" s="102">
        <f>'2'!C7</f>
        <v>2600000</v>
      </c>
    </row>
    <row r="7" spans="2:40" s="96" customFormat="1" ht="30" customHeight="1" x14ac:dyDescent="0.25">
      <c r="B7" s="100" t="s">
        <v>111</v>
      </c>
      <c r="C7" s="102">
        <v>2600000</v>
      </c>
    </row>
    <row r="8" spans="2:40" x14ac:dyDescent="0.25">
      <c r="C8" s="104"/>
    </row>
  </sheetData>
  <mergeCells count="2">
    <mergeCell ref="B1:C1"/>
    <mergeCell ref="B3:C3"/>
  </mergeCells>
  <printOptions horizontalCentered="1"/>
  <pageMargins left="0.25" right="0.25" top="0.75" bottom="0.5" header="0.25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J9"/>
  <sheetViews>
    <sheetView view="pageBreakPreview" zoomScale="130" zoomScaleNormal="130" zoomScaleSheetLayoutView="130" workbookViewId="0">
      <selection activeCell="B3" sqref="B3:C3"/>
    </sheetView>
  </sheetViews>
  <sheetFormatPr defaultColWidth="8" defaultRowHeight="17.25" x14ac:dyDescent="0.2"/>
  <cols>
    <col min="1" max="1" width="0.85546875" style="110" customWidth="1"/>
    <col min="2" max="2" width="52" style="108" customWidth="1"/>
    <col min="3" max="3" width="33.7109375" style="108" customWidth="1"/>
    <col min="4" max="4" width="0.85546875" style="108" customWidth="1"/>
    <col min="5" max="1023" width="8" style="108"/>
    <col min="1024" max="1024" width="11" style="110" customWidth="1"/>
    <col min="1025" max="16384" width="8" style="110"/>
  </cols>
  <sheetData>
    <row r="1" spans="2:1024" s="106" customFormat="1" ht="57" customHeight="1" x14ac:dyDescent="0.3">
      <c r="B1" s="1" t="s">
        <v>144</v>
      </c>
      <c r="C1" s="1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</row>
    <row r="2" spans="2:1024" x14ac:dyDescent="0.2">
      <c r="C2" s="109"/>
    </row>
    <row r="3" spans="2:1024" s="111" customFormat="1" ht="103.5" customHeight="1" x14ac:dyDescent="0.3">
      <c r="B3" s="168" t="s">
        <v>112</v>
      </c>
      <c r="C3" s="168"/>
      <c r="AMJ3" s="110"/>
    </row>
    <row r="4" spans="2:1024" s="111" customFormat="1" x14ac:dyDescent="0.3">
      <c r="B4" s="112"/>
      <c r="C4" s="113" t="s">
        <v>108</v>
      </c>
      <c r="AMJ4" s="110"/>
    </row>
    <row r="5" spans="2:1024" s="111" customFormat="1" ht="73.5" customHeight="1" x14ac:dyDescent="0.3">
      <c r="B5" s="169" t="s">
        <v>113</v>
      </c>
      <c r="C5" s="114" t="s">
        <v>50</v>
      </c>
      <c r="AMJ5" s="110"/>
    </row>
    <row r="6" spans="2:1024" s="111" customFormat="1" x14ac:dyDescent="0.3">
      <c r="B6" s="169"/>
      <c r="C6" s="114" t="s">
        <v>126</v>
      </c>
      <c r="AMJ6" s="110"/>
    </row>
    <row r="7" spans="2:1024" s="111" customFormat="1" ht="30" customHeight="1" x14ac:dyDescent="0.3">
      <c r="B7" s="115" t="s">
        <v>43</v>
      </c>
      <c r="C7" s="116">
        <f>C9</f>
        <v>2600000</v>
      </c>
      <c r="AMJ7" s="110"/>
    </row>
    <row r="8" spans="2:1024" s="111" customFormat="1" ht="30" customHeight="1" x14ac:dyDescent="0.3">
      <c r="B8" s="117" t="s">
        <v>51</v>
      </c>
      <c r="C8" s="114"/>
      <c r="AMJ8" s="110"/>
    </row>
    <row r="9" spans="2:1024" s="111" customFormat="1" ht="30" customHeight="1" x14ac:dyDescent="0.3">
      <c r="B9" s="117" t="s">
        <v>114</v>
      </c>
      <c r="C9" s="116">
        <f>'3'!E11</f>
        <v>2600000</v>
      </c>
      <c r="AMJ9" s="110"/>
    </row>
  </sheetData>
  <mergeCells count="3">
    <mergeCell ref="B1:C1"/>
    <mergeCell ref="B3:C3"/>
    <mergeCell ref="B5:B6"/>
  </mergeCells>
  <printOptions horizontalCentered="1"/>
  <pageMargins left="0.25" right="0.25" top="0.75" bottom="0.5" header="0.25" footer="0.2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11"/>
  <sheetViews>
    <sheetView view="pageBreakPreview" zoomScale="130" zoomScaleNormal="130" zoomScaleSheetLayoutView="130" workbookViewId="0">
      <selection activeCell="C9" sqref="C9"/>
    </sheetView>
  </sheetViews>
  <sheetFormatPr defaultRowHeight="17.25" x14ac:dyDescent="0.3"/>
  <cols>
    <col min="1" max="1" width="0.85546875" style="118" customWidth="1"/>
    <col min="2" max="2" width="10" style="118" customWidth="1"/>
    <col min="3" max="3" width="41.5703125" style="118" customWidth="1"/>
    <col min="4" max="4" width="29.28515625" style="118" customWidth="1"/>
    <col min="5" max="5" width="25.5703125" style="118" customWidth="1"/>
    <col min="6" max="6" width="0.85546875" style="118" customWidth="1"/>
    <col min="7" max="16384" width="9.140625" style="118"/>
  </cols>
  <sheetData>
    <row r="1" spans="2:39" s="106" customFormat="1" ht="57" customHeight="1" x14ac:dyDescent="0.3">
      <c r="B1" s="1" t="s">
        <v>145</v>
      </c>
      <c r="C1" s="1"/>
      <c r="D1" s="1"/>
      <c r="E1" s="1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</row>
    <row r="2" spans="2:39" x14ac:dyDescent="0.3">
      <c r="D2" s="119"/>
      <c r="E2" s="119"/>
    </row>
    <row r="3" spans="2:39" ht="53.25" customHeight="1" x14ac:dyDescent="0.3">
      <c r="B3" s="172" t="s">
        <v>115</v>
      </c>
      <c r="C3" s="172"/>
      <c r="D3" s="172"/>
      <c r="E3" s="172"/>
    </row>
    <row r="4" spans="2:39" x14ac:dyDescent="0.3">
      <c r="E4" s="120" t="s">
        <v>108</v>
      </c>
    </row>
    <row r="5" spans="2:39" ht="86.25" x14ac:dyDescent="0.3">
      <c r="B5" s="173"/>
      <c r="C5" s="174" t="s">
        <v>116</v>
      </c>
      <c r="D5" s="175" t="s">
        <v>117</v>
      </c>
      <c r="E5" s="121" t="s">
        <v>50</v>
      </c>
    </row>
    <row r="6" spans="2:39" x14ac:dyDescent="0.3">
      <c r="B6" s="173"/>
      <c r="C6" s="174"/>
      <c r="D6" s="175"/>
      <c r="E6" s="122" t="s">
        <v>126</v>
      </c>
    </row>
    <row r="7" spans="2:39" x14ac:dyDescent="0.3">
      <c r="B7" s="170" t="s">
        <v>118</v>
      </c>
      <c r="C7" s="171"/>
      <c r="D7" s="123"/>
      <c r="E7" s="124">
        <f>+E9</f>
        <v>2600000</v>
      </c>
    </row>
    <row r="8" spans="2:39" x14ac:dyDescent="0.3">
      <c r="B8" s="125"/>
      <c r="C8" s="126" t="s">
        <v>49</v>
      </c>
      <c r="D8" s="123"/>
      <c r="E8" s="124"/>
    </row>
    <row r="9" spans="2:39" ht="49.5" x14ac:dyDescent="0.3">
      <c r="B9" s="165">
        <v>6</v>
      </c>
      <c r="C9" s="166" t="s">
        <v>139</v>
      </c>
      <c r="D9" s="163"/>
      <c r="E9" s="124">
        <f>+E10</f>
        <v>2600000</v>
      </c>
    </row>
    <row r="10" spans="2:39" ht="33" x14ac:dyDescent="0.3">
      <c r="B10" s="165">
        <v>6.1</v>
      </c>
      <c r="C10" s="166" t="s">
        <v>140</v>
      </c>
      <c r="D10" s="127"/>
      <c r="E10" s="124">
        <f>+E11</f>
        <v>2600000</v>
      </c>
    </row>
    <row r="11" spans="2:39" ht="33" x14ac:dyDescent="0.3">
      <c r="B11" s="165" t="s">
        <v>141</v>
      </c>
      <c r="C11" s="166"/>
      <c r="D11" s="165" t="s">
        <v>142</v>
      </c>
      <c r="E11" s="124">
        <v>2600000</v>
      </c>
    </row>
  </sheetData>
  <mergeCells count="6">
    <mergeCell ref="B7:C7"/>
    <mergeCell ref="B1:E1"/>
    <mergeCell ref="B3:E3"/>
    <mergeCell ref="B5:B6"/>
    <mergeCell ref="C5:C6"/>
    <mergeCell ref="D5:D6"/>
  </mergeCells>
  <printOptions horizontalCentered="1"/>
  <pageMargins left="0.25" right="0.25" top="0.75" bottom="0.75" header="0.3" footer="0.3"/>
  <pageSetup paperSize="9" scale="91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O37"/>
  <sheetViews>
    <sheetView view="pageBreakPreview" topLeftCell="A7" zoomScale="115" zoomScaleNormal="115" zoomScaleSheetLayoutView="115" workbookViewId="0">
      <selection activeCell="B11" sqref="B11:B16"/>
    </sheetView>
  </sheetViews>
  <sheetFormatPr defaultColWidth="9.140625" defaultRowHeight="17.25" x14ac:dyDescent="0.25"/>
  <cols>
    <col min="1" max="1" width="0.85546875" style="68" customWidth="1"/>
    <col min="2" max="2" width="9.140625" style="59" customWidth="1"/>
    <col min="3" max="3" width="14.140625" style="59" customWidth="1"/>
    <col min="4" max="4" width="57" style="68" customWidth="1"/>
    <col min="5" max="5" width="28.85546875" style="68" customWidth="1"/>
    <col min="6" max="6" width="0.85546875" style="68" customWidth="1"/>
    <col min="7" max="16384" width="9.140625" style="68"/>
  </cols>
  <sheetData>
    <row r="1" spans="2:67" ht="20.25" customHeight="1" x14ac:dyDescent="0.25">
      <c r="D1" s="176" t="s">
        <v>90</v>
      </c>
      <c r="E1" s="176"/>
      <c r="F1" s="73"/>
    </row>
    <row r="2" spans="2:67" s="69" customFormat="1" x14ac:dyDescent="0.25">
      <c r="B2" s="72"/>
      <c r="C2" s="72"/>
      <c r="D2" s="177" t="s">
        <v>99</v>
      </c>
      <c r="E2" s="177"/>
      <c r="F2" s="73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</row>
    <row r="3" spans="2:67" s="69" customFormat="1" ht="19.5" customHeight="1" x14ac:dyDescent="0.25">
      <c r="B3" s="72"/>
      <c r="C3" s="72"/>
      <c r="D3" s="178" t="s">
        <v>104</v>
      </c>
      <c r="E3" s="178"/>
      <c r="F3" s="73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</row>
    <row r="4" spans="2:67" ht="14.1" customHeight="1" x14ac:dyDescent="0.25">
      <c r="D4" s="179"/>
      <c r="E4" s="179"/>
      <c r="F4" s="73"/>
    </row>
    <row r="5" spans="2:67" ht="88.5" customHeight="1" x14ac:dyDescent="0.25">
      <c r="B5" s="186" t="s">
        <v>105</v>
      </c>
      <c r="C5" s="186"/>
      <c r="D5" s="186"/>
      <c r="E5" s="186"/>
      <c r="F5" s="73"/>
    </row>
    <row r="6" spans="2:67" ht="18" customHeight="1" x14ac:dyDescent="0.25">
      <c r="C6" s="78"/>
      <c r="D6" s="78"/>
      <c r="E6" s="89" t="s">
        <v>108</v>
      </c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</row>
    <row r="7" spans="2:67" ht="104.25" customHeight="1" x14ac:dyDescent="0.25">
      <c r="B7" s="180" t="s">
        <v>45</v>
      </c>
      <c r="C7" s="180"/>
      <c r="D7" s="187" t="s">
        <v>44</v>
      </c>
      <c r="E7" s="164" t="s">
        <v>47</v>
      </c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</row>
    <row r="8" spans="2:67" s="7" customFormat="1" ht="23.45" customHeight="1" x14ac:dyDescent="0.25">
      <c r="B8" s="66" t="s">
        <v>127</v>
      </c>
      <c r="C8" s="66" t="s">
        <v>128</v>
      </c>
      <c r="D8" s="187"/>
      <c r="E8" s="94" t="s">
        <v>126</v>
      </c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</row>
    <row r="9" spans="2:67" s="7" customFormat="1" x14ac:dyDescent="0.25">
      <c r="B9" s="66"/>
      <c r="C9" s="66"/>
      <c r="D9" s="20" t="s">
        <v>43</v>
      </c>
      <c r="E9" s="21">
        <f>E24+E10</f>
        <v>2600000</v>
      </c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</row>
    <row r="10" spans="2:67" s="82" customFormat="1" ht="16.5" x14ac:dyDescent="0.25">
      <c r="B10" s="79"/>
      <c r="C10" s="79"/>
      <c r="D10" s="80" t="s">
        <v>70</v>
      </c>
      <c r="E10" s="81">
        <f>+E12</f>
        <v>-7400000</v>
      </c>
    </row>
    <row r="11" spans="2:67" s="82" customFormat="1" ht="16.5" x14ac:dyDescent="0.25">
      <c r="B11" s="189" t="s">
        <v>71</v>
      </c>
      <c r="C11" s="189"/>
      <c r="D11" s="83" t="s">
        <v>72</v>
      </c>
      <c r="E11" s="84"/>
    </row>
    <row r="12" spans="2:67" s="82" customFormat="1" ht="16.5" x14ac:dyDescent="0.25">
      <c r="B12" s="190"/>
      <c r="C12" s="190"/>
      <c r="D12" s="85" t="s">
        <v>73</v>
      </c>
      <c r="E12" s="181">
        <f>+E18</f>
        <v>-7400000</v>
      </c>
    </row>
    <row r="13" spans="2:67" s="82" customFormat="1" ht="16.5" x14ac:dyDescent="0.25">
      <c r="B13" s="190"/>
      <c r="C13" s="190"/>
      <c r="D13" s="83" t="s">
        <v>74</v>
      </c>
      <c r="E13" s="181"/>
    </row>
    <row r="14" spans="2:67" s="82" customFormat="1" ht="49.5" x14ac:dyDescent="0.25">
      <c r="B14" s="190"/>
      <c r="C14" s="190"/>
      <c r="D14" s="85" t="s">
        <v>75</v>
      </c>
      <c r="E14" s="181"/>
    </row>
    <row r="15" spans="2:67" s="82" customFormat="1" ht="16.5" x14ac:dyDescent="0.25">
      <c r="B15" s="190"/>
      <c r="C15" s="190"/>
      <c r="D15" s="83" t="s">
        <v>76</v>
      </c>
      <c r="E15" s="181"/>
    </row>
    <row r="16" spans="2:67" s="82" customFormat="1" ht="33.75" customHeight="1" x14ac:dyDescent="0.25">
      <c r="B16" s="191"/>
      <c r="C16" s="191"/>
      <c r="D16" s="85" t="s">
        <v>77</v>
      </c>
      <c r="E16" s="181"/>
    </row>
    <row r="17" spans="2:67" s="82" customFormat="1" ht="16.5" x14ac:dyDescent="0.25">
      <c r="B17" s="188" t="s">
        <v>78</v>
      </c>
      <c r="C17" s="188"/>
      <c r="D17" s="188"/>
      <c r="E17" s="86"/>
    </row>
    <row r="18" spans="2:67" s="82" customFormat="1" ht="16.5" x14ac:dyDescent="0.25">
      <c r="B18" s="189"/>
      <c r="C18" s="189" t="s">
        <v>79</v>
      </c>
      <c r="D18" s="83" t="s">
        <v>80</v>
      </c>
      <c r="E18" s="181">
        <f>'6'!H20</f>
        <v>-7400000</v>
      </c>
    </row>
    <row r="19" spans="2:67" s="82" customFormat="1" ht="16.5" customHeight="1" x14ac:dyDescent="0.25">
      <c r="B19" s="190"/>
      <c r="C19" s="190"/>
      <c r="D19" s="85" t="s">
        <v>73</v>
      </c>
      <c r="E19" s="181"/>
    </row>
    <row r="20" spans="2:67" s="82" customFormat="1" ht="16.5" x14ac:dyDescent="0.25">
      <c r="B20" s="190"/>
      <c r="C20" s="190"/>
      <c r="D20" s="83" t="s">
        <v>81</v>
      </c>
      <c r="E20" s="181"/>
    </row>
    <row r="21" spans="2:67" s="82" customFormat="1" ht="66.75" customHeight="1" x14ac:dyDescent="0.25">
      <c r="B21" s="190"/>
      <c r="C21" s="190"/>
      <c r="D21" s="85" t="s">
        <v>82</v>
      </c>
      <c r="E21" s="181"/>
    </row>
    <row r="22" spans="2:67" s="82" customFormat="1" ht="16.5" x14ac:dyDescent="0.25">
      <c r="B22" s="190"/>
      <c r="C22" s="190"/>
      <c r="D22" s="83" t="s">
        <v>83</v>
      </c>
      <c r="E22" s="181"/>
    </row>
    <row r="23" spans="2:67" s="82" customFormat="1" ht="16.5" x14ac:dyDescent="0.25">
      <c r="B23" s="191"/>
      <c r="C23" s="191"/>
      <c r="D23" s="85" t="s">
        <v>84</v>
      </c>
      <c r="E23" s="181"/>
    </row>
    <row r="24" spans="2:67" s="7" customFormat="1" x14ac:dyDescent="0.25">
      <c r="B24" s="180" t="s">
        <v>42</v>
      </c>
      <c r="C24" s="180"/>
      <c r="D24" s="22" t="s">
        <v>0</v>
      </c>
      <c r="E24" s="87">
        <f>+E26</f>
        <v>10000000</v>
      </c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3"/>
      <c r="BO24" s="73"/>
    </row>
    <row r="25" spans="2:67" s="7" customFormat="1" ht="20.25" customHeight="1" x14ac:dyDescent="0.25">
      <c r="B25" s="183">
        <v>1169</v>
      </c>
      <c r="C25" s="183"/>
      <c r="D25" s="23" t="s">
        <v>41</v>
      </c>
      <c r="E25" s="65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3"/>
      <c r="BF25" s="73"/>
      <c r="BG25" s="73"/>
      <c r="BH25" s="73"/>
      <c r="BI25" s="73"/>
      <c r="BJ25" s="73"/>
      <c r="BK25" s="73"/>
      <c r="BL25" s="73"/>
      <c r="BM25" s="73"/>
      <c r="BN25" s="73"/>
      <c r="BO25" s="73"/>
    </row>
    <row r="26" spans="2:67" s="7" customFormat="1" x14ac:dyDescent="0.25">
      <c r="B26" s="184"/>
      <c r="C26" s="184"/>
      <c r="D26" s="8" t="s">
        <v>40</v>
      </c>
      <c r="E26" s="181">
        <f>E32</f>
        <v>10000000</v>
      </c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3"/>
      <c r="BO26" s="73"/>
    </row>
    <row r="27" spans="2:67" s="7" customFormat="1" ht="19.899999999999999" customHeight="1" x14ac:dyDescent="0.25">
      <c r="B27" s="184"/>
      <c r="C27" s="184"/>
      <c r="D27" s="8" t="s">
        <v>39</v>
      </c>
      <c r="E27" s="181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73"/>
      <c r="AU27" s="73"/>
      <c r="AV27" s="73"/>
      <c r="AW27" s="73"/>
      <c r="AX27" s="73"/>
      <c r="AY27" s="73"/>
      <c r="AZ27" s="73"/>
      <c r="BA27" s="73"/>
      <c r="BB27" s="73"/>
      <c r="BC27" s="73"/>
      <c r="BD27" s="73"/>
      <c r="BE27" s="73"/>
      <c r="BF27" s="73"/>
      <c r="BG27" s="73"/>
      <c r="BH27" s="73"/>
      <c r="BI27" s="73"/>
      <c r="BJ27" s="73"/>
      <c r="BK27" s="73"/>
      <c r="BL27" s="73"/>
      <c r="BM27" s="73"/>
      <c r="BN27" s="73"/>
      <c r="BO27" s="73"/>
    </row>
    <row r="28" spans="2:67" s="7" customFormat="1" ht="63" customHeight="1" x14ac:dyDescent="0.25">
      <c r="B28" s="184"/>
      <c r="C28" s="184"/>
      <c r="D28" s="9" t="s">
        <v>38</v>
      </c>
      <c r="E28" s="181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3"/>
      <c r="BO28" s="73"/>
    </row>
    <row r="29" spans="2:67" s="7" customFormat="1" x14ac:dyDescent="0.25">
      <c r="B29" s="184"/>
      <c r="C29" s="184"/>
      <c r="D29" s="23" t="s">
        <v>37</v>
      </c>
      <c r="E29" s="181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3"/>
      <c r="BG29" s="73"/>
      <c r="BH29" s="73"/>
      <c r="BI29" s="73"/>
      <c r="BJ29" s="73"/>
      <c r="BK29" s="73"/>
      <c r="BL29" s="73"/>
      <c r="BM29" s="73"/>
      <c r="BN29" s="73"/>
      <c r="BO29" s="73"/>
    </row>
    <row r="30" spans="2:67" s="7" customFormat="1" ht="31.5" customHeight="1" x14ac:dyDescent="0.25">
      <c r="B30" s="185"/>
      <c r="C30" s="185"/>
      <c r="D30" s="8" t="s">
        <v>36</v>
      </c>
      <c r="E30" s="181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3"/>
      <c r="BO30" s="73"/>
    </row>
    <row r="31" spans="2:67" s="7" customFormat="1" ht="18" customHeight="1" x14ac:dyDescent="0.25">
      <c r="B31" s="182" t="s">
        <v>35</v>
      </c>
      <c r="C31" s="182"/>
      <c r="D31" s="182"/>
      <c r="E31" s="65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73"/>
      <c r="BL31" s="73"/>
      <c r="BM31" s="73"/>
      <c r="BN31" s="73"/>
      <c r="BO31" s="73"/>
    </row>
    <row r="32" spans="2:67" s="7" customFormat="1" ht="15.75" customHeight="1" x14ac:dyDescent="0.25">
      <c r="B32" s="180"/>
      <c r="C32" s="180">
        <v>31001</v>
      </c>
      <c r="D32" s="8" t="s">
        <v>34</v>
      </c>
      <c r="E32" s="181">
        <f>'6'!H36</f>
        <v>10000000</v>
      </c>
    </row>
    <row r="33" spans="2:5" s="7" customFormat="1" ht="38.25" customHeight="1" x14ac:dyDescent="0.25">
      <c r="B33" s="180"/>
      <c r="C33" s="180"/>
      <c r="D33" s="8" t="s">
        <v>57</v>
      </c>
      <c r="E33" s="181"/>
    </row>
    <row r="34" spans="2:5" s="7" customFormat="1" ht="18.75" customHeight="1" x14ac:dyDescent="0.25">
      <c r="B34" s="180"/>
      <c r="C34" s="180"/>
      <c r="D34" s="8" t="s">
        <v>33</v>
      </c>
      <c r="E34" s="181"/>
    </row>
    <row r="35" spans="2:5" s="7" customFormat="1" ht="54.75" customHeight="1" x14ac:dyDescent="0.25">
      <c r="B35" s="180"/>
      <c r="C35" s="180"/>
      <c r="D35" s="8" t="s">
        <v>58</v>
      </c>
      <c r="E35" s="181"/>
    </row>
    <row r="36" spans="2:5" s="7" customFormat="1" ht="18" customHeight="1" x14ac:dyDescent="0.25">
      <c r="B36" s="180"/>
      <c r="C36" s="180"/>
      <c r="D36" s="8" t="s">
        <v>32</v>
      </c>
      <c r="E36" s="181"/>
    </row>
    <row r="37" spans="2:5" s="7" customFormat="1" ht="41.25" customHeight="1" x14ac:dyDescent="0.25">
      <c r="B37" s="180"/>
      <c r="C37" s="180"/>
      <c r="D37" s="88" t="s">
        <v>59</v>
      </c>
      <c r="E37" s="181"/>
    </row>
  </sheetData>
  <mergeCells count="22">
    <mergeCell ref="B17:D17"/>
    <mergeCell ref="E18:E23"/>
    <mergeCell ref="C18:C23"/>
    <mergeCell ref="B18:B23"/>
    <mergeCell ref="B11:B16"/>
    <mergeCell ref="C11:C16"/>
    <mergeCell ref="D1:E1"/>
    <mergeCell ref="D2:E2"/>
    <mergeCell ref="D3:E3"/>
    <mergeCell ref="D4:E4"/>
    <mergeCell ref="B32:B37"/>
    <mergeCell ref="C32:C37"/>
    <mergeCell ref="E32:E37"/>
    <mergeCell ref="B31:D31"/>
    <mergeCell ref="E26:E30"/>
    <mergeCell ref="C25:C30"/>
    <mergeCell ref="B25:B30"/>
    <mergeCell ref="B5:E5"/>
    <mergeCell ref="B7:C7"/>
    <mergeCell ref="D7:D8"/>
    <mergeCell ref="B24:C24"/>
    <mergeCell ref="E12:E16"/>
  </mergeCells>
  <printOptions horizontalCentered="1"/>
  <pageMargins left="0.25" right="0.25" top="0.75" bottom="0.25" header="0.25" footer="0.25"/>
  <pageSetup paperSize="9" scale="75" orientation="portrait" r:id="rId1"/>
  <ignoredErrors>
    <ignoredError sqref="C18 B1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view="pageBreakPreview" zoomScale="115" zoomScaleNormal="115" zoomScaleSheetLayoutView="115" workbookViewId="0">
      <selection activeCell="E11" sqref="E11"/>
    </sheetView>
  </sheetViews>
  <sheetFormatPr defaultColWidth="9.140625" defaultRowHeight="17.25" x14ac:dyDescent="0.25"/>
  <cols>
    <col min="1" max="1" width="0.85546875" style="24" customWidth="1"/>
    <col min="2" max="2" width="7.42578125" style="36" customWidth="1"/>
    <col min="3" max="3" width="8.7109375" style="36" customWidth="1"/>
    <col min="4" max="4" width="53.28515625" style="24" customWidth="1"/>
    <col min="5" max="5" width="18.42578125" style="46" customWidth="1"/>
    <col min="6" max="6" width="18.140625" style="46" customWidth="1"/>
    <col min="7" max="7" width="18.42578125" style="46" customWidth="1"/>
    <col min="8" max="9" width="15.5703125" style="46" customWidth="1"/>
    <col min="10" max="10" width="0.85546875" style="24" customWidth="1"/>
    <col min="11" max="11" width="9.85546875" style="24" bestFit="1" customWidth="1"/>
    <col min="12" max="16384" width="9.140625" style="24"/>
  </cols>
  <sheetData>
    <row r="1" spans="2:11" ht="20.100000000000001" customHeight="1" x14ac:dyDescent="0.3">
      <c r="B1" s="5"/>
      <c r="C1" s="16"/>
      <c r="D1" s="5"/>
      <c r="E1" s="16"/>
      <c r="F1" s="176" t="s">
        <v>98</v>
      </c>
      <c r="G1" s="176"/>
      <c r="H1" s="176"/>
      <c r="I1" s="176"/>
    </row>
    <row r="2" spans="2:11" ht="20.100000000000001" customHeight="1" x14ac:dyDescent="0.3">
      <c r="B2" s="6"/>
      <c r="C2" s="17"/>
      <c r="D2" s="6"/>
      <c r="E2" s="17"/>
      <c r="F2" s="208" t="s">
        <v>99</v>
      </c>
      <c r="G2" s="208"/>
      <c r="H2" s="208"/>
      <c r="I2" s="208"/>
    </row>
    <row r="3" spans="2:11" ht="20.100000000000001" customHeight="1" x14ac:dyDescent="0.3">
      <c r="B3" s="6"/>
      <c r="C3" s="18"/>
      <c r="D3" s="6"/>
      <c r="E3" s="18"/>
      <c r="F3" s="209" t="s">
        <v>31</v>
      </c>
      <c r="G3" s="209"/>
      <c r="H3" s="209"/>
      <c r="I3" s="209"/>
    </row>
    <row r="4" spans="2:11" ht="20.100000000000001" customHeight="1" x14ac:dyDescent="0.25">
      <c r="B4" s="25"/>
      <c r="C4" s="25"/>
      <c r="D4" s="25"/>
      <c r="E4" s="25"/>
      <c r="F4" s="210"/>
      <c r="G4" s="210"/>
      <c r="H4" s="210"/>
      <c r="I4" s="210"/>
    </row>
    <row r="5" spans="2:11" ht="45.75" customHeight="1" x14ac:dyDescent="0.3">
      <c r="B5" s="211" t="s">
        <v>106</v>
      </c>
      <c r="C5" s="211"/>
      <c r="D5" s="211"/>
      <c r="E5" s="211"/>
      <c r="F5" s="211"/>
      <c r="G5" s="211"/>
      <c r="H5" s="211"/>
      <c r="I5" s="211"/>
      <c r="J5" s="26"/>
      <c r="K5" s="26"/>
    </row>
    <row r="6" spans="2:11" ht="20.100000000000001" customHeight="1" x14ac:dyDescent="0.25">
      <c r="B6" s="27"/>
      <c r="C6" s="27"/>
      <c r="D6" s="28"/>
      <c r="E6" s="29"/>
      <c r="F6" s="29"/>
      <c r="G6" s="29"/>
      <c r="H6" s="196" t="s">
        <v>108</v>
      </c>
      <c r="I6" s="196"/>
    </row>
    <row r="7" spans="2:11" s="30" customFormat="1" ht="31.5" customHeight="1" x14ac:dyDescent="0.25">
      <c r="B7" s="192" t="s">
        <v>60</v>
      </c>
      <c r="C7" s="193"/>
      <c r="D7" s="197" t="s">
        <v>61</v>
      </c>
      <c r="E7" s="200" t="s">
        <v>69</v>
      </c>
      <c r="F7" s="201"/>
      <c r="G7" s="201"/>
      <c r="H7" s="201"/>
      <c r="I7" s="202"/>
    </row>
    <row r="8" spans="2:11" s="30" customFormat="1" ht="31.5" customHeight="1" x14ac:dyDescent="0.25">
      <c r="B8" s="194"/>
      <c r="C8" s="195"/>
      <c r="D8" s="198"/>
      <c r="E8" s="203" t="s">
        <v>43</v>
      </c>
      <c r="F8" s="205" t="s">
        <v>51</v>
      </c>
      <c r="G8" s="206"/>
      <c r="H8" s="206"/>
      <c r="I8" s="207"/>
    </row>
    <row r="9" spans="2:11" s="30" customFormat="1" ht="96" customHeight="1" x14ac:dyDescent="0.25">
      <c r="B9" s="31" t="s">
        <v>127</v>
      </c>
      <c r="C9" s="31" t="s">
        <v>128</v>
      </c>
      <c r="D9" s="199"/>
      <c r="E9" s="204"/>
      <c r="F9" s="32" t="s">
        <v>129</v>
      </c>
      <c r="G9" s="32" t="s">
        <v>130</v>
      </c>
      <c r="H9" s="32" t="s">
        <v>131</v>
      </c>
      <c r="I9" s="32" t="s">
        <v>132</v>
      </c>
    </row>
    <row r="10" spans="2:11" s="36" customFormat="1" ht="35.1" customHeight="1" x14ac:dyDescent="0.25">
      <c r="B10" s="33"/>
      <c r="C10" s="33"/>
      <c r="D10" s="34" t="s">
        <v>62</v>
      </c>
      <c r="E10" s="35">
        <f>E12</f>
        <v>10000000</v>
      </c>
      <c r="F10" s="35">
        <f>F12</f>
        <v>10000000</v>
      </c>
      <c r="G10" s="35"/>
      <c r="H10" s="35"/>
      <c r="I10" s="35">
        <f>I12</f>
        <v>0</v>
      </c>
    </row>
    <row r="11" spans="2:11" x14ac:dyDescent="0.25">
      <c r="B11" s="33"/>
      <c r="C11" s="33"/>
      <c r="D11" s="34" t="s">
        <v>63</v>
      </c>
      <c r="E11" s="35"/>
      <c r="F11" s="35"/>
      <c r="G11" s="37"/>
      <c r="H11" s="37"/>
      <c r="I11" s="37"/>
    </row>
    <row r="12" spans="2:11" s="36" customFormat="1" ht="35.1" customHeight="1" x14ac:dyDescent="0.25">
      <c r="B12" s="38"/>
      <c r="C12" s="39"/>
      <c r="D12" s="39" t="s">
        <v>64</v>
      </c>
      <c r="E12" s="40">
        <f>E14</f>
        <v>10000000</v>
      </c>
      <c r="F12" s="40">
        <f>F14</f>
        <v>10000000</v>
      </c>
      <c r="G12" s="40"/>
      <c r="H12" s="40"/>
      <c r="I12" s="40">
        <f>I14</f>
        <v>0</v>
      </c>
    </row>
    <row r="13" spans="2:11" s="36" customFormat="1" x14ac:dyDescent="0.25">
      <c r="B13" s="38"/>
      <c r="C13" s="38"/>
      <c r="D13" s="38" t="s">
        <v>49</v>
      </c>
      <c r="E13" s="41"/>
      <c r="F13" s="41"/>
      <c r="G13" s="42"/>
      <c r="H13" s="42"/>
      <c r="I13" s="42"/>
    </row>
    <row r="14" spans="2:11" s="45" customFormat="1" ht="35.1" customHeight="1" x14ac:dyDescent="0.25">
      <c r="B14" s="38">
        <v>1169</v>
      </c>
      <c r="C14" s="38">
        <v>31001</v>
      </c>
      <c r="D14" s="43" t="s">
        <v>65</v>
      </c>
      <c r="E14" s="41">
        <f>SUM(F14:I14)</f>
        <v>10000000</v>
      </c>
      <c r="F14" s="44">
        <f>'6'!H36</f>
        <v>10000000</v>
      </c>
      <c r="G14" s="42"/>
      <c r="H14" s="42"/>
      <c r="I14" s="42"/>
    </row>
  </sheetData>
  <mergeCells count="11">
    <mergeCell ref="F1:I1"/>
    <mergeCell ref="F2:I2"/>
    <mergeCell ref="F3:I3"/>
    <mergeCell ref="F4:I4"/>
    <mergeCell ref="B5:I5"/>
    <mergeCell ref="B7:C8"/>
    <mergeCell ref="H6:I6"/>
    <mergeCell ref="D7:D9"/>
    <mergeCell ref="E7:I7"/>
    <mergeCell ref="E8:E9"/>
    <mergeCell ref="F8:I8"/>
  </mergeCells>
  <printOptions horizontalCentered="1"/>
  <pageMargins left="0.25" right="0.25" top="0.75" bottom="0.5" header="0.25" footer="0.25"/>
  <pageSetup paperSize="9" scale="90" firstPageNumber="236" orientation="landscape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view="pageBreakPreview" zoomScale="115" zoomScaleNormal="115" zoomScaleSheetLayoutView="115" workbookViewId="0">
      <selection activeCell="E7" sqref="E7:F7"/>
    </sheetView>
  </sheetViews>
  <sheetFormatPr defaultColWidth="9.140625" defaultRowHeight="17.25" x14ac:dyDescent="0.25"/>
  <cols>
    <col min="1" max="1" width="0.85546875" style="75" customWidth="1"/>
    <col min="2" max="2" width="8" style="74" customWidth="1"/>
    <col min="3" max="3" width="7.140625" style="74" customWidth="1"/>
    <col min="4" max="4" width="6.28515625" style="74" customWidth="1"/>
    <col min="5" max="5" width="9.5703125" style="74" customWidth="1"/>
    <col min="6" max="6" width="12.140625" style="74" customWidth="1"/>
    <col min="7" max="7" width="45.42578125" style="75" customWidth="1"/>
    <col min="8" max="8" width="32.28515625" style="75" customWidth="1"/>
    <col min="9" max="9" width="0.85546875" style="75" customWidth="1"/>
    <col min="10" max="16384" width="9.140625" style="75"/>
  </cols>
  <sheetData>
    <row r="1" spans="1:8" s="68" customFormat="1" ht="20.100000000000001" customHeight="1" x14ac:dyDescent="0.25">
      <c r="A1" s="133"/>
      <c r="B1" s="59"/>
      <c r="C1" s="59"/>
      <c r="D1" s="59"/>
      <c r="E1" s="213" t="s">
        <v>52</v>
      </c>
      <c r="F1" s="213"/>
      <c r="G1" s="213"/>
      <c r="H1" s="213"/>
    </row>
    <row r="2" spans="1:8" s="69" customFormat="1" ht="20.100000000000001" customHeight="1" x14ac:dyDescent="0.25">
      <c r="B2" s="72"/>
      <c r="C2" s="72"/>
      <c r="D2" s="72"/>
      <c r="E2" s="214" t="s">
        <v>137</v>
      </c>
      <c r="F2" s="214"/>
      <c r="G2" s="214"/>
      <c r="H2" s="214"/>
    </row>
    <row r="3" spans="1:8" s="69" customFormat="1" ht="20.100000000000001" customHeight="1" x14ac:dyDescent="0.25">
      <c r="B3" s="72"/>
      <c r="C3" s="72"/>
      <c r="D3" s="72"/>
      <c r="E3" s="214" t="s">
        <v>31</v>
      </c>
      <c r="F3" s="214"/>
      <c r="G3" s="214"/>
      <c r="H3" s="214"/>
    </row>
    <row r="4" spans="1:8" s="68" customFormat="1" ht="20.100000000000001" customHeight="1" x14ac:dyDescent="0.25">
      <c r="A4" s="133"/>
      <c r="B4" s="59"/>
      <c r="C4" s="59"/>
      <c r="D4" s="59"/>
      <c r="E4" s="212"/>
      <c r="F4" s="212"/>
      <c r="G4" s="212"/>
      <c r="H4" s="212"/>
    </row>
    <row r="5" spans="1:8" s="68" customFormat="1" ht="41.25" customHeight="1" x14ac:dyDescent="0.25">
      <c r="A5" s="133"/>
      <c r="B5" s="186" t="s">
        <v>146</v>
      </c>
      <c r="C5" s="186"/>
      <c r="D5" s="186"/>
      <c r="E5" s="186"/>
      <c r="F5" s="186"/>
      <c r="G5" s="186"/>
      <c r="H5" s="186"/>
    </row>
    <row r="6" spans="1:8" ht="20.100000000000001" customHeight="1" x14ac:dyDescent="0.25">
      <c r="H6" s="158" t="s">
        <v>108</v>
      </c>
    </row>
    <row r="7" spans="1:8" ht="63" customHeight="1" x14ac:dyDescent="0.25">
      <c r="B7" s="215" t="s">
        <v>30</v>
      </c>
      <c r="C7" s="215"/>
      <c r="D7" s="215"/>
      <c r="E7" s="215" t="s">
        <v>29</v>
      </c>
      <c r="F7" s="215"/>
      <c r="G7" s="215" t="s">
        <v>28</v>
      </c>
      <c r="H7" s="134" t="s">
        <v>47</v>
      </c>
    </row>
    <row r="8" spans="1:8" ht="24" customHeight="1" x14ac:dyDescent="0.25">
      <c r="B8" s="134" t="s">
        <v>133</v>
      </c>
      <c r="C8" s="134" t="s">
        <v>134</v>
      </c>
      <c r="D8" s="134" t="s">
        <v>135</v>
      </c>
      <c r="E8" s="134" t="s">
        <v>127</v>
      </c>
      <c r="F8" s="134" t="s">
        <v>128</v>
      </c>
      <c r="G8" s="215"/>
      <c r="H8" s="90" t="s">
        <v>126</v>
      </c>
    </row>
    <row r="9" spans="1:8" ht="28.5" x14ac:dyDescent="0.25">
      <c r="B9" s="134"/>
      <c r="C9" s="134"/>
      <c r="D9" s="134"/>
      <c r="E9" s="134"/>
      <c r="F9" s="134"/>
      <c r="G9" s="138" t="s">
        <v>48</v>
      </c>
      <c r="H9" s="139">
        <f>H28+H10</f>
        <v>2600000</v>
      </c>
    </row>
    <row r="10" spans="1:8" s="76" customFormat="1" ht="28.5" x14ac:dyDescent="0.25">
      <c r="B10" s="134" t="s">
        <v>85</v>
      </c>
      <c r="C10" s="134"/>
      <c r="D10" s="134"/>
      <c r="E10" s="134"/>
      <c r="F10" s="134"/>
      <c r="G10" s="140" t="s">
        <v>86</v>
      </c>
      <c r="H10" s="141">
        <f>+H12</f>
        <v>-7400000</v>
      </c>
    </row>
    <row r="11" spans="1:8" s="76" customFormat="1" ht="15" customHeight="1" x14ac:dyDescent="0.25">
      <c r="B11" s="134"/>
      <c r="C11" s="134"/>
      <c r="D11" s="134"/>
      <c r="E11" s="134"/>
      <c r="F11" s="134"/>
      <c r="G11" s="142" t="s">
        <v>24</v>
      </c>
      <c r="H11" s="143"/>
    </row>
    <row r="12" spans="1:8" s="76" customFormat="1" ht="15" customHeight="1" x14ac:dyDescent="0.25">
      <c r="B12" s="134"/>
      <c r="C12" s="134" t="s">
        <v>25</v>
      </c>
      <c r="D12" s="134"/>
      <c r="E12" s="134"/>
      <c r="F12" s="134"/>
      <c r="G12" s="142" t="s">
        <v>73</v>
      </c>
      <c r="H12" s="143">
        <f>+H14</f>
        <v>-7400000</v>
      </c>
    </row>
    <row r="13" spans="1:8" s="76" customFormat="1" ht="15" customHeight="1" x14ac:dyDescent="0.25">
      <c r="B13" s="134"/>
      <c r="C13" s="134"/>
      <c r="D13" s="134"/>
      <c r="E13" s="134"/>
      <c r="F13" s="134"/>
      <c r="G13" s="142" t="s">
        <v>24</v>
      </c>
      <c r="H13" s="143"/>
    </row>
    <row r="14" spans="1:8" s="76" customFormat="1" ht="15" customHeight="1" x14ac:dyDescent="0.25">
      <c r="B14" s="134"/>
      <c r="C14" s="134"/>
      <c r="D14" s="134" t="s">
        <v>25</v>
      </c>
      <c r="E14" s="134"/>
      <c r="F14" s="134"/>
      <c r="G14" s="142" t="s">
        <v>73</v>
      </c>
      <c r="H14" s="143">
        <f>+H16</f>
        <v>-7400000</v>
      </c>
    </row>
    <row r="15" spans="1:8" s="76" customFormat="1" ht="15" customHeight="1" x14ac:dyDescent="0.25">
      <c r="B15" s="134"/>
      <c r="C15" s="134"/>
      <c r="D15" s="134"/>
      <c r="E15" s="134"/>
      <c r="F15" s="134"/>
      <c r="G15" s="142" t="s">
        <v>24</v>
      </c>
      <c r="H15" s="143"/>
    </row>
    <row r="16" spans="1:8" s="76" customFormat="1" ht="15" customHeight="1" x14ac:dyDescent="0.25">
      <c r="B16" s="134"/>
      <c r="C16" s="134"/>
      <c r="D16" s="134"/>
      <c r="E16" s="134"/>
      <c r="F16" s="144"/>
      <c r="G16" s="140" t="s">
        <v>70</v>
      </c>
      <c r="H16" s="141">
        <f>+H18</f>
        <v>-7400000</v>
      </c>
    </row>
    <row r="17" spans="2:8" s="76" customFormat="1" ht="15" customHeight="1" x14ac:dyDescent="0.25">
      <c r="B17" s="134"/>
      <c r="C17" s="134"/>
      <c r="D17" s="134"/>
      <c r="E17" s="134"/>
      <c r="F17" s="134"/>
      <c r="G17" s="142" t="s">
        <v>24</v>
      </c>
      <c r="H17" s="142"/>
    </row>
    <row r="18" spans="2:8" s="76" customFormat="1" ht="15" customHeight="1" x14ac:dyDescent="0.25">
      <c r="B18" s="134"/>
      <c r="C18" s="134"/>
      <c r="D18" s="134"/>
      <c r="E18" s="134" t="s">
        <v>71</v>
      </c>
      <c r="F18" s="144"/>
      <c r="G18" s="142" t="s">
        <v>73</v>
      </c>
      <c r="H18" s="143">
        <f>+H20</f>
        <v>-7400000</v>
      </c>
    </row>
    <row r="19" spans="2:8" s="76" customFormat="1" ht="15" customHeight="1" x14ac:dyDescent="0.25">
      <c r="B19" s="134"/>
      <c r="C19" s="134"/>
      <c r="D19" s="134"/>
      <c r="E19" s="134"/>
      <c r="F19" s="134"/>
      <c r="G19" s="142" t="s">
        <v>24</v>
      </c>
      <c r="H19" s="142"/>
    </row>
    <row r="20" spans="2:8" s="76" customFormat="1" ht="15" customHeight="1" x14ac:dyDescent="0.25">
      <c r="B20" s="134"/>
      <c r="C20" s="134"/>
      <c r="D20" s="134"/>
      <c r="E20" s="134"/>
      <c r="F20" s="144" t="s">
        <v>79</v>
      </c>
      <c r="G20" s="142" t="s">
        <v>73</v>
      </c>
      <c r="H20" s="143">
        <f>+H22</f>
        <v>-7400000</v>
      </c>
    </row>
    <row r="21" spans="2:8" s="76" customFormat="1" ht="15" customHeight="1" x14ac:dyDescent="0.25">
      <c r="B21" s="134"/>
      <c r="C21" s="134"/>
      <c r="D21" s="134"/>
      <c r="E21" s="134"/>
      <c r="F21" s="144"/>
      <c r="G21" s="142" t="s">
        <v>21</v>
      </c>
      <c r="H21" s="142"/>
    </row>
    <row r="22" spans="2:8" s="76" customFormat="1" ht="15" customHeight="1" x14ac:dyDescent="0.25">
      <c r="B22" s="134"/>
      <c r="C22" s="134"/>
      <c r="D22" s="134"/>
      <c r="E22" s="134"/>
      <c r="F22" s="144"/>
      <c r="G22" s="145" t="s">
        <v>70</v>
      </c>
      <c r="H22" s="143">
        <f>+H24</f>
        <v>-7400000</v>
      </c>
    </row>
    <row r="23" spans="2:8" s="76" customFormat="1" ht="27" x14ac:dyDescent="0.25">
      <c r="B23" s="134"/>
      <c r="C23" s="134"/>
      <c r="D23" s="134"/>
      <c r="E23" s="134"/>
      <c r="F23" s="144"/>
      <c r="G23" s="142" t="s">
        <v>19</v>
      </c>
      <c r="H23" s="143"/>
    </row>
    <row r="24" spans="2:8" s="76" customFormat="1" ht="13.5" x14ac:dyDescent="0.25">
      <c r="B24" s="146"/>
      <c r="C24" s="146"/>
      <c r="D24" s="146"/>
      <c r="E24" s="146"/>
      <c r="F24" s="146"/>
      <c r="G24" s="142" t="s">
        <v>22</v>
      </c>
      <c r="H24" s="143">
        <f t="shared" ref="H24:H25" si="0">+H25</f>
        <v>-7400000</v>
      </c>
    </row>
    <row r="25" spans="2:8" s="76" customFormat="1" ht="13.5" x14ac:dyDescent="0.25">
      <c r="B25" s="146"/>
      <c r="C25" s="146"/>
      <c r="D25" s="146"/>
      <c r="E25" s="146"/>
      <c r="F25" s="146"/>
      <c r="G25" s="142" t="s">
        <v>87</v>
      </c>
      <c r="H25" s="143">
        <f t="shared" si="0"/>
        <v>-7400000</v>
      </c>
    </row>
    <row r="26" spans="2:8" s="76" customFormat="1" ht="13.5" x14ac:dyDescent="0.25">
      <c r="B26" s="146"/>
      <c r="C26" s="146"/>
      <c r="D26" s="146"/>
      <c r="E26" s="146"/>
      <c r="F26" s="146"/>
      <c r="G26" s="142" t="s">
        <v>88</v>
      </c>
      <c r="H26" s="143">
        <f>+H27</f>
        <v>-7400000</v>
      </c>
    </row>
    <row r="27" spans="2:8" x14ac:dyDescent="0.25">
      <c r="B27" s="134"/>
      <c r="C27" s="134"/>
      <c r="D27" s="134"/>
      <c r="E27" s="134"/>
      <c r="F27" s="144"/>
      <c r="G27" s="148" t="s">
        <v>89</v>
      </c>
      <c r="H27" s="147">
        <v>-7400000</v>
      </c>
    </row>
    <row r="28" spans="2:8" ht="15" customHeight="1" x14ac:dyDescent="0.25">
      <c r="B28" s="159" t="s">
        <v>27</v>
      </c>
      <c r="C28" s="159"/>
      <c r="D28" s="159"/>
      <c r="E28" s="159"/>
      <c r="F28" s="159"/>
      <c r="G28" s="160" t="s">
        <v>26</v>
      </c>
      <c r="H28" s="161">
        <f>H30</f>
        <v>10000000</v>
      </c>
    </row>
    <row r="29" spans="2:8" ht="15" customHeight="1" x14ac:dyDescent="0.25">
      <c r="B29" s="134"/>
      <c r="C29" s="134"/>
      <c r="D29" s="134"/>
      <c r="E29" s="134"/>
      <c r="F29" s="134"/>
      <c r="G29" s="148" t="s">
        <v>24</v>
      </c>
      <c r="H29" s="149"/>
    </row>
    <row r="30" spans="2:8" ht="15" customHeight="1" x14ac:dyDescent="0.25">
      <c r="B30" s="134"/>
      <c r="C30" s="134" t="s">
        <v>25</v>
      </c>
      <c r="D30" s="134"/>
      <c r="E30" s="134"/>
      <c r="F30" s="134"/>
      <c r="G30" s="148" t="s">
        <v>1</v>
      </c>
      <c r="H30" s="149">
        <f>+H32</f>
        <v>10000000</v>
      </c>
    </row>
    <row r="31" spans="2:8" ht="15" customHeight="1" x14ac:dyDescent="0.25">
      <c r="B31" s="134"/>
      <c r="C31" s="134"/>
      <c r="D31" s="134"/>
      <c r="E31" s="134"/>
      <c r="F31" s="134"/>
      <c r="G31" s="148" t="s">
        <v>24</v>
      </c>
      <c r="H31" s="149"/>
    </row>
    <row r="32" spans="2:8" ht="15" customHeight="1" x14ac:dyDescent="0.25">
      <c r="B32" s="134"/>
      <c r="C32" s="134"/>
      <c r="D32" s="134" t="s">
        <v>25</v>
      </c>
      <c r="E32" s="134"/>
      <c r="F32" s="134"/>
      <c r="G32" s="148" t="s">
        <v>1</v>
      </c>
      <c r="H32" s="149">
        <f>+H34</f>
        <v>10000000</v>
      </c>
    </row>
    <row r="33" spans="2:8" ht="15" customHeight="1" x14ac:dyDescent="0.25">
      <c r="B33" s="134"/>
      <c r="C33" s="134"/>
      <c r="D33" s="134"/>
      <c r="E33" s="134"/>
      <c r="F33" s="134"/>
      <c r="G33" s="148" t="s">
        <v>24</v>
      </c>
      <c r="H33" s="149"/>
    </row>
    <row r="34" spans="2:8" ht="15" customHeight="1" x14ac:dyDescent="0.25">
      <c r="B34" s="134"/>
      <c r="C34" s="134"/>
      <c r="D34" s="134"/>
      <c r="E34" s="134"/>
      <c r="F34" s="144"/>
      <c r="G34" s="150" t="s">
        <v>20</v>
      </c>
      <c r="H34" s="151">
        <f t="shared" ref="H34" si="1">+H35</f>
        <v>10000000</v>
      </c>
    </row>
    <row r="35" spans="2:8" ht="15" customHeight="1" x14ac:dyDescent="0.25">
      <c r="B35" s="134"/>
      <c r="C35" s="134"/>
      <c r="D35" s="134"/>
      <c r="E35" s="134" t="s">
        <v>23</v>
      </c>
      <c r="F35" s="134"/>
      <c r="G35" s="148" t="s">
        <v>40</v>
      </c>
      <c r="H35" s="162">
        <f>H36</f>
        <v>10000000</v>
      </c>
    </row>
    <row r="36" spans="2:8" ht="27" x14ac:dyDescent="0.25">
      <c r="B36" s="134"/>
      <c r="C36" s="134"/>
      <c r="D36" s="134"/>
      <c r="E36" s="134"/>
      <c r="F36" s="144">
        <v>31001</v>
      </c>
      <c r="G36" s="148" t="s">
        <v>53</v>
      </c>
      <c r="H36" s="149">
        <f>+H38</f>
        <v>10000000</v>
      </c>
    </row>
    <row r="37" spans="2:8" x14ac:dyDescent="0.25">
      <c r="B37" s="134"/>
      <c r="C37" s="134"/>
      <c r="D37" s="134"/>
      <c r="E37" s="134"/>
      <c r="F37" s="144"/>
      <c r="G37" s="148" t="s">
        <v>21</v>
      </c>
      <c r="H37" s="149"/>
    </row>
    <row r="38" spans="2:8" x14ac:dyDescent="0.25">
      <c r="B38" s="134"/>
      <c r="C38" s="134"/>
      <c r="D38" s="134"/>
      <c r="E38" s="134"/>
      <c r="F38" s="144"/>
      <c r="G38" s="148" t="s">
        <v>20</v>
      </c>
      <c r="H38" s="149">
        <f>+H40</f>
        <v>10000000</v>
      </c>
    </row>
    <row r="39" spans="2:8" ht="27" x14ac:dyDescent="0.25">
      <c r="B39" s="134"/>
      <c r="C39" s="134"/>
      <c r="D39" s="134"/>
      <c r="E39" s="134"/>
      <c r="F39" s="144"/>
      <c r="G39" s="148" t="s">
        <v>19</v>
      </c>
      <c r="H39" s="149"/>
    </row>
    <row r="40" spans="2:8" x14ac:dyDescent="0.25">
      <c r="B40" s="134"/>
      <c r="C40" s="134"/>
      <c r="D40" s="134"/>
      <c r="E40" s="134"/>
      <c r="F40" s="144"/>
      <c r="G40" s="148" t="s">
        <v>22</v>
      </c>
      <c r="H40" s="149">
        <f t="shared" ref="H40:H41" si="2">+H41</f>
        <v>10000000</v>
      </c>
    </row>
    <row r="41" spans="2:8" ht="27" x14ac:dyDescent="0.25">
      <c r="B41" s="134"/>
      <c r="C41" s="134"/>
      <c r="D41" s="134"/>
      <c r="E41" s="134"/>
      <c r="F41" s="144"/>
      <c r="G41" s="148" t="s">
        <v>54</v>
      </c>
      <c r="H41" s="152">
        <f t="shared" si="2"/>
        <v>10000000</v>
      </c>
    </row>
    <row r="42" spans="2:8" ht="15" customHeight="1" x14ac:dyDescent="0.25">
      <c r="B42" s="134"/>
      <c r="C42" s="134"/>
      <c r="D42" s="134"/>
      <c r="E42" s="134"/>
      <c r="F42" s="153"/>
      <c r="G42" s="154" t="s">
        <v>55</v>
      </c>
      <c r="H42" s="152">
        <f>H43</f>
        <v>10000000</v>
      </c>
    </row>
    <row r="43" spans="2:8" ht="15" customHeight="1" x14ac:dyDescent="0.25">
      <c r="B43" s="134"/>
      <c r="C43" s="134"/>
      <c r="D43" s="134"/>
      <c r="E43" s="134"/>
      <c r="F43" s="153"/>
      <c r="G43" s="154" t="s">
        <v>136</v>
      </c>
      <c r="H43" s="152">
        <f>+H44</f>
        <v>10000000</v>
      </c>
    </row>
    <row r="44" spans="2:8" ht="15" customHeight="1" x14ac:dyDescent="0.25">
      <c r="B44" s="134"/>
      <c r="C44" s="134"/>
      <c r="D44" s="134"/>
      <c r="E44" s="134"/>
      <c r="F44" s="144"/>
      <c r="G44" s="148" t="s">
        <v>56</v>
      </c>
      <c r="H44" s="155">
        <v>10000000</v>
      </c>
    </row>
    <row r="45" spans="2:8" x14ac:dyDescent="0.25">
      <c r="B45" s="156"/>
      <c r="C45" s="156"/>
      <c r="D45" s="156"/>
      <c r="E45" s="156"/>
      <c r="F45" s="156"/>
      <c r="G45" s="157"/>
      <c r="H45" s="157"/>
    </row>
  </sheetData>
  <mergeCells count="8">
    <mergeCell ref="E4:H4"/>
    <mergeCell ref="E1:H1"/>
    <mergeCell ref="E2:H2"/>
    <mergeCell ref="E3:H3"/>
    <mergeCell ref="B7:D7"/>
    <mergeCell ref="E7:F7"/>
    <mergeCell ref="G7:G8"/>
    <mergeCell ref="B5:H5"/>
  </mergeCells>
  <printOptions horizontalCentered="1"/>
  <pageMargins left="0.25" right="0.25" top="0.5" bottom="0.25" header="0.25" footer="0.25"/>
  <pageSetup paperSize="9" orientation="landscape" r:id="rId1"/>
  <ignoredErrors>
    <ignoredError sqref="B28:E35 B10:E20 F20" numberStoredAsText="1"/>
    <ignoredError sqref="H42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6"/>
  <sheetViews>
    <sheetView view="pageBreakPreview" zoomScale="115" zoomScaleNormal="100" zoomScaleSheetLayoutView="115" workbookViewId="0">
      <selection activeCell="E7" sqref="E7"/>
    </sheetView>
  </sheetViews>
  <sheetFormatPr defaultColWidth="9.140625" defaultRowHeight="17.25" x14ac:dyDescent="0.25"/>
  <cols>
    <col min="1" max="1" width="0.85546875" style="24" customWidth="1"/>
    <col min="2" max="2" width="7.42578125" style="36" customWidth="1"/>
    <col min="3" max="3" width="8.7109375" style="36" customWidth="1"/>
    <col min="4" max="4" width="65.5703125" style="24" customWidth="1"/>
    <col min="5" max="5" width="31.5703125" style="46" customWidth="1"/>
    <col min="6" max="6" width="0.85546875" style="24" customWidth="1"/>
    <col min="7" max="7" width="16.42578125" style="47" bestFit="1" customWidth="1"/>
    <col min="8" max="9" width="18.28515625" style="47" bestFit="1" customWidth="1"/>
    <col min="10" max="10" width="18.5703125" style="47" bestFit="1" customWidth="1"/>
    <col min="11" max="11" width="16.42578125" style="24" customWidth="1"/>
    <col min="12" max="16384" width="9.140625" style="24"/>
  </cols>
  <sheetData>
    <row r="1" spans="2:10" ht="17.25" customHeight="1" x14ac:dyDescent="0.25">
      <c r="B1" s="216" t="s">
        <v>119</v>
      </c>
      <c r="C1" s="216"/>
      <c r="D1" s="216"/>
      <c r="E1" s="216"/>
    </row>
    <row r="2" spans="2:10" x14ac:dyDescent="0.25">
      <c r="B2" s="210" t="s">
        <v>100</v>
      </c>
      <c r="C2" s="210"/>
      <c r="D2" s="210"/>
      <c r="E2" s="210"/>
    </row>
    <row r="3" spans="2:10" x14ac:dyDescent="0.25">
      <c r="B3" s="210" t="s">
        <v>2</v>
      </c>
      <c r="C3" s="210"/>
      <c r="D3" s="210"/>
      <c r="E3" s="210"/>
    </row>
    <row r="4" spans="2:10" x14ac:dyDescent="0.25">
      <c r="B4" s="217"/>
      <c r="C4" s="217"/>
      <c r="D4" s="217"/>
      <c r="E4" s="217"/>
    </row>
    <row r="5" spans="2:10" ht="50.25" customHeight="1" x14ac:dyDescent="0.25">
      <c r="B5" s="218" t="s">
        <v>101</v>
      </c>
      <c r="C5" s="218"/>
      <c r="D5" s="218"/>
      <c r="E5" s="218"/>
    </row>
    <row r="6" spans="2:10" x14ac:dyDescent="0.25">
      <c r="B6" s="27"/>
      <c r="C6" s="27"/>
      <c r="D6" s="28"/>
      <c r="E6" s="48" t="s">
        <v>108</v>
      </c>
    </row>
    <row r="7" spans="2:10" s="30" customFormat="1" ht="72.75" customHeight="1" x14ac:dyDescent="0.25">
      <c r="B7" s="219" t="s">
        <v>60</v>
      </c>
      <c r="C7" s="219"/>
      <c r="D7" s="220" t="s">
        <v>61</v>
      </c>
      <c r="E7" s="95" t="s">
        <v>50</v>
      </c>
      <c r="G7" s="49"/>
      <c r="H7" s="49"/>
      <c r="I7" s="49"/>
      <c r="J7" s="49"/>
    </row>
    <row r="8" spans="2:10" s="30" customFormat="1" ht="26.25" customHeight="1" x14ac:dyDescent="0.25">
      <c r="B8" s="221" t="s">
        <v>127</v>
      </c>
      <c r="C8" s="221" t="s">
        <v>128</v>
      </c>
      <c r="D8" s="220"/>
      <c r="E8" s="222" t="s">
        <v>126</v>
      </c>
      <c r="G8" s="49"/>
      <c r="H8" s="49"/>
      <c r="I8" s="49"/>
      <c r="J8" s="49"/>
    </row>
    <row r="9" spans="2:10" s="30" customFormat="1" ht="41.25" customHeight="1" x14ac:dyDescent="0.25">
      <c r="B9" s="221"/>
      <c r="C9" s="221"/>
      <c r="D9" s="220"/>
      <c r="E9" s="223"/>
      <c r="G9" s="49"/>
      <c r="H9" s="49"/>
      <c r="I9" s="49"/>
      <c r="J9" s="49"/>
    </row>
    <row r="10" spans="2:10" s="36" customFormat="1" ht="30" customHeight="1" x14ac:dyDescent="0.25">
      <c r="B10" s="33"/>
      <c r="C10" s="33"/>
      <c r="D10" s="34" t="s">
        <v>62</v>
      </c>
      <c r="E10" s="50">
        <f>+E12</f>
        <v>10000000</v>
      </c>
      <c r="G10" s="51"/>
      <c r="H10" s="51"/>
      <c r="I10" s="51"/>
      <c r="J10" s="51"/>
    </row>
    <row r="11" spans="2:10" ht="20.100000000000001" customHeight="1" x14ac:dyDescent="0.25">
      <c r="B11" s="33"/>
      <c r="C11" s="33"/>
      <c r="D11" s="34" t="s">
        <v>63</v>
      </c>
      <c r="E11" s="52"/>
    </row>
    <row r="12" spans="2:10" s="36" customFormat="1" ht="30" customHeight="1" x14ac:dyDescent="0.25">
      <c r="B12" s="38"/>
      <c r="C12" s="39"/>
      <c r="D12" s="39" t="s">
        <v>64</v>
      </c>
      <c r="E12" s="50">
        <f>+E14</f>
        <v>10000000</v>
      </c>
      <c r="G12" s="51"/>
      <c r="H12" s="51"/>
      <c r="I12" s="51"/>
      <c r="J12" s="51"/>
    </row>
    <row r="13" spans="2:10" s="36" customFormat="1" ht="20.100000000000001" customHeight="1" x14ac:dyDescent="0.25">
      <c r="B13" s="38"/>
      <c r="C13" s="38"/>
      <c r="D13" s="38" t="s">
        <v>49</v>
      </c>
      <c r="E13" s="50"/>
      <c r="G13" s="51"/>
      <c r="H13" s="51"/>
      <c r="I13" s="51"/>
      <c r="J13" s="51"/>
    </row>
    <row r="14" spans="2:10" s="45" customFormat="1" ht="30" customHeight="1" x14ac:dyDescent="0.25">
      <c r="B14" s="38">
        <v>1169</v>
      </c>
      <c r="C14" s="38">
        <v>31001</v>
      </c>
      <c r="D14" s="43" t="s">
        <v>57</v>
      </c>
      <c r="E14" s="50">
        <f>E16</f>
        <v>10000000</v>
      </c>
      <c r="G14" s="53"/>
      <c r="H14" s="53"/>
      <c r="I14" s="53"/>
      <c r="J14" s="53"/>
    </row>
    <row r="15" spans="2:10" s="45" customFormat="1" ht="20.100000000000001" customHeight="1" x14ac:dyDescent="0.25">
      <c r="B15" s="38"/>
      <c r="C15" s="38"/>
      <c r="D15" s="38" t="s">
        <v>66</v>
      </c>
      <c r="E15" s="50"/>
      <c r="G15" s="53"/>
      <c r="H15" s="53"/>
      <c r="I15" s="53"/>
      <c r="J15" s="53"/>
    </row>
    <row r="16" spans="2:10" s="56" customFormat="1" ht="30" customHeight="1" x14ac:dyDescent="0.25">
      <c r="B16" s="54"/>
      <c r="C16" s="54"/>
      <c r="D16" s="55" t="s">
        <v>67</v>
      </c>
      <c r="E16" s="50">
        <f>'6'!H36</f>
        <v>10000000</v>
      </c>
      <c r="G16" s="57"/>
      <c r="H16" s="57"/>
      <c r="I16" s="57"/>
      <c r="J16" s="57"/>
    </row>
  </sheetData>
  <mergeCells count="10">
    <mergeCell ref="B7:C7"/>
    <mergeCell ref="D7:D9"/>
    <mergeCell ref="B8:B9"/>
    <mergeCell ref="C8:C9"/>
    <mergeCell ref="E8:E9"/>
    <mergeCell ref="B1:E1"/>
    <mergeCell ref="B2:E2"/>
    <mergeCell ref="B3:E3"/>
    <mergeCell ref="B4:E4"/>
    <mergeCell ref="B5:E5"/>
  </mergeCells>
  <printOptions horizontalCentered="1"/>
  <pageMargins left="0.25" right="0.25" top="0.75" bottom="0.5" header="0.25" footer="0.25"/>
  <pageSetup paperSize="9" firstPageNumber="1047" orientation="landscape" useFirstPageNumber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view="pageBreakPreview" topLeftCell="A22" zoomScaleNormal="100" zoomScaleSheetLayoutView="100" workbookViewId="0">
      <selection activeCell="D41" sqref="D41"/>
    </sheetView>
  </sheetViews>
  <sheetFormatPr defaultColWidth="9.140625" defaultRowHeight="13.5" x14ac:dyDescent="0.25"/>
  <cols>
    <col min="1" max="1" width="0.85546875" style="136" customWidth="1"/>
    <col min="2" max="2" width="28.140625" style="4" customWidth="1"/>
    <col min="3" max="3" width="57" style="4" customWidth="1"/>
    <col min="4" max="4" width="32" style="4" customWidth="1"/>
    <col min="5" max="5" width="0.85546875" style="4" customWidth="1"/>
    <col min="6" max="6" width="49.85546875" style="4" customWidth="1"/>
    <col min="7" max="16384" width="9.140625" style="4"/>
  </cols>
  <sheetData>
    <row r="1" spans="1:7" ht="20.100000000000001" customHeight="1" x14ac:dyDescent="0.25">
      <c r="C1" s="228" t="s">
        <v>120</v>
      </c>
      <c r="D1" s="228"/>
    </row>
    <row r="2" spans="1:7" ht="20.100000000000001" customHeight="1" x14ac:dyDescent="0.3">
      <c r="C2" s="230" t="s">
        <v>138</v>
      </c>
      <c r="D2" s="230"/>
    </row>
    <row r="3" spans="1:7" ht="20.100000000000001" customHeight="1" x14ac:dyDescent="0.3">
      <c r="C3" s="230" t="s">
        <v>2</v>
      </c>
      <c r="D3" s="230"/>
    </row>
    <row r="4" spans="1:7" x14ac:dyDescent="0.25">
      <c r="C4" s="229"/>
      <c r="D4" s="229"/>
    </row>
    <row r="5" spans="1:7" ht="39.950000000000003" customHeight="1" x14ac:dyDescent="0.25">
      <c r="B5" s="226" t="s">
        <v>122</v>
      </c>
      <c r="C5" s="226"/>
      <c r="D5" s="226"/>
    </row>
    <row r="6" spans="1:7" s="136" customFormat="1" ht="15" customHeight="1" x14ac:dyDescent="0.25">
      <c r="B6" s="135"/>
      <c r="C6" s="135"/>
      <c r="D6" s="135"/>
    </row>
    <row r="7" spans="1:7" ht="20.100000000000001" customHeight="1" x14ac:dyDescent="0.25">
      <c r="B7" s="226" t="s">
        <v>18</v>
      </c>
      <c r="C7" s="226"/>
      <c r="D7" s="226"/>
    </row>
    <row r="8" spans="1:7" s="130" customFormat="1" ht="15" customHeight="1" x14ac:dyDescent="0.25">
      <c r="A8" s="136"/>
      <c r="B8" s="129"/>
      <c r="C8" s="129"/>
      <c r="D8" s="129"/>
    </row>
    <row r="9" spans="1:7" s="132" customFormat="1" ht="20.100000000000001" customHeight="1" x14ac:dyDescent="0.25">
      <c r="B9" s="227" t="s">
        <v>123</v>
      </c>
      <c r="C9" s="227"/>
      <c r="D9" s="227"/>
      <c r="E9" s="137"/>
      <c r="F9" s="137"/>
      <c r="G9" s="137"/>
    </row>
    <row r="10" spans="1:7" ht="15" customHeight="1" x14ac:dyDescent="0.25"/>
    <row r="11" spans="1:7" ht="20.100000000000001" customHeight="1" x14ac:dyDescent="0.3">
      <c r="B11" s="58" t="s">
        <v>17</v>
      </c>
      <c r="C11" s="58" t="s">
        <v>16</v>
      </c>
      <c r="D11" s="6"/>
    </row>
    <row r="12" spans="1:7" ht="20.100000000000001" customHeight="1" x14ac:dyDescent="0.3">
      <c r="B12" s="11" t="s">
        <v>12</v>
      </c>
      <c r="C12" s="12" t="s">
        <v>15</v>
      </c>
      <c r="D12" s="6"/>
    </row>
    <row r="13" spans="1:7" ht="15" customHeight="1" x14ac:dyDescent="0.3">
      <c r="B13" s="13"/>
      <c r="C13" s="6"/>
      <c r="D13" s="6"/>
    </row>
    <row r="14" spans="1:7" ht="20.100000000000001" customHeight="1" x14ac:dyDescent="0.3">
      <c r="B14" s="224" t="s">
        <v>14</v>
      </c>
      <c r="C14" s="224"/>
      <c r="D14" s="6"/>
    </row>
    <row r="15" spans="1:7" ht="15" customHeight="1" x14ac:dyDescent="0.3">
      <c r="B15" s="6"/>
      <c r="C15" s="6"/>
      <c r="D15" s="6"/>
    </row>
    <row r="16" spans="1:7" ht="60" customHeight="1" x14ac:dyDescent="0.25">
      <c r="B16" s="9" t="s">
        <v>13</v>
      </c>
      <c r="C16" s="60" t="s">
        <v>12</v>
      </c>
      <c r="D16" s="93" t="s">
        <v>46</v>
      </c>
    </row>
    <row r="17" spans="2:7" ht="20.100000000000001" customHeight="1" x14ac:dyDescent="0.25">
      <c r="B17" s="9" t="s">
        <v>11</v>
      </c>
      <c r="C17" s="60">
        <v>31001</v>
      </c>
      <c r="D17" s="67" t="s">
        <v>126</v>
      </c>
    </row>
    <row r="18" spans="2:7" ht="34.5" customHeight="1" x14ac:dyDescent="0.25">
      <c r="B18" s="9" t="s">
        <v>10</v>
      </c>
      <c r="C18" s="9" t="s">
        <v>53</v>
      </c>
      <c r="D18" s="61"/>
    </row>
    <row r="19" spans="2:7" ht="54.75" customHeight="1" x14ac:dyDescent="0.25">
      <c r="B19" s="9" t="s">
        <v>9</v>
      </c>
      <c r="C19" s="14" t="s">
        <v>58</v>
      </c>
      <c r="D19" s="61"/>
    </row>
    <row r="20" spans="2:7" ht="39" customHeight="1" x14ac:dyDescent="0.25">
      <c r="B20" s="9" t="s">
        <v>8</v>
      </c>
      <c r="C20" s="10" t="s">
        <v>68</v>
      </c>
      <c r="D20" s="61"/>
    </row>
    <row r="21" spans="2:7" ht="49.5" x14ac:dyDescent="0.25">
      <c r="B21" s="62" t="s">
        <v>103</v>
      </c>
      <c r="C21" s="10" t="s">
        <v>6</v>
      </c>
      <c r="D21" s="61"/>
    </row>
    <row r="22" spans="2:7" ht="20.100000000000001" customHeight="1" x14ac:dyDescent="0.25">
      <c r="B22" s="8" t="s">
        <v>5</v>
      </c>
      <c r="C22" s="61"/>
      <c r="D22" s="61"/>
    </row>
    <row r="23" spans="2:7" ht="20.100000000000001" customHeight="1" x14ac:dyDescent="0.3">
      <c r="B23" s="63" t="s">
        <v>3</v>
      </c>
      <c r="C23" s="63"/>
      <c r="D23" s="64">
        <f>'6'!H36</f>
        <v>10000000</v>
      </c>
    </row>
    <row r="25" spans="2:7" s="7" customFormat="1" ht="17.25" customHeight="1" x14ac:dyDescent="0.25">
      <c r="B25" s="226" t="s">
        <v>91</v>
      </c>
      <c r="C25" s="226"/>
      <c r="D25" s="226"/>
    </row>
    <row r="26" spans="2:7" s="7" customFormat="1" ht="17.25" customHeight="1" x14ac:dyDescent="0.25">
      <c r="B26" s="129"/>
      <c r="C26" s="129"/>
      <c r="D26" s="129"/>
    </row>
    <row r="27" spans="2:7" s="132" customFormat="1" ht="17.25" customHeight="1" x14ac:dyDescent="0.25">
      <c r="B27" s="227" t="s">
        <v>123</v>
      </c>
      <c r="C27" s="227"/>
      <c r="D27" s="227"/>
      <c r="E27" s="137"/>
      <c r="F27" s="137"/>
      <c r="G27" s="137"/>
    </row>
    <row r="28" spans="2:7" s="7" customFormat="1" x14ac:dyDescent="0.25"/>
    <row r="29" spans="2:7" s="7" customFormat="1" ht="19.5" customHeight="1" x14ac:dyDescent="0.25">
      <c r="B29" s="15" t="s">
        <v>17</v>
      </c>
      <c r="C29" s="15" t="s">
        <v>16</v>
      </c>
      <c r="D29" s="69"/>
    </row>
    <row r="30" spans="2:7" s="7" customFormat="1" ht="18" customHeight="1" x14ac:dyDescent="0.25">
      <c r="B30" s="11">
        <v>1139</v>
      </c>
      <c r="C30" s="12" t="s">
        <v>92</v>
      </c>
      <c r="D30" s="69"/>
    </row>
    <row r="31" spans="2:7" s="7" customFormat="1" ht="16.5" x14ac:dyDescent="0.25">
      <c r="B31" s="70"/>
      <c r="C31" s="69"/>
      <c r="D31" s="69"/>
    </row>
    <row r="32" spans="2:7" s="7" customFormat="1" ht="16.5" x14ac:dyDescent="0.25">
      <c r="B32" s="224" t="s">
        <v>14</v>
      </c>
      <c r="C32" s="224"/>
      <c r="D32" s="69"/>
    </row>
    <row r="33" spans="2:4" s="7" customFormat="1" ht="9.6" customHeight="1" x14ac:dyDescent="0.25">
      <c r="B33" s="70"/>
      <c r="C33" s="69"/>
      <c r="D33" s="69"/>
    </row>
    <row r="34" spans="2:4" s="7" customFormat="1" ht="60" customHeight="1" x14ac:dyDescent="0.25">
      <c r="B34" s="9" t="s">
        <v>13</v>
      </c>
      <c r="C34" s="60" t="s">
        <v>93</v>
      </c>
      <c r="D34" s="128" t="s">
        <v>102</v>
      </c>
    </row>
    <row r="35" spans="2:4" s="7" customFormat="1" ht="20.100000000000001" customHeight="1" x14ac:dyDescent="0.25">
      <c r="B35" s="9" t="s">
        <v>11</v>
      </c>
      <c r="C35" s="60" t="s">
        <v>94</v>
      </c>
      <c r="D35" s="128" t="s">
        <v>126</v>
      </c>
    </row>
    <row r="36" spans="2:4" s="7" customFormat="1" ht="20.100000000000001" customHeight="1" x14ac:dyDescent="0.25">
      <c r="B36" s="9" t="s">
        <v>10</v>
      </c>
      <c r="C36" s="9" t="s">
        <v>92</v>
      </c>
      <c r="D36" s="8"/>
    </row>
    <row r="37" spans="2:4" s="7" customFormat="1" ht="87.75" customHeight="1" x14ac:dyDescent="0.25">
      <c r="B37" s="9" t="s">
        <v>9</v>
      </c>
      <c r="C37" s="14" t="s">
        <v>95</v>
      </c>
      <c r="D37" s="8"/>
    </row>
    <row r="38" spans="2:4" s="7" customFormat="1" ht="16.5" x14ac:dyDescent="0.25">
      <c r="B38" s="9" t="s">
        <v>8</v>
      </c>
      <c r="C38" s="10" t="s">
        <v>96</v>
      </c>
      <c r="D38" s="8"/>
    </row>
    <row r="39" spans="2:4" s="7" customFormat="1" ht="36" customHeight="1" x14ac:dyDescent="0.25">
      <c r="B39" s="9" t="s">
        <v>7</v>
      </c>
      <c r="C39" s="10" t="s">
        <v>97</v>
      </c>
      <c r="D39" s="8"/>
    </row>
    <row r="40" spans="2:4" s="7" customFormat="1" ht="20.100000000000001" customHeight="1" x14ac:dyDescent="0.25">
      <c r="B40" s="225" t="s">
        <v>5</v>
      </c>
      <c r="C40" s="225"/>
      <c r="D40" s="8"/>
    </row>
    <row r="41" spans="2:4" s="7" customFormat="1" ht="20.100000000000001" customHeight="1" x14ac:dyDescent="0.25">
      <c r="B41" s="19" t="s">
        <v>3</v>
      </c>
      <c r="C41" s="19"/>
      <c r="D41" s="71">
        <f>'6'!H27</f>
        <v>-7400000</v>
      </c>
    </row>
  </sheetData>
  <mergeCells count="12">
    <mergeCell ref="C1:D1"/>
    <mergeCell ref="C4:D4"/>
    <mergeCell ref="C2:D2"/>
    <mergeCell ref="C3:D3"/>
    <mergeCell ref="B25:D25"/>
    <mergeCell ref="B32:C32"/>
    <mergeCell ref="B40:C40"/>
    <mergeCell ref="B5:D5"/>
    <mergeCell ref="B7:D7"/>
    <mergeCell ref="B14:C14"/>
    <mergeCell ref="B9:D9"/>
    <mergeCell ref="B27:D27"/>
  </mergeCells>
  <printOptions horizontalCentered="1"/>
  <pageMargins left="0.25" right="0.25" top="0.75" bottom="0.25" header="0.25" footer="0.25"/>
  <pageSetup paperSize="9" scale="75" orientation="portrait" r:id="rId1"/>
  <ignoredErrors>
    <ignoredError sqref="C16:C17 B12 C34:C35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view="pageBreakPreview" topLeftCell="A25" zoomScale="115" zoomScaleNormal="115" zoomScaleSheetLayoutView="115" workbookViewId="0">
      <selection activeCell="B14" sqref="B14:C14"/>
    </sheetView>
  </sheetViews>
  <sheetFormatPr defaultColWidth="9.140625" defaultRowHeight="13.5" x14ac:dyDescent="0.25"/>
  <cols>
    <col min="1" max="1" width="0.85546875" style="136" customWidth="1"/>
    <col min="2" max="2" width="28.140625" style="130" customWidth="1"/>
    <col min="3" max="3" width="57" style="130" customWidth="1"/>
    <col min="4" max="4" width="32" style="130" customWidth="1"/>
    <col min="5" max="5" width="0.85546875" style="130" customWidth="1"/>
    <col min="6" max="6" width="49.85546875" style="130" customWidth="1"/>
    <col min="7" max="16384" width="9.140625" style="130"/>
  </cols>
  <sheetData>
    <row r="1" spans="2:7" ht="20.100000000000001" customHeight="1" x14ac:dyDescent="0.25">
      <c r="C1" s="228" t="s">
        <v>121</v>
      </c>
      <c r="D1" s="228"/>
    </row>
    <row r="2" spans="2:7" ht="20.100000000000001" customHeight="1" x14ac:dyDescent="0.3">
      <c r="C2" s="230" t="s">
        <v>100</v>
      </c>
      <c r="D2" s="230"/>
    </row>
    <row r="3" spans="2:7" ht="20.100000000000001" customHeight="1" x14ac:dyDescent="0.3">
      <c r="C3" s="230" t="s">
        <v>2</v>
      </c>
      <c r="D3" s="230"/>
    </row>
    <row r="4" spans="2:7" ht="15" customHeight="1" x14ac:dyDescent="0.25">
      <c r="C4" s="229"/>
      <c r="D4" s="229"/>
    </row>
    <row r="5" spans="2:7" ht="42.75" customHeight="1" x14ac:dyDescent="0.25">
      <c r="B5" s="226" t="s">
        <v>124</v>
      </c>
      <c r="C5" s="226"/>
      <c r="D5" s="226"/>
    </row>
    <row r="6" spans="2:7" s="136" customFormat="1" ht="9.9499999999999993" customHeight="1" x14ac:dyDescent="0.25">
      <c r="B6" s="135"/>
      <c r="C6" s="135"/>
      <c r="D6" s="135"/>
    </row>
    <row r="7" spans="2:7" ht="20.100000000000001" customHeight="1" x14ac:dyDescent="0.25">
      <c r="B7" s="226" t="s">
        <v>18</v>
      </c>
      <c r="C7" s="226"/>
      <c r="D7" s="226"/>
    </row>
    <row r="8" spans="2:7" ht="9.9499999999999993" customHeight="1" x14ac:dyDescent="0.25">
      <c r="B8" s="129"/>
      <c r="C8" s="129"/>
      <c r="D8" s="129"/>
    </row>
    <row r="9" spans="2:7" s="132" customFormat="1" ht="15" customHeight="1" x14ac:dyDescent="0.25">
      <c r="B9" s="227" t="s">
        <v>125</v>
      </c>
      <c r="C9" s="227"/>
      <c r="D9" s="227"/>
      <c r="E9" s="137"/>
      <c r="F9" s="137"/>
      <c r="G9" s="137"/>
    </row>
    <row r="10" spans="2:7" ht="9.9499999999999993" customHeight="1" x14ac:dyDescent="0.25"/>
    <row r="11" spans="2:7" ht="20.100000000000001" customHeight="1" x14ac:dyDescent="0.3">
      <c r="B11" s="58" t="s">
        <v>17</v>
      </c>
      <c r="C11" s="58" t="s">
        <v>16</v>
      </c>
      <c r="D11" s="6"/>
    </row>
    <row r="12" spans="2:7" ht="20.100000000000001" customHeight="1" x14ac:dyDescent="0.3">
      <c r="B12" s="11" t="s">
        <v>12</v>
      </c>
      <c r="C12" s="12" t="s">
        <v>15</v>
      </c>
      <c r="D12" s="6"/>
    </row>
    <row r="13" spans="2:7" ht="9.9499999999999993" customHeight="1" x14ac:dyDescent="0.3">
      <c r="B13" s="13"/>
      <c r="C13" s="6"/>
      <c r="D13" s="6"/>
    </row>
    <row r="14" spans="2:7" ht="20.100000000000001" customHeight="1" x14ac:dyDescent="0.3">
      <c r="B14" s="224" t="s">
        <v>14</v>
      </c>
      <c r="C14" s="224"/>
      <c r="D14" s="6"/>
    </row>
    <row r="15" spans="2:7" ht="9.9499999999999993" customHeight="1" x14ac:dyDescent="0.3">
      <c r="B15" s="6"/>
      <c r="C15" s="6"/>
      <c r="D15" s="6"/>
    </row>
    <row r="16" spans="2:7" ht="69" customHeight="1" x14ac:dyDescent="0.25">
      <c r="B16" s="9" t="s">
        <v>13</v>
      </c>
      <c r="C16" s="60" t="s">
        <v>12</v>
      </c>
      <c r="D16" s="131" t="s">
        <v>46</v>
      </c>
    </row>
    <row r="17" spans="2:7" ht="25.5" customHeight="1" x14ac:dyDescent="0.25">
      <c r="B17" s="9" t="s">
        <v>11</v>
      </c>
      <c r="C17" s="60">
        <v>31001</v>
      </c>
      <c r="D17" s="131" t="s">
        <v>126</v>
      </c>
    </row>
    <row r="18" spans="2:7" ht="34.5" customHeight="1" x14ac:dyDescent="0.25">
      <c r="B18" s="9" t="s">
        <v>10</v>
      </c>
      <c r="C18" s="9" t="s">
        <v>53</v>
      </c>
      <c r="D18" s="61"/>
    </row>
    <row r="19" spans="2:7" ht="49.5" x14ac:dyDescent="0.25">
      <c r="B19" s="9" t="s">
        <v>9</v>
      </c>
      <c r="C19" s="14" t="s">
        <v>58</v>
      </c>
      <c r="D19" s="61"/>
    </row>
    <row r="20" spans="2:7" ht="35.25" customHeight="1" x14ac:dyDescent="0.25">
      <c r="B20" s="9" t="s">
        <v>8</v>
      </c>
      <c r="C20" s="10" t="s">
        <v>68</v>
      </c>
      <c r="D20" s="61"/>
    </row>
    <row r="21" spans="2:7" ht="49.5" x14ac:dyDescent="0.25">
      <c r="B21" s="62" t="s">
        <v>103</v>
      </c>
      <c r="C21" s="10" t="s">
        <v>6</v>
      </c>
      <c r="D21" s="61"/>
    </row>
    <row r="22" spans="2:7" ht="16.899999999999999" customHeight="1" x14ac:dyDescent="0.25">
      <c r="B22" s="8" t="s">
        <v>5</v>
      </c>
      <c r="C22" s="61"/>
      <c r="D22" s="61"/>
    </row>
    <row r="23" spans="2:7" ht="15" customHeight="1" x14ac:dyDescent="0.25">
      <c r="B23" s="91"/>
      <c r="C23" s="91"/>
      <c r="D23" s="92" t="s">
        <v>4</v>
      </c>
    </row>
    <row r="24" spans="2:7" ht="17.25" customHeight="1" x14ac:dyDescent="0.3">
      <c r="B24" s="63" t="s">
        <v>3</v>
      </c>
      <c r="C24" s="63"/>
      <c r="D24" s="64">
        <f>'6'!H36</f>
        <v>10000000</v>
      </c>
    </row>
    <row r="25" spans="2:7" ht="20.100000000000001" customHeight="1" x14ac:dyDescent="0.25"/>
    <row r="26" spans="2:7" s="7" customFormat="1" ht="17.25" customHeight="1" x14ac:dyDescent="0.25">
      <c r="B26" s="226" t="s">
        <v>91</v>
      </c>
      <c r="C26" s="226"/>
      <c r="D26" s="226"/>
    </row>
    <row r="27" spans="2:7" s="7" customFormat="1" ht="9.9499999999999993" customHeight="1" x14ac:dyDescent="0.25">
      <c r="B27" s="129"/>
      <c r="C27" s="129"/>
      <c r="D27" s="129"/>
    </row>
    <row r="28" spans="2:7" s="132" customFormat="1" ht="15" customHeight="1" x14ac:dyDescent="0.25">
      <c r="B28" s="227" t="s">
        <v>125</v>
      </c>
      <c r="C28" s="227"/>
      <c r="D28" s="227"/>
      <c r="E28" s="137"/>
      <c r="F28" s="137"/>
      <c r="G28" s="137"/>
    </row>
    <row r="29" spans="2:7" s="7" customFormat="1" ht="9.9499999999999993" customHeight="1" x14ac:dyDescent="0.25"/>
    <row r="30" spans="2:7" s="7" customFormat="1" ht="19.5" customHeight="1" x14ac:dyDescent="0.25">
      <c r="B30" s="15" t="s">
        <v>17</v>
      </c>
      <c r="C30" s="15" t="s">
        <v>16</v>
      </c>
      <c r="D30" s="69"/>
    </row>
    <row r="31" spans="2:7" s="7" customFormat="1" ht="18" customHeight="1" x14ac:dyDescent="0.25">
      <c r="B31" s="11">
        <v>1139</v>
      </c>
      <c r="C31" s="12" t="s">
        <v>92</v>
      </c>
      <c r="D31" s="69"/>
    </row>
    <row r="32" spans="2:7" s="7" customFormat="1" ht="9.9499999999999993" customHeight="1" x14ac:dyDescent="0.25">
      <c r="B32" s="70"/>
      <c r="C32" s="69"/>
      <c r="D32" s="69"/>
    </row>
    <row r="33" spans="2:4" s="7" customFormat="1" ht="16.5" x14ac:dyDescent="0.25">
      <c r="B33" s="224" t="s">
        <v>14</v>
      </c>
      <c r="C33" s="224"/>
      <c r="D33" s="69"/>
    </row>
    <row r="34" spans="2:4" s="7" customFormat="1" ht="9.9499999999999993" customHeight="1" x14ac:dyDescent="0.25">
      <c r="B34" s="70"/>
      <c r="C34" s="69"/>
      <c r="D34" s="69"/>
    </row>
    <row r="35" spans="2:4" s="7" customFormat="1" ht="71.25" customHeight="1" x14ac:dyDescent="0.25">
      <c r="B35" s="9" t="s">
        <v>13</v>
      </c>
      <c r="C35" s="60" t="s">
        <v>93</v>
      </c>
      <c r="D35" s="131" t="s">
        <v>102</v>
      </c>
    </row>
    <row r="36" spans="2:4" s="7" customFormat="1" ht="20.100000000000001" customHeight="1" x14ac:dyDescent="0.25">
      <c r="B36" s="9" t="s">
        <v>11</v>
      </c>
      <c r="C36" s="60" t="s">
        <v>94</v>
      </c>
      <c r="D36" s="131" t="s">
        <v>126</v>
      </c>
    </row>
    <row r="37" spans="2:4" s="7" customFormat="1" ht="20.100000000000001" customHeight="1" x14ac:dyDescent="0.25">
      <c r="B37" s="9" t="s">
        <v>10</v>
      </c>
      <c r="C37" s="9" t="s">
        <v>92</v>
      </c>
      <c r="D37" s="8"/>
    </row>
    <row r="38" spans="2:4" s="7" customFormat="1" ht="87.75" customHeight="1" x14ac:dyDescent="0.25">
      <c r="B38" s="9" t="s">
        <v>9</v>
      </c>
      <c r="C38" s="14" t="s">
        <v>95</v>
      </c>
      <c r="D38" s="8"/>
    </row>
    <row r="39" spans="2:4" s="7" customFormat="1" ht="20.100000000000001" customHeight="1" x14ac:dyDescent="0.25">
      <c r="B39" s="9" t="s">
        <v>8</v>
      </c>
      <c r="C39" s="10" t="s">
        <v>96</v>
      </c>
      <c r="D39" s="8"/>
    </row>
    <row r="40" spans="2:4" s="7" customFormat="1" ht="36" customHeight="1" x14ac:dyDescent="0.25">
      <c r="B40" s="9" t="s">
        <v>7</v>
      </c>
      <c r="C40" s="10" t="s">
        <v>97</v>
      </c>
      <c r="D40" s="8"/>
    </row>
    <row r="41" spans="2:4" s="7" customFormat="1" ht="20.100000000000001" customHeight="1" x14ac:dyDescent="0.25">
      <c r="B41" s="231" t="s">
        <v>5</v>
      </c>
      <c r="C41" s="231"/>
      <c r="D41" s="8"/>
    </row>
    <row r="42" spans="2:4" s="7" customFormat="1" ht="20.100000000000001" customHeight="1" x14ac:dyDescent="0.25">
      <c r="B42" s="19" t="s">
        <v>3</v>
      </c>
      <c r="C42" s="19"/>
      <c r="D42" s="71">
        <f>'6'!H27</f>
        <v>-7400000</v>
      </c>
    </row>
  </sheetData>
  <mergeCells count="12">
    <mergeCell ref="B7:D7"/>
    <mergeCell ref="B14:C14"/>
    <mergeCell ref="B26:D26"/>
    <mergeCell ref="B33:C33"/>
    <mergeCell ref="B41:C41"/>
    <mergeCell ref="B28:D28"/>
    <mergeCell ref="B9:D9"/>
    <mergeCell ref="B5:D5"/>
    <mergeCell ref="C1:D1"/>
    <mergeCell ref="C2:D2"/>
    <mergeCell ref="C3:D3"/>
    <mergeCell ref="C4:D4"/>
  </mergeCells>
  <printOptions horizontalCentered="1"/>
  <pageMargins left="0.25" right="0.25" top="0.75" bottom="0.5" header="0.25" footer="0.25"/>
  <pageSetup paperSize="9" scale="75" orientation="portrait" verticalDpi="0" r:id="rId1"/>
  <ignoredErrors>
    <ignoredError sqref="C35:C36 C16 B12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2">
        <v>4239</v>
      </c>
      <c r="B1" s="3">
        <v>20939.599999999999</v>
      </c>
    </row>
    <row r="2" spans="1:2" ht="16.5" x14ac:dyDescent="0.25">
      <c r="A2" s="2">
        <v>4252</v>
      </c>
      <c r="B2" s="3">
        <v>4001.2</v>
      </c>
    </row>
    <row r="3" spans="1:2" ht="16.5" x14ac:dyDescent="0.25">
      <c r="A3" s="2">
        <v>4261</v>
      </c>
      <c r="B3" s="3">
        <v>24221.5</v>
      </c>
    </row>
    <row r="4" spans="1:2" ht="16.5" x14ac:dyDescent="0.25">
      <c r="A4" s="2">
        <v>4264</v>
      </c>
      <c r="B4" s="3">
        <v>658398.19999999995</v>
      </c>
    </row>
    <row r="5" spans="1:2" ht="16.5" x14ac:dyDescent="0.25">
      <c r="A5" s="2">
        <v>4267</v>
      </c>
      <c r="B5" s="3">
        <v>51113.2</v>
      </c>
    </row>
    <row r="6" spans="1:2" ht="16.5" x14ac:dyDescent="0.25">
      <c r="A6" s="2">
        <v>4269</v>
      </c>
      <c r="B6" s="3">
        <v>58135.199999999997</v>
      </c>
    </row>
    <row r="7" spans="1:2" ht="16.5" x14ac:dyDescent="0.25">
      <c r="A7" s="2">
        <v>5121</v>
      </c>
      <c r="B7" s="3">
        <v>34800</v>
      </c>
    </row>
    <row r="8" spans="1:2" ht="16.5" x14ac:dyDescent="0.25">
      <c r="A8" s="2">
        <v>5122</v>
      </c>
      <c r="B8" s="3">
        <v>30780.6</v>
      </c>
    </row>
    <row r="9" spans="1:2" ht="16.5" x14ac:dyDescent="0.25">
      <c r="A9" s="2">
        <v>5129</v>
      </c>
      <c r="B9" s="3">
        <v>165718.20000000001</v>
      </c>
    </row>
    <row r="10" spans="1:2" ht="16.5" x14ac:dyDescent="0.25">
      <c r="A10" s="2">
        <v>5132</v>
      </c>
      <c r="B10" s="3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12</vt:i4>
      </vt:variant>
    </vt:vector>
  </HeadingPairs>
  <TitlesOfParts>
    <vt:vector size="2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Sheet1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'5'!Print_Titles</vt:lpstr>
      <vt:lpstr>'6'!Print_Titles</vt:lpstr>
      <vt:lpstr>'7'!Print_Titles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USER</cp:lastModifiedBy>
  <cp:lastPrinted>2022-11-08T09:43:45Z</cp:lastPrinted>
  <dcterms:created xsi:type="dcterms:W3CDTF">2019-11-26T09:27:58Z</dcterms:created>
  <dcterms:modified xsi:type="dcterms:W3CDTF">2022-11-08T11:13:24Z</dcterms:modified>
</cp:coreProperties>
</file>