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rine Hakobyan\Desktop\BGV-MARZER\1BGV-MARZER-NEW DRAFT\BGV marzer-Government comments\Send last-Siranush\"/>
    </mc:Choice>
  </mc:AlternateContent>
  <bookViews>
    <workbookView xWindow="0" yWindow="0" windowWidth="28800" windowHeight="12300" activeTab="6"/>
  </bookViews>
  <sheets>
    <sheet name="1" sheetId="49" r:id="rId1"/>
    <sheet name="2" sheetId="47" r:id="rId2"/>
    <sheet name="3" sheetId="31" r:id="rId3"/>
    <sheet name="4" sheetId="52" r:id="rId4"/>
    <sheet name="5" sheetId="27" r:id="rId5"/>
    <sheet name="6" sheetId="44" r:id="rId6"/>
    <sheet name="7" sheetId="55" r:id="rId7"/>
  </sheets>
  <externalReferences>
    <externalReference r:id="rId8"/>
  </externalReferences>
  <definedNames>
    <definedName name="AgencyCode" localSheetId="5">#REF!</definedName>
    <definedName name="AgencyCode">#REF!</definedName>
    <definedName name="AgencyName" localSheetId="5">#REF!</definedName>
    <definedName name="AgencyName">#REF!</definedName>
    <definedName name="davit" localSheetId="5">#REF!</definedName>
    <definedName name="davit">#REF!</definedName>
    <definedName name="Functional1" localSheetId="5">#REF!</definedName>
    <definedName name="Functional1">#REF!</definedName>
    <definedName name="ggg" localSheetId="5">#REF!</definedName>
    <definedName name="ggg">#REF!</definedName>
    <definedName name="PANature" localSheetId="5">#REF!</definedName>
    <definedName name="PANature">#REF!</definedName>
    <definedName name="PAType" localSheetId="5">#REF!</definedName>
    <definedName name="PAType">#REF!</definedName>
    <definedName name="Performance2" localSheetId="5">#REF!</definedName>
    <definedName name="Performance2">#REF!</definedName>
    <definedName name="PerformanceType" localSheetId="5">#REF!</definedName>
    <definedName name="PerformanceType">#REF!</definedName>
    <definedName name="Հավելված" localSheetId="5">#REF!</definedName>
    <definedName name="Հավելված">#REF!</definedName>
    <definedName name="Մաս" localSheetId="5">#REF!</definedName>
    <definedName name="Մաս">#REF!</definedName>
    <definedName name="շախմատիստ" localSheetId="5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D11" i="31" l="1"/>
  <c r="D18" i="31"/>
  <c r="G31" i="52" l="1"/>
  <c r="D16" i="55" l="1"/>
  <c r="D15" i="55" s="1"/>
  <c r="D13" i="55" s="1"/>
  <c r="D12" i="31" l="1"/>
  <c r="G29" i="52" l="1"/>
  <c r="G28" i="52" s="1"/>
  <c r="D10" i="31"/>
  <c r="B11" i="47"/>
  <c r="G27" i="52" l="1"/>
  <c r="G26" i="52" s="1"/>
  <c r="G24" i="52" s="1"/>
  <c r="G22" i="52" s="1"/>
  <c r="G20" i="52" s="1"/>
  <c r="G18" i="52" s="1"/>
  <c r="B9" i="49"/>
  <c r="B10" i="49" s="1"/>
  <c r="B11" i="49" s="1"/>
  <c r="G16" i="52" l="1"/>
  <c r="G14" i="52" s="1"/>
  <c r="G12" i="52" s="1"/>
  <c r="G10" i="52" s="1"/>
  <c r="D26" i="27" l="1"/>
  <c r="D31" i="44" s="1"/>
</calcChain>
</file>

<file path=xl/sharedStrings.xml><?xml version="1.0" encoding="utf-8"?>
<sst xmlns="http://schemas.openxmlformats.org/spreadsheetml/2006/main" count="163" uniqueCount="113">
  <si>
    <t xml:space="preserve"> Տարի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</si>
  <si>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</si>
  <si>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</si>
  <si>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Տարի</t>
  </si>
  <si>
    <t xml:space="preserve"> Միջոցառում</t>
  </si>
  <si>
    <t xml:space="preserve"> այդ թվում`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</si>
  <si>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</si>
  <si>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</si>
  <si>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</si>
  <si>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</si>
  <si>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</si>
  <si>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</si>
  <si>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</si>
  <si>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</si>
  <si>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         ՄԱՍ 2. ՊԵՏԱԿԱՆ ՄԱՐՄՆԻ ԳԾՈՎ ԱՐԴՅՈՒՆՔԱՅԻՆ (ԿԱՏԱՐՈՂԱԿԱՆ) ՑՈՒՑԱՆԻՇՆԵՐԸ</t>
  </si>
  <si>
    <t xml:space="preserve"> Գործառական դասիչը</t>
  </si>
  <si>
    <t xml:space="preserve"> Դաս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</si>
  <si>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կարկադրիչների անվանումները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</si>
  <si>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</si>
  <si>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</si>
  <si>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</si>
  <si>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</si>
  <si>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</si>
  <si>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ԸՆԴԱՄԵՆԸ</t>
  </si>
  <si>
    <t xml:space="preserve"> Ծրագրի դասիչը` </t>
  </si>
  <si>
    <t xml:space="preserve"> Միջոցառման վրա կատարվող ծախսը (հազար դրամ) </t>
  </si>
  <si>
    <t>Տարի</t>
  </si>
  <si>
    <t xml:space="preserve"> Տրանսֆերտների տրամադրում</t>
  </si>
  <si>
    <t>ՀԱՎԵԼՎԱԾ N 1</t>
  </si>
  <si>
    <t>(հազար դրամ)</t>
  </si>
  <si>
    <t>Եկամուտների գծով</t>
  </si>
  <si>
    <t>Ծախսերի գծով</t>
  </si>
  <si>
    <t>Դեֆիցիտը (պակասուրդը)</t>
  </si>
  <si>
    <t>Եկամտատեսակ</t>
  </si>
  <si>
    <t xml:space="preserve">ՊԵՏԱԿԱՆ ԲՅՈՒՋԵԻ  ԵԿԱՄՈՒՏՆԵՐ </t>
  </si>
  <si>
    <t>Ընդամենը</t>
  </si>
  <si>
    <t xml:space="preserve">այդ թվում </t>
  </si>
  <si>
    <t>Այլ եկամուտներ</t>
  </si>
  <si>
    <t>այդ թվում`</t>
  </si>
  <si>
    <t>01</t>
  </si>
  <si>
    <t>06</t>
  </si>
  <si>
    <t>ԴՐԱՄԱՇՆՈՐՀՆԵՐ</t>
  </si>
  <si>
    <t>Կապիտալ դրամաշնորհներ պետական հատվածի այլ մակարդակներին</t>
  </si>
  <si>
    <t xml:space="preserve"> Տրանսֆերտների տրամադրում </t>
  </si>
  <si>
    <t xml:space="preserve"> Շահառուների ընտրության չափանիշներ </t>
  </si>
  <si>
    <t xml:space="preserve"> ՀԱՎԵԼՎԱԾ N 2</t>
  </si>
  <si>
    <t>ՀԱՎԵԼՎԱԾ N 3</t>
  </si>
  <si>
    <t>ՀՀ կառավարության 2022 թվականի</t>
  </si>
  <si>
    <t xml:space="preserve">«ՀԱՅԱՍՏԱՆԻ ՀԱՆՐԱՊԵՏՈՒԹՅԱՆ  2022 ԹՎԱԿԱՆԻ ՊԵՏԱԿԱՆ ԲՅՈՒՋԵԻ  ՄԱՍԻՆ»  ՀՀ  ՕՐԵՆՔԻ 2-ՐԴ ՀՈԴՎԱԾԻ ԱՂՅՈՒՍԱԿՈՒՄ ԿԱՏԱՐՎՈՂ ՓՈՓՈԽՈՒԹՅՈՒՆՆԵՐԸ </t>
  </si>
  <si>
    <t xml:space="preserve">«ՀԱՅԱՍՏԱՆԻ ՀԱՆՐԱՊԵՏՈՒԹՅԱՆ  2022 ԹՎԱԿԱՆԻ ՊԵՏԱԿԱՆ ԲՅՈՒՋԵԻ  ՄԱՍԻՆ»  ՀՀ  ՕՐԵՆՔԻ 6-ՐԴ ՀՈԴՎԱԾԻ ԱՂՅՈՒՍԱԿՈՒՄ ԵՎ ՀՀ ԿԱՌԱՎԱՐՈՒԹՅԱՆ 2021 ԹՎԱԿԱՆԻ ԴԵԿՏԵՄԲԵՐԻ 23-Ի N 2121-Ն ՈՐՈՇՄԱՆ N 2 ՀԱՎԵԼՎԱԾՈՒՄ ԿԱՏԱՐՎՈՂ ՓՈՓՈԽՈՒԹՅՈՒՆՆԵՐԸ </t>
  </si>
  <si>
    <t xml:space="preserve">«ՀԱՅԱUՏԱՆԻ ՀԱՆՐԱՊԵՏՈՒԹՅԱՆ 2022 ԹՎԱԿԱՆԻ ՊԵՏԱԿԱՆ ԲՅՈՒՋԵԻ ՄԱUԻՆ» ՀԱՅԱUՏԱՆԻ ՀԱՆՐԱՊԵՏՈՒԹՅԱՆ OՐԵՆՔԻ N 1 ՀԱՎԵԼՎԱԾԻ N 2 ԱՂՅՈՒՍԱԿՈՒՄ ԵՎ ՀԱՅԱՍՏԱՆԻ ՀԱՆՐԱՊԵՏՈՒԹՅԱՆ ԿԱՌԱՎԱՐՈՒԹՅԱՆ 2021 ԹՎԱԿԱՆԻ ԴԵԿՏԵՄԲԵՐԻ 23-Ի  N2121-Ն ՈՐՈՇՄԱՆ N 5  ՀԱՎԵԼՎԱԾԻ  N 1  ԱՂՅՈՒՍԱԿՈՒՄ ԿԱՏԱՐՎՈՂ  ԼՐԱՑՈՒՄՆԵՐԸ ԵՎ  ՓՈՓՈԽՈՒԹՅՈՒՆՆԵՐԸ  </t>
  </si>
  <si>
    <t xml:space="preserve">ՀՀ կառավարության  2022 թվականի </t>
  </si>
  <si>
    <t>ՀԱՅԱՍՏԱՆԻ ՀԱՆՐԱՊԵՏՈՒԹՅԱՆ ԿԱՌԱՎԱՐՈՒԹՅԱՆ 2021 ԹՎԱԿԱՆԻ ԴԵԿՏԵՄԲԵՐԻ 23-Ի N2121-Ն ՈՐՈՇՄԱՆ N 3  և N 4 ՀԱՎԵԼՎԱԾՆԵՐՈՒՄ ԿԱՏԱՐՎՈՂ  ՓՈՓՈԽՈՒԹՅՈՒՆՆԵՐԸ  ԵՎ  ԼՐԱՑՈՒՄՆԵՐԸ</t>
  </si>
  <si>
    <t>Ցուցանիշների փոփոխությունը 
(ավելացումները նշված են դրական նշանով, իսկ նվազեցումները` փակագծերում)</t>
  </si>
  <si>
    <t>Ծրագիր</t>
  </si>
  <si>
    <t xml:space="preserve">
1192</t>
  </si>
  <si>
    <t xml:space="preserve">ՀՀ տարածքային կառավարման և ենթակառուցվածքների նախարարություն </t>
  </si>
  <si>
    <t xml:space="preserve"> Աջակցություն փախստականների ինտեգրմանը</t>
  </si>
  <si>
    <t xml:space="preserve"> Փախստականների ինտեգրում հասարակություն</t>
  </si>
  <si>
    <t xml:space="preserve"> Փախստականներին մատուցվող ծառայությունների ընդգրկման և ծառայությունների շրջանակի ընդլայնում</t>
  </si>
  <si>
    <t xml:space="preserve"> 12003</t>
  </si>
  <si>
    <t xml:space="preserve"> 1988-1992 թվականներին Ադրբեջանից բռնագաղթված և Հայաստանի Հանրապետությունում ապաստանած փախստական ընտանիքների բնակարանային ապահովում</t>
  </si>
  <si>
    <t xml:space="preserve"> 1988-1992 թվականներին Ադրբեջանից բռնագաղթված և Հայաստանի Հանրապետությունում ապաստանած բնակության վայր չունեցող փախստական ընտանիքներին բնակարանային ապահովման աջակցություն</t>
  </si>
  <si>
    <t>ՍՈՑԻԱԼԱԿԱՆ ՊԱՇՏՊԱՆՈՒԹՅՈՒՆ</t>
  </si>
  <si>
    <t>Բնակարանային ապահովում</t>
  </si>
  <si>
    <t xml:space="preserve"> ՀՀ տարածքային կառավարման և ենթակառուցվածքների նախարարություն</t>
  </si>
  <si>
    <t>Աջակցություն փախստականների ինտեգրմանը</t>
  </si>
  <si>
    <t xml:space="preserve"> 1988-1992 թվականներին Ադրբեջանից բռնագաղթված փախստական ընտանիքների բնակարանային ապահովում</t>
  </si>
  <si>
    <t>այդ թվում` ըստ կատարողների</t>
  </si>
  <si>
    <t>ՀՀ տարածքային կառավարման և ենթակառուցվածքների նախարարության միգրացիոն ծառայություն</t>
  </si>
  <si>
    <t>ԸՆԹԱՑԻԿ ԾԱԽՍԵՐ</t>
  </si>
  <si>
    <t xml:space="preserve"> - Այլ կապիտալ դրամաշնորհներ </t>
  </si>
  <si>
    <t>Միջոցառում</t>
  </si>
  <si>
    <t>ՀՀ տարածքային կառավարման և ենթակառուցվածքների նախարարություն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</si>
  <si>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</si>
  <si>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</si>
  <si>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</si>
  <si>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1988-1992 թվականներին Ադրբեջանից բռնագաղթված և Հայաստանի Հանրապետությունում ապաստանած փախստական ընտանիքների բնակարանային ապահովում </t>
  </si>
  <si>
    <t xml:space="preserve"> 1988-1992 թվականներին Ադրբեջանից բռնագաղթված և Հայաստանի Հանրապետությունում ապաստանած բնակության վայր չունեցող փախստական ընտանիքներին բնակարանային ապահովման աջակցություն </t>
  </si>
  <si>
    <t xml:space="preserve"> Ադրբեջանից բռնագաղթված, Հայաստանի Հանրապետությունում քաղաքացիություն ստացած բնակության վայր չունեցող ընտանիքներ </t>
  </si>
  <si>
    <t xml:space="preserve"> Բնակարանով ապահովված շահառուների թիվ, ընտանիք </t>
  </si>
  <si>
    <t xml:space="preserve"> ԲԳՎ ստացած փախստական ընտանիքների թիվը, բնակարանի կարիք ունեցող ընտանիքների թվում, տոկոս </t>
  </si>
  <si>
    <t xml:space="preserve"> 12003 </t>
  </si>
  <si>
    <t xml:space="preserve"> 100 </t>
  </si>
  <si>
    <t>ՀԱՅԱՍՏԱՆԻ ՀԱՆՐԱՊԵՏՈՒԹՅԱՆ ԿԱՌԱՎԱՐՈՒԹՅԱՆ 2021 ԹՎԱԿԱՆԻ ԴԵԿՏԵՄԲԵՐԻ 23-Ի N 2121-Ն ՈՐՈՇՄԱՆ N 9.1 ՀԱՎԵԼՎԱԾԻ N 9.1.35 ԱՂՅՈՒՍԱԿՆՈՒՄ ԿԱՏԱՐՎՈՂ ՓՈՓՈԽՈՒԹՅՈՒՆՆԵՐԸ ԵՎ ԼՐԱՑՈՒՄՆԵՐԸ</t>
  </si>
  <si>
    <t xml:space="preserve"> ՀՀ  տարածքային կառավարման և ենթակառուցվածքների նախարարության միգրացիոն ծառայություն </t>
  </si>
  <si>
    <t xml:space="preserve"> ՄԱՍ 1. ՊԵՏԱԿԱՆ ՄԱՐՄՆԻ ԳԾՈՎ ԱՐԴՅՈՒՆՔԱՅԻՆ (ԿԱՏԱՐՈՂԱԿԱՆ) ՑՈՒՑԱՆԻՇՆԵՐԸ </t>
  </si>
  <si>
    <t xml:space="preserve">  Նոտարների դեպոզիտային հաշիվներին փոխանցվող  միավորի թիվ, </t>
  </si>
  <si>
    <t>ՀԱՎԵԼՎԱԾ N 5</t>
  </si>
  <si>
    <t>ՀԱՅԱՍՏԱՆԻ ՀԱՆՐԱՊԵՏՈՒԹՅԱՆ ԿԱՌԱՎԱՐՈՒԹՅԱՆ 2021 ԹՎԱԿԱՆԻ ԴԵԿՏԵՄԲԵՐԻ 23-Ի N 2121-Ն ՈՐՈՇՄԱՆ N 9.1 ՀԱՎԵԼՎԱԾԻ N 9.1.8 ԱՂՅՈՒՍԱԿՆՈՒՄ ԿԱՏԱՐՎՈՂ ՓՈՓՈԽՈՒԹՅՈՒՆՆԵՐԸ ԵՎ ԼՐԱՑՈՒՄՆԵՐԸ</t>
  </si>
  <si>
    <t xml:space="preserve"> ՀՀ  տարածքային կառավարման և ենթակառուցվածքների նախարարության </t>
  </si>
  <si>
    <t xml:space="preserve">ՀԱՅԱՍՏԱՆԻ ՀԱՆՐԱՊԵՏՈՒԹՅԱՆ ԿԱՌԱՎԱՐՈՒԹՅԱՆ 2021 ԹՎԱԿԱՆԻ ԴԵԿՏԵՄԲԵՐԻ 23-Ի ԹԻՎ 2121-Ն ՈՐՈՇՄԱՆ N 9 ՀԱՎԵԼՎԱԾԻ N 9.7 ԱՂՅՈՒՍԱԿՈՒՄ ԿԱՏԱՐՎՈՂ ԼՐԱՑՈՒՄՆԵՐԸ </t>
  </si>
  <si>
    <t>ՀԱՎԵԼՎԱԾ N 6</t>
  </si>
  <si>
    <t>NN 
ը/կ</t>
  </si>
  <si>
    <t>Եկամտատեսակը</t>
  </si>
  <si>
    <t>Գանձման համար պատասխանատու պետական կառավարման մարմինը (մարմինները)</t>
  </si>
  <si>
    <t>Այլ եկամուտներ, ընդամենը</t>
  </si>
  <si>
    <t>Օրենքով և այլ իրավական ակտերով սահմանված պետական բյուջե մուտքագրվող այլ եկամուտներ</t>
  </si>
  <si>
    <t>ՀՀ պետական կառավարման   մարմիններ</t>
  </si>
  <si>
    <t>6.8</t>
  </si>
  <si>
    <t xml:space="preserve"> Նախորդ տարիների` ՀՀ պետական բյուջեից ծախսերի ֆինանսավորման նպատակով հատկացված գումարների (բացառությամբ փոխառու միջոցների) վերադարձից մուտքեր</t>
  </si>
  <si>
    <t>ՀԱՅԱՍՏԱՆԻ ՀԱՆՐԱՊԵՏՈՒԹՅԱՆ ԿԱՌԱՎԱՐՈՒԹՅԱՆ 2021 ԹՎԱԿԱՆԻ ԴԵԿՏԵՄԲԵՐԻ 23-Ի N 2121-Ն ՈՐՈՇՄԱՆ  N 6 ՀԱՎԵԼՎԱԾՈՒՄ ԿԱՏԱՐՎՈՂ ՓՈՓՈԽՈՒԹՅՈՒՆՆԵՐԸ</t>
  </si>
  <si>
    <t>Խումբ</t>
  </si>
  <si>
    <t>Բաժին</t>
  </si>
  <si>
    <t xml:space="preserve"> ԱՅԼ  ԾԱԽՍԵՐ</t>
  </si>
  <si>
    <t xml:space="preserve"> Հարկեր, պարտադիր վճարներ և տույժեր, որոնք կառավարման տարբեր մակարդակների կողմից կիրառվում են միմյանց նկատմամբ</t>
  </si>
  <si>
    <t>_ ի N ______Ն որոշման</t>
  </si>
  <si>
    <t>Ցուցանիշների փոփոխությունը 
(ավելացումները նշված են դրական նշանով)</t>
  </si>
  <si>
    <t xml:space="preserve">Ցուցանիշների փոփոխությունը (ավելացումները նշված են դրական նշանով)                                                                                                                 </t>
  </si>
  <si>
    <t>Նոտարների դեպոզիտային հաշիվներին փոխանցվող  միավորի թիվ</t>
  </si>
  <si>
    <t>ՀԱՎԵԼՎԱԾ N 4</t>
  </si>
  <si>
    <t xml:space="preserve"> ՀԱՎԵԼՎԱԾ N 7</t>
  </si>
  <si>
    <t xml:space="preserve"> - Պարտադիր վճարներ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</si>
</sst>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₽_-;\-* #,##0.00\ _₽_-;_-* &quot;-&quot;??\ _₽_-;_-@_-"/>
    <numFmt numFmtId="164" formatCode="_-* #,##0.00\ _֏_-;\-* #,##0.00\ _֏_-;_-* &quot;-&quot;??\ _֏_-;_-@_-"/>
    <numFmt numFmtId="165" formatCode="_(* #,##0.00_);_(* \(#,##0.00\);_(* &quot;-&quot;??_);_(@_)"/>
    <numFmt numFmtId="166" formatCode="_-* #,##0.00_р_._-;\-* #,##0.00_р_._-;_-* &quot;-&quot;??_р_._-;_-@_-"/>
    <numFmt numFmtId="167" formatCode="##,##0.0;\(##,##0.0\);\-"/>
    <numFmt numFmtId="168" formatCode="#,##0.0"/>
    <numFmt numFmtId="169" formatCode="_(* #,##0.0_);_(* \(#,##0.0\);_(* &quot;-&quot;??_);_(@_)"/>
    <numFmt numFmtId="170" formatCode="_-* #,##0.0_р_._-;\-* #,##0.0_р_._-;_-* &quot;-&quot;??_р_._-;_-@_-"/>
    <numFmt numFmtId="171" formatCode="_-* #,##0.0&quot; &quot;_ _-;\-* #,##0.0&quot; &quot;_ _-;_-* &quot;-&quot;??&quot; &quot;_ _-;_-@_-"/>
    <numFmt numFmtId="172" formatCode="_ * #,##0.0_)_ _ ;_ * \(#,##0.0\)_ _ ;_ * &quot;-&quot;??_)_ _ ;_ @_ "/>
    <numFmt numFmtId="173" formatCode="_ * #,##0.00_)_ _ ;_ * \(#,##0.00\)_ _ ;_ * &quot;-&quot;??_)_ _ ;_ @_ "/>
    <numFmt numFmtId="174" formatCode="0.0"/>
    <numFmt numFmtId="175" formatCode="_-* #,##0.00\ _դ_ր_._-;\-* #,##0.00\ _դ_ր_._-;_-* &quot;-&quot;??\ _դ_ր_._-;_-@_-"/>
    <numFmt numFmtId="176" formatCode="_ * #,##0_)\ &quot;$&quot;_ ;_ * \(#,##0\)\ &quot;$&quot;_ ;_ * &quot;-&quot;_)\ &quot;$&quot;_ ;_ @_ "/>
    <numFmt numFmtId="177" formatCode="_-* #,##0.00\ _ _-;\-* #,##0.00\ _ _-;_-* &quot;-&quot;??\ _ _-;_-@_-"/>
    <numFmt numFmtId="178" formatCode="_(* #,##0_);_(* \(#,##0\);_(* &quot;-&quot;??_);_(@_)"/>
  </numFmts>
  <fonts count="8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Times Armenian"/>
      <family val="1"/>
    </font>
    <font>
      <sz val="8"/>
      <name val="GHEA Grapalat"/>
      <family val="2"/>
    </font>
    <font>
      <sz val="12"/>
      <name val="Times LatArm"/>
    </font>
    <font>
      <sz val="10"/>
      <name val="Arial Unicode"/>
      <family val="2"/>
    </font>
    <font>
      <sz val="10"/>
      <color indexed="8"/>
      <name val="MS Sans Serif"/>
      <family val="2"/>
    </font>
    <font>
      <b/>
      <sz val="12"/>
      <name val="GHEA Grapalat"/>
      <family val="3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0"/>
      <name val="Star"/>
      <family val="1"/>
    </font>
    <font>
      <sz val="9"/>
      <name val="Arial Armenian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MS Sans Serif"/>
      <family val="2"/>
      <charset val="204"/>
    </font>
    <font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Armenian"/>
      <family val="2"/>
    </font>
    <font>
      <i/>
      <sz val="12"/>
      <name val="GHEA Grapalat"/>
      <family val="3"/>
    </font>
    <font>
      <sz val="12"/>
      <color theme="0"/>
      <name val="GHEA Grapalat"/>
      <family val="3"/>
    </font>
    <font>
      <sz val="12"/>
      <color rgb="FFFF0000"/>
      <name val="GHEA Grapalat"/>
      <family val="3"/>
    </font>
    <font>
      <sz val="12"/>
      <color indexed="8"/>
      <name val="GHEA Grapalat"/>
      <family val="3"/>
    </font>
    <font>
      <sz val="12"/>
      <color rgb="FF000000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14">
    <xf numFmtId="0" fontId="0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>
      <alignment horizontal="left" vertical="top" wrapText="1"/>
    </xf>
    <xf numFmtId="0" fontId="9" fillId="0" borderId="0"/>
    <xf numFmtId="0" fontId="11" fillId="0" borderId="0"/>
    <xf numFmtId="166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4" fillId="0" borderId="0"/>
    <xf numFmtId="0" fontId="9" fillId="0" borderId="0"/>
    <xf numFmtId="0" fontId="3" fillId="0" borderId="0"/>
    <xf numFmtId="0" fontId="14" fillId="0" borderId="0">
      <alignment horizontal="left" vertical="top" wrapText="1"/>
    </xf>
    <xf numFmtId="167" fontId="14" fillId="0" borderId="0" applyFill="0" applyBorder="0" applyProtection="0">
      <alignment horizontal="right" vertical="top"/>
    </xf>
    <xf numFmtId="0" fontId="2" fillId="0" borderId="0"/>
    <xf numFmtId="164" fontId="2" fillId="0" borderId="0" applyFont="0" applyFill="0" applyBorder="0" applyAlignment="0" applyProtection="0"/>
    <xf numFmtId="0" fontId="15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7" fillId="0" borderId="0"/>
    <xf numFmtId="0" fontId="11" fillId="0" borderId="0"/>
    <xf numFmtId="43" fontId="11" fillId="0" borderId="0" applyFont="0" applyFill="0" applyBorder="0" applyAlignment="0" applyProtection="0"/>
    <xf numFmtId="0" fontId="17" fillId="0" borderId="0"/>
    <xf numFmtId="0" fontId="12" fillId="0" borderId="0"/>
    <xf numFmtId="166" fontId="11" fillId="0" borderId="0" applyFont="0" applyFill="0" applyBorder="0" applyAlignment="0" applyProtection="0"/>
    <xf numFmtId="0" fontId="7" fillId="0" borderId="0"/>
    <xf numFmtId="0" fontId="9" fillId="9" borderId="15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11" applyNumberFormat="0" applyAlignment="0" applyProtection="0"/>
    <xf numFmtId="0" fontId="22" fillId="8" borderId="14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11" applyNumberFormat="0" applyAlignment="0" applyProtection="0"/>
    <xf numFmtId="0" fontId="29" fillId="0" borderId="13" applyNumberFormat="0" applyFill="0" applyAlignment="0" applyProtection="0"/>
    <xf numFmtId="0" fontId="30" fillId="5" borderId="0" applyNumberFormat="0" applyBorder="0" applyAlignment="0" applyProtection="0"/>
    <xf numFmtId="0" fontId="31" fillId="7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>
      <alignment vertical="center"/>
    </xf>
    <xf numFmtId="0" fontId="11" fillId="0" borderId="0" applyFont="0" applyFill="0" applyBorder="0" applyAlignment="0" applyProtection="0"/>
    <xf numFmtId="0" fontId="11" fillId="0" borderId="0"/>
    <xf numFmtId="0" fontId="7" fillId="0" borderId="0"/>
    <xf numFmtId="0" fontId="35" fillId="0" borderId="0"/>
    <xf numFmtId="165" fontId="11" fillId="0" borderId="0" applyFont="0" applyFill="0" applyBorder="0" applyAlignment="0" applyProtection="0"/>
    <xf numFmtId="0" fontId="36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54" fillId="0" borderId="0"/>
    <xf numFmtId="0" fontId="12" fillId="0" borderId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56" fillId="0" borderId="0"/>
    <xf numFmtId="0" fontId="11" fillId="0" borderId="0"/>
    <xf numFmtId="0" fontId="54" fillId="0" borderId="0"/>
    <xf numFmtId="0" fontId="8" fillId="0" borderId="0"/>
    <xf numFmtId="9" fontId="11" fillId="0" borderId="0" applyFont="0" applyFill="0" applyBorder="0" applyAlignment="0" applyProtection="0"/>
    <xf numFmtId="0" fontId="57" fillId="0" borderId="0"/>
    <xf numFmtId="0" fontId="12" fillId="0" borderId="0"/>
    <xf numFmtId="0" fontId="57" fillId="0" borderId="0"/>
    <xf numFmtId="0" fontId="58" fillId="0" borderId="0"/>
    <xf numFmtId="175" fontId="11" fillId="0" borderId="0" applyFont="0" applyFill="0" applyBorder="0" applyAlignment="0" applyProtection="0"/>
    <xf numFmtId="177" fontId="5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58" fillId="0" borderId="0" applyFont="0" applyFill="0" applyBorder="0" applyAlignment="0" applyProtection="0"/>
    <xf numFmtId="177" fontId="5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58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21" borderId="0" applyNumberFormat="0" applyBorder="0" applyAlignment="0" applyProtection="0"/>
    <xf numFmtId="0" fontId="53" fillId="25" borderId="0" applyNumberFormat="0" applyBorder="0" applyAlignment="0" applyProtection="0"/>
    <xf numFmtId="0" fontId="53" fillId="29" borderId="0" applyNumberFormat="0" applyBorder="0" applyAlignment="0" applyProtection="0"/>
    <xf numFmtId="0" fontId="53" fillId="3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8" borderId="0" applyNumberFormat="0" applyBorder="0" applyAlignment="0" applyProtection="0"/>
    <xf numFmtId="0" fontId="53" fillId="22" borderId="0" applyNumberFormat="0" applyBorder="0" applyAlignment="0" applyProtection="0"/>
    <xf numFmtId="0" fontId="53" fillId="26" borderId="0" applyNumberFormat="0" applyBorder="0" applyAlignment="0" applyProtection="0"/>
    <xf numFmtId="0" fontId="53" fillId="30" borderId="0" applyNumberFormat="0" applyBorder="0" applyAlignment="0" applyProtection="0"/>
    <xf numFmtId="0" fontId="43" fillId="4" borderId="0" applyNumberFormat="0" applyBorder="0" applyAlignment="0" applyProtection="0"/>
    <xf numFmtId="0" fontId="47" fillId="7" borderId="11" applyNumberFormat="0" applyAlignment="0" applyProtection="0"/>
    <xf numFmtId="0" fontId="49" fillId="8" borderId="14" applyNumberFormat="0" applyAlignment="0" applyProtection="0"/>
    <xf numFmtId="0" fontId="5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5" fillId="6" borderId="11" applyNumberFormat="0" applyAlignment="0" applyProtection="0"/>
    <xf numFmtId="0" fontId="48" fillId="0" borderId="13" applyNumberFormat="0" applyFill="0" applyAlignment="0" applyProtection="0"/>
    <xf numFmtId="0" fontId="44" fillId="5" borderId="0" applyNumberFormat="0" applyBorder="0" applyAlignment="0" applyProtection="0"/>
    <xf numFmtId="0" fontId="46" fillId="7" borderId="12" applyNumberFormat="0" applyAlignment="0" applyProtection="0"/>
    <xf numFmtId="0" fontId="59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>
      <alignment horizontal="left" vertical="top" wrapText="1"/>
    </xf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2" fillId="0" borderId="0"/>
    <xf numFmtId="0" fontId="11" fillId="0" borderId="0"/>
    <xf numFmtId="0" fontId="60" fillId="5" borderId="0" applyNumberFormat="0" applyBorder="0" applyAlignment="0" applyProtection="0"/>
    <xf numFmtId="0" fontId="13" fillId="0" borderId="0"/>
    <xf numFmtId="0" fontId="7" fillId="0" borderId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38" borderId="0" applyNumberFormat="0" applyBorder="0" applyAlignment="0" applyProtection="0"/>
    <xf numFmtId="0" fontId="56" fillId="37" borderId="0" applyNumberFormat="0" applyBorder="0" applyAlignment="0" applyProtection="0"/>
    <xf numFmtId="0" fontId="56" fillId="43" borderId="0" applyNumberFormat="0" applyBorder="0" applyAlignment="0" applyProtection="0"/>
    <xf numFmtId="0" fontId="56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4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7" borderId="0" applyNumberFormat="0" applyBorder="0" applyAlignment="0" applyProtection="0"/>
    <xf numFmtId="0" fontId="61" fillId="40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39" borderId="0" applyNumberFormat="0" applyBorder="0" applyAlignment="0" applyProtection="0"/>
    <xf numFmtId="0" fontId="61" fillId="47" borderId="0" applyNumberFormat="0" applyBorder="0" applyAlignment="0" applyProtection="0"/>
    <xf numFmtId="0" fontId="61" fillId="51" borderId="0" applyNumberFormat="0" applyBorder="0" applyAlignment="0" applyProtection="0"/>
    <xf numFmtId="0" fontId="62" fillId="35" borderId="0" applyNumberFormat="0" applyBorder="0" applyAlignment="0" applyProtection="0"/>
    <xf numFmtId="0" fontId="63" fillId="52" borderId="18" applyNumberFormat="0" applyAlignment="0" applyProtection="0"/>
    <xf numFmtId="0" fontId="64" fillId="53" borderId="19" applyNumberFormat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0" applyNumberFormat="0" applyFill="0" applyBorder="0" applyAlignment="0" applyProtection="0"/>
    <xf numFmtId="0" fontId="70" fillId="42" borderId="18" applyNumberFormat="0" applyAlignment="0" applyProtection="0"/>
    <xf numFmtId="0" fontId="71" fillId="0" borderId="23" applyNumberFormat="0" applyFill="0" applyAlignment="0" applyProtection="0"/>
    <xf numFmtId="0" fontId="72" fillId="54" borderId="0" applyNumberFormat="0" applyBorder="0" applyAlignment="0" applyProtection="0"/>
    <xf numFmtId="1" fontId="77" fillId="0" borderId="0"/>
    <xf numFmtId="1" fontId="77" fillId="0" borderId="0"/>
    <xf numFmtId="1" fontId="77" fillId="0" borderId="0"/>
    <xf numFmtId="0" fontId="7" fillId="0" borderId="0"/>
    <xf numFmtId="0" fontId="7" fillId="0" borderId="0"/>
    <xf numFmtId="0" fontId="11" fillId="55" borderId="24" applyNumberFormat="0" applyFont="0" applyAlignment="0" applyProtection="0"/>
    <xf numFmtId="0" fontId="73" fillId="52" borderId="25" applyNumberFormat="0" applyAlignment="0" applyProtection="0"/>
    <xf numFmtId="0" fontId="17" fillId="0" borderId="0"/>
    <xf numFmtId="0" fontId="17" fillId="0" borderId="0"/>
    <xf numFmtId="0" fontId="17" fillId="0" borderId="0"/>
    <xf numFmtId="0" fontId="74" fillId="0" borderId="0" applyNumberFormat="0" applyFill="0" applyBorder="0" applyAlignment="0" applyProtection="0"/>
    <xf numFmtId="0" fontId="75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12" fillId="0" borderId="0"/>
    <xf numFmtId="1" fontId="77" fillId="0" borderId="0"/>
    <xf numFmtId="0" fontId="12" fillId="0" borderId="0"/>
    <xf numFmtId="0" fontId="17" fillId="0" borderId="0"/>
  </cellStyleXfs>
  <cellXfs count="218">
    <xf numFmtId="0" fontId="0" fillId="0" borderId="0" xfId="0"/>
    <xf numFmtId="0" fontId="38" fillId="0" borderId="0" xfId="0" applyFont="1" applyFill="1"/>
    <xf numFmtId="0" fontId="10" fillId="0" borderId="0" xfId="0" applyFont="1" applyFill="1" applyAlignment="1">
      <alignment horizontal="center" vertical="top"/>
    </xf>
    <xf numFmtId="0" fontId="38" fillId="2" borderId="0" xfId="0" applyFont="1" applyFill="1" applyAlignment="1">
      <alignment horizontal="left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7" fillId="2" borderId="3" xfId="9" applyFont="1" applyFill="1" applyBorder="1" applyAlignment="1">
      <alignment horizontal="center" vertical="center" wrapText="1"/>
    </xf>
    <xf numFmtId="167" fontId="37" fillId="2" borderId="3" xfId="15" applyFont="1" applyFill="1" applyBorder="1" applyAlignment="1">
      <alignment horizontal="center" vertical="top"/>
    </xf>
    <xf numFmtId="0" fontId="37" fillId="2" borderId="3" xfId="0" applyFont="1" applyFill="1" applyBorder="1" applyAlignment="1">
      <alignment horizontal="left" vertical="top" wrapText="1"/>
    </xf>
    <xf numFmtId="0" fontId="38" fillId="2" borderId="3" xfId="0" applyFont="1" applyFill="1" applyBorder="1" applyAlignment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0" xfId="1" applyFont="1" applyFill="1" applyAlignment="1">
      <alignment vertical="center"/>
    </xf>
    <xf numFmtId="0" fontId="37" fillId="0" borderId="3" xfId="1" applyFont="1" applyFill="1" applyBorder="1" applyAlignment="1">
      <alignment vertical="center" wrapText="1"/>
    </xf>
    <xf numFmtId="0" fontId="78" fillId="0" borderId="3" xfId="1" applyFont="1" applyFill="1" applyBorder="1" applyAlignment="1">
      <alignment horizontal="left" vertical="center" wrapText="1"/>
    </xf>
    <xf numFmtId="0" fontId="38" fillId="0" borderId="3" xfId="0" applyFont="1" applyFill="1" applyBorder="1"/>
    <xf numFmtId="0" fontId="38" fillId="0" borderId="0" xfId="0" applyFont="1" applyFill="1" applyAlignment="1">
      <alignment horizontal="left" vertical="top" wrapText="1"/>
    </xf>
    <xf numFmtId="0" fontId="37" fillId="0" borderId="0" xfId="1" applyFont="1" applyFill="1" applyAlignment="1">
      <alignment horizontal="center" vertical="center" wrapText="1"/>
    </xf>
    <xf numFmtId="0" fontId="37" fillId="0" borderId="0" xfId="1" applyFont="1" applyFill="1" applyAlignment="1">
      <alignment horizontal="left"/>
    </xf>
    <xf numFmtId="0" fontId="37" fillId="0" borderId="0" xfId="1" applyFont="1" applyFill="1"/>
    <xf numFmtId="0" fontId="37" fillId="0" borderId="3" xfId="1" applyFont="1" applyFill="1" applyBorder="1" applyAlignment="1">
      <alignment vertical="top" wrapText="1"/>
    </xf>
    <xf numFmtId="0" fontId="37" fillId="0" borderId="27" xfId="1" applyFont="1" applyFill="1" applyBorder="1" applyAlignment="1">
      <alignment vertical="center" wrapText="1"/>
    </xf>
    <xf numFmtId="0" fontId="37" fillId="0" borderId="27" xfId="1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top"/>
    </xf>
    <xf numFmtId="0" fontId="37" fillId="0" borderId="0" xfId="1" applyFont="1" applyFill="1" applyAlignment="1">
      <alignment vertical="top" wrapText="1"/>
    </xf>
    <xf numFmtId="0" fontId="37" fillId="0" borderId="3" xfId="1" applyFont="1" applyFill="1" applyBorder="1" applyAlignment="1">
      <alignment horizontal="left" vertical="top" wrapText="1"/>
    </xf>
    <xf numFmtId="0" fontId="37" fillId="0" borderId="0" xfId="1" applyFont="1" applyFill="1" applyAlignment="1">
      <alignment horizontal="left" vertical="top" wrapText="1"/>
    </xf>
    <xf numFmtId="0" fontId="37" fillId="0" borderId="0" xfId="1" applyFont="1" applyFill="1" applyAlignment="1">
      <alignment vertical="top"/>
    </xf>
    <xf numFmtId="0" fontId="37" fillId="0" borderId="27" xfId="0" applyFont="1" applyFill="1" applyBorder="1" applyAlignment="1">
      <alignment horizontal="left" vertical="center" wrapText="1"/>
    </xf>
    <xf numFmtId="2" fontId="38" fillId="2" borderId="3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/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left"/>
    </xf>
    <xf numFmtId="0" fontId="37" fillId="0" borderId="0" xfId="0" applyFont="1" applyFill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 horizontal="right"/>
    </xf>
    <xf numFmtId="0" fontId="37" fillId="0" borderId="0" xfId="0" applyFont="1" applyBorder="1"/>
    <xf numFmtId="0" fontId="37" fillId="0" borderId="3" xfId="0" applyFont="1" applyBorder="1"/>
    <xf numFmtId="169" fontId="37" fillId="0" borderId="3" xfId="8" applyNumberFormat="1" applyFont="1" applyFill="1" applyBorder="1"/>
    <xf numFmtId="170" fontId="37" fillId="0" borderId="0" xfId="0" applyNumberFormat="1" applyFont="1"/>
    <xf numFmtId="171" fontId="37" fillId="0" borderId="0" xfId="8" applyNumberFormat="1" applyFont="1"/>
    <xf numFmtId="165" fontId="37" fillId="0" borderId="0" xfId="0" applyNumberFormat="1" applyFont="1"/>
    <xf numFmtId="165" fontId="79" fillId="2" borderId="0" xfId="0" applyNumberFormat="1" applyFont="1" applyFill="1"/>
    <xf numFmtId="169" fontId="37" fillId="0" borderId="0" xfId="0" applyNumberFormat="1" applyFont="1"/>
    <xf numFmtId="172" fontId="80" fillId="2" borderId="0" xfId="0" applyNumberFormat="1" applyFont="1" applyFill="1"/>
    <xf numFmtId="173" fontId="37" fillId="0" borderId="0" xfId="0" applyNumberFormat="1" applyFont="1"/>
    <xf numFmtId="0" fontId="38" fillId="0" borderId="0" xfId="0" applyFont="1"/>
    <xf numFmtId="174" fontId="37" fillId="0" borderId="0" xfId="71" applyNumberFormat="1" applyFont="1" applyFill="1" applyBorder="1" applyAlignment="1">
      <alignment horizontal="left" vertical="center" wrapText="1"/>
    </xf>
    <xf numFmtId="169" fontId="18" fillId="0" borderId="0" xfId="72" applyNumberFormat="1" applyFont="1" applyFill="1" applyBorder="1" applyAlignment="1">
      <alignment horizontal="right" vertical="center"/>
    </xf>
    <xf numFmtId="0" fontId="37" fillId="0" borderId="0" xfId="73" applyFont="1" applyAlignment="1">
      <alignment vertical="center"/>
    </xf>
    <xf numFmtId="0" fontId="37" fillId="0" borderId="0" xfId="73" applyFont="1" applyBorder="1" applyAlignment="1">
      <alignment vertical="center"/>
    </xf>
    <xf numFmtId="0" fontId="37" fillId="0" borderId="0" xfId="73" applyFont="1" applyFill="1" applyBorder="1" applyAlignment="1">
      <alignment horizontal="left" vertical="center"/>
    </xf>
    <xf numFmtId="169" fontId="37" fillId="0" borderId="0" xfId="73" applyNumberFormat="1" applyFont="1" applyFill="1" applyBorder="1" applyAlignment="1">
      <alignment horizontal="center" vertical="center"/>
    </xf>
    <xf numFmtId="0" fontId="81" fillId="0" borderId="0" xfId="73" applyFont="1" applyFill="1" applyBorder="1" applyAlignment="1">
      <alignment horizontal="center" vertical="center" wrapText="1"/>
    </xf>
    <xf numFmtId="0" fontId="37" fillId="0" borderId="0" xfId="73" applyFont="1" applyFill="1" applyAlignment="1">
      <alignment vertical="center"/>
    </xf>
    <xf numFmtId="0" fontId="81" fillId="0" borderId="0" xfId="73" applyFont="1" applyFill="1" applyAlignment="1">
      <alignment horizontal="center" vertical="center" wrapText="1"/>
    </xf>
    <xf numFmtId="0" fontId="37" fillId="0" borderId="0" xfId="73" applyFont="1" applyFill="1" applyBorder="1" applyAlignment="1">
      <alignment horizontal="center" vertical="center"/>
    </xf>
    <xf numFmtId="0" fontId="18" fillId="0" borderId="0" xfId="74" applyFont="1" applyAlignment="1">
      <alignment vertical="center"/>
    </xf>
    <xf numFmtId="0" fontId="18" fillId="0" borderId="0" xfId="74" applyFont="1" applyBorder="1" applyAlignment="1">
      <alignment vertical="center"/>
    </xf>
    <xf numFmtId="49" fontId="18" fillId="0" borderId="3" xfId="71" applyNumberFormat="1" applyFont="1" applyFill="1" applyBorder="1" applyAlignment="1">
      <alignment horizontal="left" vertical="center" wrapText="1"/>
    </xf>
    <xf numFmtId="169" fontId="18" fillId="0" borderId="0" xfId="74" applyNumberFormat="1" applyFont="1" applyBorder="1" applyAlignment="1">
      <alignment vertical="center"/>
    </xf>
    <xf numFmtId="165" fontId="18" fillId="0" borderId="0" xfId="74" applyNumberFormat="1" applyFont="1" applyBorder="1" applyAlignment="1">
      <alignment vertical="center"/>
    </xf>
    <xf numFmtId="169" fontId="37" fillId="0" borderId="3" xfId="8" applyNumberFormat="1" applyFont="1" applyFill="1" applyBorder="1" applyAlignment="1">
      <alignment horizontal="left" vertical="center"/>
    </xf>
    <xf numFmtId="165" fontId="37" fillId="0" borderId="0" xfId="74" applyNumberFormat="1" applyFont="1" applyAlignment="1">
      <alignment vertical="center"/>
    </xf>
    <xf numFmtId="169" fontId="18" fillId="0" borderId="0" xfId="8" applyNumberFormat="1" applyFont="1" applyFill="1" applyBorder="1" applyAlignment="1">
      <alignment horizontal="right" vertical="center"/>
    </xf>
    <xf numFmtId="0" fontId="37" fillId="0" borderId="0" xfId="74" applyFont="1" applyBorder="1" applyAlignment="1">
      <alignment vertical="center"/>
    </xf>
    <xf numFmtId="170" fontId="37" fillId="0" borderId="0" xfId="8" applyNumberFormat="1" applyFont="1" applyBorder="1" applyAlignment="1">
      <alignment vertical="center"/>
    </xf>
    <xf numFmtId="170" fontId="37" fillId="0" borderId="0" xfId="74" applyNumberFormat="1" applyFont="1" applyAlignment="1">
      <alignment vertical="center"/>
    </xf>
    <xf numFmtId="0" fontId="37" fillId="0" borderId="0" xfId="74" applyFont="1" applyAlignment="1">
      <alignment vertical="center"/>
    </xf>
    <xf numFmtId="169" fontId="37" fillId="0" borderId="0" xfId="74" applyNumberFormat="1" applyFont="1" applyAlignment="1">
      <alignment vertical="center"/>
    </xf>
    <xf numFmtId="0" fontId="37" fillId="0" borderId="3" xfId="74" applyFont="1" applyFill="1" applyBorder="1" applyAlignment="1">
      <alignment vertical="center"/>
    </xf>
    <xf numFmtId="168" fontId="18" fillId="0" borderId="3" xfId="75" applyNumberFormat="1" applyFont="1" applyFill="1" applyBorder="1" applyAlignment="1">
      <alignment horizontal="right" vertical="center" wrapText="1"/>
    </xf>
    <xf numFmtId="165" fontId="37" fillId="0" borderId="0" xfId="74" applyNumberFormat="1" applyFont="1" applyBorder="1" applyAlignment="1">
      <alignment vertical="center"/>
    </xf>
    <xf numFmtId="170" fontId="37" fillId="0" borderId="0" xfId="74" applyNumberFormat="1" applyFont="1" applyBorder="1" applyAlignment="1">
      <alignment vertical="center"/>
    </xf>
    <xf numFmtId="170" fontId="37" fillId="0" borderId="0" xfId="8" applyNumberFormat="1" applyFont="1" applyAlignment="1">
      <alignment vertical="center"/>
    </xf>
    <xf numFmtId="0" fontId="37" fillId="0" borderId="3" xfId="74" applyFont="1" applyFill="1" applyBorder="1" applyAlignment="1">
      <alignment horizontal="left" vertical="center"/>
    </xf>
    <xf numFmtId="169" fontId="37" fillId="0" borderId="3" xfId="8" applyNumberFormat="1" applyFont="1" applyFill="1" applyBorder="1" applyAlignment="1">
      <alignment horizontal="left" vertical="center" wrapText="1"/>
    </xf>
    <xf numFmtId="168" fontId="37" fillId="0" borderId="0" xfId="74" applyNumberFormat="1" applyFont="1" applyBorder="1" applyAlignment="1">
      <alignment vertical="center"/>
    </xf>
    <xf numFmtId="0" fontId="37" fillId="0" borderId="0" xfId="74" applyFont="1" applyFill="1" applyAlignment="1">
      <alignment vertical="center"/>
    </xf>
    <xf numFmtId="169" fontId="37" fillId="0" borderId="0" xfId="8" applyNumberFormat="1" applyFont="1" applyFill="1" applyAlignment="1">
      <alignment vertical="center"/>
    </xf>
    <xf numFmtId="168" fontId="37" fillId="0" borderId="0" xfId="74" applyNumberFormat="1" applyFont="1" applyAlignment="1">
      <alignment vertical="center"/>
    </xf>
    <xf numFmtId="0" fontId="38" fillId="2" borderId="28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top" wrapText="1"/>
    </xf>
    <xf numFmtId="0" fontId="38" fillId="2" borderId="3" xfId="0" applyFont="1" applyFill="1" applyBorder="1" applyAlignment="1">
      <alignment vertical="center" wrapText="1"/>
    </xf>
    <xf numFmtId="0" fontId="38" fillId="2" borderId="0" xfId="0" applyFont="1" applyFill="1" applyAlignment="1">
      <alignment vertical="top"/>
    </xf>
    <xf numFmtId="0" fontId="38" fillId="2" borderId="0" xfId="0" applyFont="1" applyFill="1" applyAlignment="1">
      <alignment horizontal="center" vertical="top"/>
    </xf>
    <xf numFmtId="0" fontId="78" fillId="2" borderId="3" xfId="0" applyFont="1" applyFill="1" applyBorder="1" applyAlignment="1">
      <alignment horizontal="left" vertical="top" wrapText="1"/>
    </xf>
    <xf numFmtId="0" fontId="38" fillId="2" borderId="3" xfId="0" applyFont="1" applyFill="1" applyBorder="1" applyAlignment="1">
      <alignment horizontal="left" vertical="top" wrapText="1"/>
    </xf>
    <xf numFmtId="0" fontId="37" fillId="2" borderId="0" xfId="0" applyFont="1" applyFill="1" applyAlignment="1">
      <alignment horizontal="left" vertical="top" wrapText="1"/>
    </xf>
    <xf numFmtId="0" fontId="38" fillId="2" borderId="17" xfId="0" applyFont="1" applyFill="1" applyBorder="1" applyAlignment="1">
      <alignment vertical="center" wrapText="1"/>
    </xf>
    <xf numFmtId="0" fontId="38" fillId="2" borderId="0" xfId="0" applyFont="1" applyFill="1" applyBorder="1" applyAlignment="1">
      <alignment horizontal="left" vertical="center" wrapText="1"/>
    </xf>
    <xf numFmtId="0" fontId="37" fillId="2" borderId="0" xfId="0" applyFont="1" applyFill="1"/>
    <xf numFmtId="0" fontId="37" fillId="2" borderId="3" xfId="0" applyFont="1" applyFill="1" applyBorder="1" applyAlignment="1">
      <alignment horizontal="center" vertical="center" wrapText="1"/>
    </xf>
    <xf numFmtId="167" fontId="37" fillId="2" borderId="3" xfId="15" applyNumberFormat="1" applyFont="1" applyFill="1" applyBorder="1" applyAlignment="1">
      <alignment horizontal="center" vertical="center" wrapText="1"/>
    </xf>
    <xf numFmtId="0" fontId="37" fillId="2" borderId="0" xfId="14" applyFont="1" applyFill="1">
      <alignment horizontal="left" vertical="top" wrapText="1"/>
    </xf>
    <xf numFmtId="0" fontId="37" fillId="2" borderId="3" xfId="14" applyFont="1" applyFill="1" applyBorder="1" applyAlignment="1">
      <alignment horizontal="left" vertical="top" wrapText="1"/>
    </xf>
    <xf numFmtId="0" fontId="37" fillId="2" borderId="3" xfId="14" applyFont="1" applyFill="1" applyBorder="1" applyAlignment="1">
      <alignment horizontal="left" vertical="center" wrapText="1"/>
    </xf>
    <xf numFmtId="0" fontId="37" fillId="0" borderId="3" xfId="147" applyFont="1" applyBorder="1" applyAlignment="1">
      <alignment horizontal="left" vertical="top" wrapText="1"/>
    </xf>
    <xf numFmtId="0" fontId="38" fillId="0" borderId="3" xfId="0" applyFont="1" applyBorder="1" applyAlignment="1">
      <alignment vertical="top" wrapText="1"/>
    </xf>
    <xf numFmtId="0" fontId="82" fillId="0" borderId="0" xfId="0" applyFont="1"/>
    <xf numFmtId="0" fontId="82" fillId="0" borderId="7" xfId="0" applyFont="1" applyBorder="1" applyAlignment="1">
      <alignment wrapText="1"/>
    </xf>
    <xf numFmtId="0" fontId="38" fillId="0" borderId="3" xfId="0" applyFont="1" applyBorder="1" applyAlignment="1">
      <alignment horizontal="left" vertical="top" wrapText="1"/>
    </xf>
    <xf numFmtId="167" fontId="37" fillId="0" borderId="3" xfId="15" applyNumberFormat="1" applyFont="1" applyBorder="1" applyAlignment="1">
      <alignment horizontal="right" vertical="top"/>
    </xf>
    <xf numFmtId="0" fontId="37" fillId="2" borderId="1" xfId="14" applyFont="1" applyFill="1" applyBorder="1" applyAlignment="1">
      <alignment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0" fontId="78" fillId="0" borderId="3" xfId="0" applyFont="1" applyBorder="1" applyAlignment="1">
      <alignment horizontal="right" vertical="top" wrapText="1"/>
    </xf>
    <xf numFmtId="0" fontId="78" fillId="0" borderId="0" xfId="1" applyFont="1" applyFill="1" applyBorder="1" applyAlignment="1">
      <alignment horizontal="left" vertical="center" wrapText="1"/>
    </xf>
    <xf numFmtId="0" fontId="38" fillId="0" borderId="0" xfId="0" applyFont="1" applyFill="1" applyBorder="1"/>
    <xf numFmtId="0" fontId="37" fillId="0" borderId="3" xfId="1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left" vertical="top" wrapText="1"/>
    </xf>
    <xf numFmtId="169" fontId="37" fillId="0" borderId="3" xfId="8" applyNumberFormat="1" applyFont="1" applyFill="1" applyBorder="1" applyAlignment="1">
      <alignment horizontal="right" vertical="center"/>
    </xf>
    <xf numFmtId="178" fontId="37" fillId="0" borderId="3" xfId="8" applyNumberFormat="1" applyFont="1" applyFill="1" applyBorder="1" applyAlignment="1">
      <alignment horizontal="left" vertical="center"/>
    </xf>
    <xf numFmtId="0" fontId="38" fillId="2" borderId="4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right"/>
    </xf>
    <xf numFmtId="0" fontId="37" fillId="2" borderId="3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 vertical="top"/>
    </xf>
    <xf numFmtId="0" fontId="38" fillId="0" borderId="0" xfId="0" applyFont="1" applyFill="1" applyAlignment="1">
      <alignment vertical="top"/>
    </xf>
    <xf numFmtId="0" fontId="38" fillId="0" borderId="3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center" vertical="top" wrapText="1"/>
    </xf>
    <xf numFmtId="0" fontId="78" fillId="0" borderId="0" xfId="0" applyFont="1" applyFill="1" applyBorder="1" applyAlignment="1">
      <alignment horizontal="left" vertical="top" wrapText="1"/>
    </xf>
    <xf numFmtId="0" fontId="18" fillId="0" borderId="0" xfId="1" applyFont="1" applyFill="1" applyAlignment="1"/>
    <xf numFmtId="0" fontId="82" fillId="0" borderId="7" xfId="0" applyFont="1" applyBorder="1" applyAlignment="1">
      <alignment vertical="center" wrapText="1"/>
    </xf>
    <xf numFmtId="0" fontId="37" fillId="2" borderId="7" xfId="0" applyFont="1" applyFill="1" applyBorder="1" applyAlignment="1">
      <alignment horizontal="center" vertical="top" wrapText="1"/>
    </xf>
    <xf numFmtId="0" fontId="37" fillId="2" borderId="3" xfId="24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center" vertical="top" wrapText="1"/>
    </xf>
    <xf numFmtId="0" fontId="37" fillId="2" borderId="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169" fontId="37" fillId="0" borderId="0" xfId="74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7" fillId="0" borderId="3" xfId="0" applyFont="1" applyFill="1" applyBorder="1" applyAlignment="1">
      <alignment horizontal="center" vertical="center"/>
    </xf>
    <xf numFmtId="168" fontId="38" fillId="0" borderId="3" xfId="0" applyNumberFormat="1" applyFont="1" applyBorder="1" applyAlignment="1">
      <alignment horizontal="right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vertical="center"/>
    </xf>
    <xf numFmtId="0" fontId="37" fillId="0" borderId="3" xfId="73" applyFont="1" applyFill="1" applyBorder="1" applyAlignment="1">
      <alignment vertical="center" wrapText="1"/>
    </xf>
    <xf numFmtId="49" fontId="38" fillId="0" borderId="3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7" fillId="2" borderId="1" xfId="14" applyFont="1" applyFill="1" applyBorder="1" applyAlignment="1">
      <alignment horizontal="center" vertical="top" wrapText="1"/>
    </xf>
    <xf numFmtId="0" fontId="37" fillId="2" borderId="2" xfId="14" applyFont="1" applyFill="1" applyBorder="1" applyAlignment="1">
      <alignment horizontal="center" vertical="top" wrapText="1"/>
    </xf>
    <xf numFmtId="49" fontId="18" fillId="2" borderId="2" xfId="14" applyNumberFormat="1" applyFont="1" applyFill="1" applyBorder="1" applyAlignment="1">
      <alignment horizontal="center" vertical="top" wrapText="1"/>
    </xf>
    <xf numFmtId="0" fontId="37" fillId="2" borderId="27" xfId="14" applyFont="1" applyFill="1" applyBorder="1" applyAlignment="1">
      <alignment horizontal="center" vertical="top" wrapText="1"/>
    </xf>
    <xf numFmtId="49" fontId="18" fillId="2" borderId="27" xfId="14" applyNumberFormat="1" applyFont="1" applyFill="1" applyBorder="1" applyAlignment="1">
      <alignment horizontal="center" vertical="top" wrapText="1"/>
    </xf>
    <xf numFmtId="0" fontId="37" fillId="2" borderId="27" xfId="14" applyFont="1" applyFill="1" applyBorder="1" applyAlignment="1">
      <alignment vertical="top" wrapText="1"/>
    </xf>
    <xf numFmtId="0" fontId="37" fillId="2" borderId="2" xfId="14" applyFont="1" applyFill="1" applyBorder="1" applyAlignment="1">
      <alignment vertical="top" wrapText="1"/>
    </xf>
    <xf numFmtId="0" fontId="37" fillId="0" borderId="3" xfId="0" applyFont="1" applyFill="1" applyBorder="1" applyAlignment="1">
      <alignment horizontal="center" vertical="top" wrapText="1"/>
    </xf>
    <xf numFmtId="0" fontId="37" fillId="2" borderId="0" xfId="0" applyFont="1" applyFill="1" applyAlignment="1">
      <alignment vertical="center"/>
    </xf>
    <xf numFmtId="0" fontId="38" fillId="2" borderId="0" xfId="0" applyFont="1" applyFill="1" applyAlignment="1">
      <alignment horizontal="right" vertical="top"/>
    </xf>
    <xf numFmtId="0" fontId="18" fillId="2" borderId="0" xfId="0" applyFont="1" applyFill="1" applyAlignment="1">
      <alignment horizontal="right" vertical="center"/>
    </xf>
    <xf numFmtId="167" fontId="37" fillId="2" borderId="5" xfId="15" applyNumberFormat="1" applyFont="1" applyFill="1" applyBorder="1" applyAlignment="1">
      <alignment horizontal="center" vertical="center" wrapText="1"/>
    </xf>
    <xf numFmtId="0" fontId="82" fillId="0" borderId="3" xfId="0" applyFont="1" applyBorder="1" applyAlignment="1">
      <alignment vertical="center" wrapText="1"/>
    </xf>
    <xf numFmtId="0" fontId="82" fillId="0" borderId="3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7" xfId="74" applyFont="1" applyFill="1" applyBorder="1" applyAlignment="1">
      <alignment horizontal="center" vertical="center" wrapText="1"/>
    </xf>
    <xf numFmtId="0" fontId="18" fillId="0" borderId="2" xfId="74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0" fontId="37" fillId="0" borderId="3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38" fillId="2" borderId="7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top" wrapText="1"/>
    </xf>
    <xf numFmtId="0" fontId="38" fillId="2" borderId="2" xfId="0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center" vertical="top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7" fillId="2" borderId="1" xfId="14" applyFont="1" applyFill="1" applyBorder="1" applyAlignment="1">
      <alignment horizontal="center" vertical="top" wrapText="1"/>
    </xf>
    <xf numFmtId="0" fontId="37" fillId="2" borderId="2" xfId="14" applyFont="1" applyFill="1" applyBorder="1" applyAlignment="1">
      <alignment horizontal="center" vertical="top" wrapText="1"/>
    </xf>
    <xf numFmtId="49" fontId="37" fillId="2" borderId="7" xfId="14" applyNumberFormat="1" applyFont="1" applyFill="1" applyBorder="1" applyAlignment="1">
      <alignment horizontal="center" vertical="top" wrapText="1"/>
    </xf>
    <xf numFmtId="49" fontId="37" fillId="2" borderId="1" xfId="14" applyNumberFormat="1" applyFont="1" applyFill="1" applyBorder="1" applyAlignment="1">
      <alignment horizontal="center" vertical="top" wrapText="1"/>
    </xf>
    <xf numFmtId="49" fontId="37" fillId="2" borderId="2" xfId="14" applyNumberFormat="1" applyFont="1" applyFill="1" applyBorder="1" applyAlignment="1">
      <alignment horizontal="center" vertical="top" wrapText="1"/>
    </xf>
    <xf numFmtId="0" fontId="38" fillId="2" borderId="7" xfId="14" applyFont="1" applyFill="1" applyBorder="1" applyAlignment="1">
      <alignment horizontal="center" vertical="top" wrapText="1"/>
    </xf>
    <xf numFmtId="0" fontId="38" fillId="2" borderId="1" xfId="14" applyFont="1" applyFill="1" applyBorder="1" applyAlignment="1">
      <alignment horizontal="center" vertical="top" wrapText="1"/>
    </xf>
    <xf numFmtId="0" fontId="38" fillId="2" borderId="2" xfId="14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wrapText="1"/>
    </xf>
    <xf numFmtId="0" fontId="37" fillId="2" borderId="4" xfId="0" applyFont="1" applyFill="1" applyBorder="1" applyAlignment="1">
      <alignment horizontal="center" vertical="top" wrapText="1"/>
    </xf>
    <xf numFmtId="0" fontId="37" fillId="2" borderId="6" xfId="0" applyFont="1" applyFill="1" applyBorder="1" applyAlignment="1">
      <alignment horizontal="center" vertical="top" wrapText="1"/>
    </xf>
    <xf numFmtId="0" fontId="37" fillId="2" borderId="5" xfId="0" applyFont="1" applyFill="1" applyBorder="1" applyAlignment="1">
      <alignment horizontal="center" vertical="top" wrapText="1"/>
    </xf>
    <xf numFmtId="0" fontId="37" fillId="2" borderId="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 vertical="top"/>
    </xf>
    <xf numFmtId="0" fontId="38" fillId="0" borderId="0" xfId="0" applyFont="1" applyFill="1" applyAlignment="1">
      <alignment vertical="top"/>
    </xf>
    <xf numFmtId="0" fontId="37" fillId="0" borderId="4" xfId="1" applyFont="1" applyFill="1" applyBorder="1" applyAlignment="1">
      <alignment horizontal="left" vertical="center" wrapText="1"/>
    </xf>
    <xf numFmtId="0" fontId="37" fillId="0" borderId="5" xfId="1" applyFont="1" applyFill="1" applyBorder="1" applyAlignment="1">
      <alignment horizontal="left" vertical="center" wrapText="1"/>
    </xf>
    <xf numFmtId="0" fontId="37" fillId="0" borderId="4" xfId="1" applyFont="1" applyFill="1" applyBorder="1" applyAlignment="1">
      <alignment horizontal="center" vertical="center" wrapText="1"/>
    </xf>
    <xf numFmtId="0" fontId="37" fillId="0" borderId="5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3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78" fillId="0" borderId="4" xfId="0" applyFont="1" applyBorder="1" applyAlignment="1">
      <alignment vertical="top" wrapText="1"/>
    </xf>
    <xf numFmtId="0" fontId="78" fillId="0" borderId="5" xfId="0" applyFont="1" applyBorder="1" applyAlignment="1">
      <alignment vertical="top" wrapText="1"/>
    </xf>
    <xf numFmtId="0" fontId="38" fillId="0" borderId="3" xfId="0" applyFont="1" applyBorder="1" applyAlignment="1">
      <alignment horizontal="left" vertical="top" wrapText="1"/>
    </xf>
    <xf numFmtId="0" fontId="78" fillId="0" borderId="3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3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</cellXfs>
  <cellStyles count="214">
    <cellStyle name="_artabyuje" xfId="83"/>
    <cellStyle name="20% - Accent1 2" xfId="31"/>
    <cellStyle name="20% - Accent1 2 2" xfId="159"/>
    <cellStyle name="20% - Accent1 2 3" xfId="107"/>
    <cellStyle name="20% - Accent2 2" xfId="32"/>
    <cellStyle name="20% - Accent2 2 2" xfId="160"/>
    <cellStyle name="20% - Accent2 2 3" xfId="108"/>
    <cellStyle name="20% - Accent3 2" xfId="33"/>
    <cellStyle name="20% - Accent3 2 2" xfId="161"/>
    <cellStyle name="20% - Accent3 2 3" xfId="109"/>
    <cellStyle name="20% - Accent4 2" xfId="34"/>
    <cellStyle name="20% - Accent4 2 2" xfId="162"/>
    <cellStyle name="20% - Accent4 2 3" xfId="110"/>
    <cellStyle name="20% - Accent5 2" xfId="35"/>
    <cellStyle name="20% - Accent5 2 2" xfId="163"/>
    <cellStyle name="20% - Accent5 2 3" xfId="111"/>
    <cellStyle name="20% - Accent6 2" xfId="36"/>
    <cellStyle name="20% - Accent6 2 2" xfId="164"/>
    <cellStyle name="20% - Accent6 2 3" xfId="112"/>
    <cellStyle name="40% - Accent1 2" xfId="37"/>
    <cellStyle name="40% - Accent1 2 2" xfId="165"/>
    <cellStyle name="40% - Accent1 2 3" xfId="113"/>
    <cellStyle name="40% - Accent2 2" xfId="38"/>
    <cellStyle name="40% - Accent2 2 2" xfId="166"/>
    <cellStyle name="40% - Accent2 2 3" xfId="114"/>
    <cellStyle name="40% - Accent3 2" xfId="39"/>
    <cellStyle name="40% - Accent3 2 2" xfId="167"/>
    <cellStyle name="40% - Accent3 2 3" xfId="115"/>
    <cellStyle name="40% - Accent4 2" xfId="40"/>
    <cellStyle name="40% - Accent4 2 2" xfId="168"/>
    <cellStyle name="40% - Accent4 2 3" xfId="116"/>
    <cellStyle name="40% - Accent5 2" xfId="41"/>
    <cellStyle name="40% - Accent5 2 2" xfId="169"/>
    <cellStyle name="40% - Accent5 2 3" xfId="117"/>
    <cellStyle name="40% - Accent6 2" xfId="42"/>
    <cellStyle name="40% - Accent6 2 2" xfId="170"/>
    <cellStyle name="40% - Accent6 2 3" xfId="118"/>
    <cellStyle name="60% - Accent1 2" xfId="43"/>
    <cellStyle name="60% - Accent1 2 2" xfId="171"/>
    <cellStyle name="60% - Accent1 2 3" xfId="119"/>
    <cellStyle name="60% - Accent2 2" xfId="44"/>
    <cellStyle name="60% - Accent2 2 2" xfId="172"/>
    <cellStyle name="60% - Accent2 2 3" xfId="120"/>
    <cellStyle name="60% - Accent3 2" xfId="45"/>
    <cellStyle name="60% - Accent3 2 2" xfId="173"/>
    <cellStyle name="60% - Accent3 2 3" xfId="121"/>
    <cellStyle name="60% - Accent4 2" xfId="46"/>
    <cellStyle name="60% - Accent4 2 2" xfId="174"/>
    <cellStyle name="60% - Accent4 2 3" xfId="122"/>
    <cellStyle name="60% - Accent5 2" xfId="47"/>
    <cellStyle name="60% - Accent5 2 2" xfId="175"/>
    <cellStyle name="60% - Accent5 2 3" xfId="123"/>
    <cellStyle name="60% - Accent6 2" xfId="48"/>
    <cellStyle name="60% - Accent6 2 2" xfId="176"/>
    <cellStyle name="60% - Accent6 2 3" xfId="124"/>
    <cellStyle name="Accent1 2" xfId="49"/>
    <cellStyle name="Accent1 2 2" xfId="177"/>
    <cellStyle name="Accent1 2 3" xfId="125"/>
    <cellStyle name="Accent2 2" xfId="50"/>
    <cellStyle name="Accent2 2 2" xfId="178"/>
    <cellStyle name="Accent2 2 3" xfId="126"/>
    <cellStyle name="Accent3 2" xfId="51"/>
    <cellStyle name="Accent3 2 2" xfId="179"/>
    <cellStyle name="Accent3 2 3" xfId="127"/>
    <cellStyle name="Accent4 2" xfId="52"/>
    <cellStyle name="Accent4 2 2" xfId="180"/>
    <cellStyle name="Accent4 2 3" xfId="128"/>
    <cellStyle name="Accent5 2" xfId="53"/>
    <cellStyle name="Accent5 2 2" xfId="181"/>
    <cellStyle name="Accent5 2 3" xfId="129"/>
    <cellStyle name="Accent6 2" xfId="54"/>
    <cellStyle name="Accent6 2 2" xfId="182"/>
    <cellStyle name="Accent6 2 3" xfId="130"/>
    <cellStyle name="Bad 2" xfId="55"/>
    <cellStyle name="Bad 2 2" xfId="183"/>
    <cellStyle name="Bad 2 3" xfId="131"/>
    <cellStyle name="Calculation 2" xfId="56"/>
    <cellStyle name="Calculation 2 2" xfId="184"/>
    <cellStyle name="Calculation 2 3" xfId="132"/>
    <cellStyle name="Check Cell 2" xfId="57"/>
    <cellStyle name="Check Cell 2 2" xfId="185"/>
    <cellStyle name="Check Cell 2 3" xfId="133"/>
    <cellStyle name="Comma 2" xfId="10"/>
    <cellStyle name="Comma 2 2" xfId="76"/>
    <cellStyle name="Comma 2 2 2" xfId="102"/>
    <cellStyle name="Comma 2 2 2 2" xfId="186"/>
    <cellStyle name="Comma 2 2 3" xfId="99"/>
    <cellStyle name="Comma 2 2 4" xfId="150"/>
    <cellStyle name="Comma 2 3" xfId="97"/>
    <cellStyle name="Comma 2 3 2" xfId="153"/>
    <cellStyle name="Comma 2 4" xfId="148"/>
    <cellStyle name="Comma 3" xfId="17"/>
    <cellStyle name="Comma 3 2" xfId="103"/>
    <cellStyle name="Comma 3 2 2" xfId="187"/>
    <cellStyle name="Comma 3 3" xfId="100"/>
    <cellStyle name="Comma 3 4" xfId="149"/>
    <cellStyle name="Comma 3 5" xfId="84"/>
    <cellStyle name="Comma 4" xfId="25"/>
    <cellStyle name="Comma 4 2" xfId="101"/>
    <cellStyle name="Comma 4 3" xfId="152"/>
    <cellStyle name="Comma 4 4" xfId="85"/>
    <cellStyle name="Comma 5" xfId="86"/>
    <cellStyle name="Comma 5 2" xfId="104"/>
    <cellStyle name="Comma 6" xfId="98"/>
    <cellStyle name="Comma 7" xfId="87"/>
    <cellStyle name="Comma_General 17.02.04" xfId="72"/>
    <cellStyle name="Explanatory Text 2" xfId="58"/>
    <cellStyle name="Explanatory Text 2 2" xfId="188"/>
    <cellStyle name="Explanatory Text 2 3" xfId="134"/>
    <cellStyle name="Good 2" xfId="59"/>
    <cellStyle name="Good 2 2" xfId="189"/>
    <cellStyle name="Good 2 3" xfId="135"/>
    <cellStyle name="Heading 1 2" xfId="60"/>
    <cellStyle name="Heading 1 2 2" xfId="190"/>
    <cellStyle name="Heading 1 2 3" xfId="136"/>
    <cellStyle name="Heading 2 2" xfId="61"/>
    <cellStyle name="Heading 2 2 2" xfId="191"/>
    <cellStyle name="Heading 2 2 3" xfId="137"/>
    <cellStyle name="Heading 3 2" xfId="62"/>
    <cellStyle name="Heading 3 2 2" xfId="192"/>
    <cellStyle name="Heading 3 2 3" xfId="138"/>
    <cellStyle name="Heading 4 2" xfId="63"/>
    <cellStyle name="Heading 4 2 2" xfId="193"/>
    <cellStyle name="Heading 4 2 3" xfId="139"/>
    <cellStyle name="Input 2" xfId="64"/>
    <cellStyle name="Input 2 2" xfId="194"/>
    <cellStyle name="Input 2 3" xfId="140"/>
    <cellStyle name="Linked Cell 2" xfId="65"/>
    <cellStyle name="Linked Cell 2 2" xfId="195"/>
    <cellStyle name="Linked Cell 2 3" xfId="141"/>
    <cellStyle name="Neutral 2" xfId="66"/>
    <cellStyle name="Neutral 2 2" xfId="156"/>
    <cellStyle name="Neutral 2 3" xfId="142"/>
    <cellStyle name="Neutral 3" xfId="196"/>
    <cellStyle name="Normal 10" xfId="4"/>
    <cellStyle name="Normal 10 2" xfId="23"/>
    <cellStyle name="Normal 11" xfId="24"/>
    <cellStyle name="Normal 11 2" xfId="88"/>
    <cellStyle name="Normal 2" xfId="1"/>
    <cellStyle name="Normal 2 2" xfId="12"/>
    <cellStyle name="Normal 2 2 2" xfId="29"/>
    <cellStyle name="Normal 2 2 3" xfId="197"/>
    <cellStyle name="Normal 2 2 4" xfId="89"/>
    <cellStyle name="Normal 2 3" xfId="198"/>
    <cellStyle name="Normal 2 4" xfId="80"/>
    <cellStyle name="Normal 2_MOLSI 2009-2011 MTEF Axjusak 3_new_Final" xfId="77"/>
    <cellStyle name="Normal 3" xfId="3"/>
    <cellStyle name="Normal 3 2" xfId="105"/>
    <cellStyle name="Normal 3 2 2" xfId="199"/>
    <cellStyle name="Normal 3 2 3" xfId="154"/>
    <cellStyle name="Normal 3 3" xfId="79"/>
    <cellStyle name="Normal 3_HavelvacN2axjusakN3" xfId="157"/>
    <cellStyle name="Normal 4" xfId="5"/>
    <cellStyle name="Normal 4 2" xfId="27"/>
    <cellStyle name="Normal 4 2 2" xfId="155"/>
    <cellStyle name="Normal 4 3" xfId="151"/>
    <cellStyle name="Normal 5" xfId="9"/>
    <cellStyle name="Normal 5 2" xfId="18"/>
    <cellStyle name="Normal 5 2 2" xfId="81"/>
    <cellStyle name="Normal 5 3" xfId="158"/>
    <cellStyle name="Normal 5 4" xfId="82"/>
    <cellStyle name="Normal 6" xfId="11"/>
    <cellStyle name="Normal 6 2" xfId="21"/>
    <cellStyle name="Normal 6 2 2" xfId="200"/>
    <cellStyle name="Normal 6 3" xfId="90"/>
    <cellStyle name="Normal 7" xfId="13"/>
    <cellStyle name="Normal 7 2" xfId="201"/>
    <cellStyle name="Normal 7 3" xfId="91"/>
    <cellStyle name="Normal 8" xfId="14"/>
    <cellStyle name="Normal 8 2" xfId="22"/>
    <cellStyle name="Normal 9" xfId="16"/>
    <cellStyle name="Normal 9 2" xfId="96"/>
    <cellStyle name="Normal_General 17.02.04" xfId="73"/>
    <cellStyle name="Normal_tax" xfId="71"/>
    <cellStyle name="Normal_Total quartal 06.12.08" xfId="74"/>
    <cellStyle name="Normal_turq" xfId="75"/>
    <cellStyle name="Note 2" xfId="202"/>
    <cellStyle name="Output 2" xfId="67"/>
    <cellStyle name="Output 2 2" xfId="203"/>
    <cellStyle name="Output 2 3" xfId="143"/>
    <cellStyle name="Percent 2" xfId="2"/>
    <cellStyle name="Percent 2 2" xfId="92"/>
    <cellStyle name="SN_241" xfId="15"/>
    <cellStyle name="Style 1" xfId="26"/>
    <cellStyle name="Style 1 2" xfId="205"/>
    <cellStyle name="Style 1 2 2" xfId="213"/>
    <cellStyle name="Style 1 3" xfId="204"/>
    <cellStyle name="Style 1 4" xfId="93"/>
    <cellStyle name="Style 1_verchnakan_ax21-25_2018" xfId="206"/>
    <cellStyle name="Title 2" xfId="68"/>
    <cellStyle name="Title 2 2" xfId="207"/>
    <cellStyle name="Title 2 3" xfId="144"/>
    <cellStyle name="Total 2" xfId="69"/>
    <cellStyle name="Total 2 2" xfId="208"/>
    <cellStyle name="Total 2 3" xfId="145"/>
    <cellStyle name="Warning Text 2" xfId="70"/>
    <cellStyle name="Warning Text 2 2" xfId="209"/>
    <cellStyle name="Warning Text 2 3" xfId="146"/>
    <cellStyle name="Обычный" xfId="0" builtinId="0"/>
    <cellStyle name="Обычный 2" xfId="6"/>
    <cellStyle name="Обычный 2 2" xfId="19"/>
    <cellStyle name="Обычный 2 2 2" xfId="211"/>
    <cellStyle name="Обычный 2 3" xfId="212"/>
    <cellStyle name="Обычный 2 4" xfId="210"/>
    <cellStyle name="Обычный 3" xfId="94"/>
    <cellStyle name="Обычный 4" xfId="147"/>
    <cellStyle name="Обычный 5" xfId="78"/>
    <cellStyle name="Примечание" xfId="30" builtinId="10" customBuiltin="1"/>
    <cellStyle name="Примечание 2" xfId="106"/>
    <cellStyle name="Стиль 1" xfId="95"/>
    <cellStyle name="Финансовый" xfId="8" builtinId="3"/>
    <cellStyle name="Финансовый 2" xfId="20"/>
    <cellStyle name="Финансовый 2 2" xfId="28"/>
    <cellStyle name="Финансовый 3" xfId="7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ak/orakaggi%20nyuter/koronavirusverabashx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8" sqref="B8"/>
    </sheetView>
  </sheetViews>
  <sheetFormatPr defaultColWidth="13.42578125" defaultRowHeight="17.25"/>
  <cols>
    <col min="1" max="1" width="29.7109375" style="28" bestFit="1" customWidth="1"/>
    <col min="2" max="2" width="62.28515625" style="28" customWidth="1"/>
    <col min="3" max="3" width="20.5703125" style="28" customWidth="1"/>
    <col min="4" max="256" width="13.42578125" style="28"/>
    <col min="257" max="257" width="38.85546875" style="28" customWidth="1"/>
    <col min="258" max="258" width="33.5703125" style="28" customWidth="1"/>
    <col min="259" max="259" width="20.5703125" style="28" customWidth="1"/>
    <col min="260" max="512" width="13.42578125" style="28"/>
    <col min="513" max="513" width="38.85546875" style="28" customWidth="1"/>
    <col min="514" max="514" width="33.5703125" style="28" customWidth="1"/>
    <col min="515" max="515" width="20.5703125" style="28" customWidth="1"/>
    <col min="516" max="768" width="13.42578125" style="28"/>
    <col min="769" max="769" width="38.85546875" style="28" customWidth="1"/>
    <col min="770" max="770" width="33.5703125" style="28" customWidth="1"/>
    <col min="771" max="771" width="20.5703125" style="28" customWidth="1"/>
    <col min="772" max="1024" width="13.42578125" style="28"/>
    <col min="1025" max="1025" width="38.85546875" style="28" customWidth="1"/>
    <col min="1026" max="1026" width="33.5703125" style="28" customWidth="1"/>
    <col min="1027" max="1027" width="20.5703125" style="28" customWidth="1"/>
    <col min="1028" max="1280" width="13.42578125" style="28"/>
    <col min="1281" max="1281" width="38.85546875" style="28" customWidth="1"/>
    <col min="1282" max="1282" width="33.5703125" style="28" customWidth="1"/>
    <col min="1283" max="1283" width="20.5703125" style="28" customWidth="1"/>
    <col min="1284" max="1536" width="13.42578125" style="28"/>
    <col min="1537" max="1537" width="38.85546875" style="28" customWidth="1"/>
    <col min="1538" max="1538" width="33.5703125" style="28" customWidth="1"/>
    <col min="1539" max="1539" width="20.5703125" style="28" customWidth="1"/>
    <col min="1540" max="1792" width="13.42578125" style="28"/>
    <col min="1793" max="1793" width="38.85546875" style="28" customWidth="1"/>
    <col min="1794" max="1794" width="33.5703125" style="28" customWidth="1"/>
    <col min="1795" max="1795" width="20.5703125" style="28" customWidth="1"/>
    <col min="1796" max="2048" width="13.42578125" style="28"/>
    <col min="2049" max="2049" width="38.85546875" style="28" customWidth="1"/>
    <col min="2050" max="2050" width="33.5703125" style="28" customWidth="1"/>
    <col min="2051" max="2051" width="20.5703125" style="28" customWidth="1"/>
    <col min="2052" max="2304" width="13.42578125" style="28"/>
    <col min="2305" max="2305" width="38.85546875" style="28" customWidth="1"/>
    <col min="2306" max="2306" width="33.5703125" style="28" customWidth="1"/>
    <col min="2307" max="2307" width="20.5703125" style="28" customWidth="1"/>
    <col min="2308" max="2560" width="13.42578125" style="28"/>
    <col min="2561" max="2561" width="38.85546875" style="28" customWidth="1"/>
    <col min="2562" max="2562" width="33.5703125" style="28" customWidth="1"/>
    <col min="2563" max="2563" width="20.5703125" style="28" customWidth="1"/>
    <col min="2564" max="2816" width="13.42578125" style="28"/>
    <col min="2817" max="2817" width="38.85546875" style="28" customWidth="1"/>
    <col min="2818" max="2818" width="33.5703125" style="28" customWidth="1"/>
    <col min="2819" max="2819" width="20.5703125" style="28" customWidth="1"/>
    <col min="2820" max="3072" width="13.42578125" style="28"/>
    <col min="3073" max="3073" width="38.85546875" style="28" customWidth="1"/>
    <col min="3074" max="3074" width="33.5703125" style="28" customWidth="1"/>
    <col min="3075" max="3075" width="20.5703125" style="28" customWidth="1"/>
    <col min="3076" max="3328" width="13.42578125" style="28"/>
    <col min="3329" max="3329" width="38.85546875" style="28" customWidth="1"/>
    <col min="3330" max="3330" width="33.5703125" style="28" customWidth="1"/>
    <col min="3331" max="3331" width="20.5703125" style="28" customWidth="1"/>
    <col min="3332" max="3584" width="13.42578125" style="28"/>
    <col min="3585" max="3585" width="38.85546875" style="28" customWidth="1"/>
    <col min="3586" max="3586" width="33.5703125" style="28" customWidth="1"/>
    <col min="3587" max="3587" width="20.5703125" style="28" customWidth="1"/>
    <col min="3588" max="3840" width="13.42578125" style="28"/>
    <col min="3841" max="3841" width="38.85546875" style="28" customWidth="1"/>
    <col min="3842" max="3842" width="33.5703125" style="28" customWidth="1"/>
    <col min="3843" max="3843" width="20.5703125" style="28" customWidth="1"/>
    <col min="3844" max="4096" width="13.42578125" style="28"/>
    <col min="4097" max="4097" width="38.85546875" style="28" customWidth="1"/>
    <col min="4098" max="4098" width="33.5703125" style="28" customWidth="1"/>
    <col min="4099" max="4099" width="20.5703125" style="28" customWidth="1"/>
    <col min="4100" max="4352" width="13.42578125" style="28"/>
    <col min="4353" max="4353" width="38.85546875" style="28" customWidth="1"/>
    <col min="4354" max="4354" width="33.5703125" style="28" customWidth="1"/>
    <col min="4355" max="4355" width="20.5703125" style="28" customWidth="1"/>
    <col min="4356" max="4608" width="13.42578125" style="28"/>
    <col min="4609" max="4609" width="38.85546875" style="28" customWidth="1"/>
    <col min="4610" max="4610" width="33.5703125" style="28" customWidth="1"/>
    <col min="4611" max="4611" width="20.5703125" style="28" customWidth="1"/>
    <col min="4612" max="4864" width="13.42578125" style="28"/>
    <col min="4865" max="4865" width="38.85546875" style="28" customWidth="1"/>
    <col min="4866" max="4866" width="33.5703125" style="28" customWidth="1"/>
    <col min="4867" max="4867" width="20.5703125" style="28" customWidth="1"/>
    <col min="4868" max="5120" width="13.42578125" style="28"/>
    <col min="5121" max="5121" width="38.85546875" style="28" customWidth="1"/>
    <col min="5122" max="5122" width="33.5703125" style="28" customWidth="1"/>
    <col min="5123" max="5123" width="20.5703125" style="28" customWidth="1"/>
    <col min="5124" max="5376" width="13.42578125" style="28"/>
    <col min="5377" max="5377" width="38.85546875" style="28" customWidth="1"/>
    <col min="5378" max="5378" width="33.5703125" style="28" customWidth="1"/>
    <col min="5379" max="5379" width="20.5703125" style="28" customWidth="1"/>
    <col min="5380" max="5632" width="13.42578125" style="28"/>
    <col min="5633" max="5633" width="38.85546875" style="28" customWidth="1"/>
    <col min="5634" max="5634" width="33.5703125" style="28" customWidth="1"/>
    <col min="5635" max="5635" width="20.5703125" style="28" customWidth="1"/>
    <col min="5636" max="5888" width="13.42578125" style="28"/>
    <col min="5889" max="5889" width="38.85546875" style="28" customWidth="1"/>
    <col min="5890" max="5890" width="33.5703125" style="28" customWidth="1"/>
    <col min="5891" max="5891" width="20.5703125" style="28" customWidth="1"/>
    <col min="5892" max="6144" width="13.42578125" style="28"/>
    <col min="6145" max="6145" width="38.85546875" style="28" customWidth="1"/>
    <col min="6146" max="6146" width="33.5703125" style="28" customWidth="1"/>
    <col min="6147" max="6147" width="20.5703125" style="28" customWidth="1"/>
    <col min="6148" max="6400" width="13.42578125" style="28"/>
    <col min="6401" max="6401" width="38.85546875" style="28" customWidth="1"/>
    <col min="6402" max="6402" width="33.5703125" style="28" customWidth="1"/>
    <col min="6403" max="6403" width="20.5703125" style="28" customWidth="1"/>
    <col min="6404" max="6656" width="13.42578125" style="28"/>
    <col min="6657" max="6657" width="38.85546875" style="28" customWidth="1"/>
    <col min="6658" max="6658" width="33.5703125" style="28" customWidth="1"/>
    <col min="6659" max="6659" width="20.5703125" style="28" customWidth="1"/>
    <col min="6660" max="6912" width="13.42578125" style="28"/>
    <col min="6913" max="6913" width="38.85546875" style="28" customWidth="1"/>
    <col min="6914" max="6914" width="33.5703125" style="28" customWidth="1"/>
    <col min="6915" max="6915" width="20.5703125" style="28" customWidth="1"/>
    <col min="6916" max="7168" width="13.42578125" style="28"/>
    <col min="7169" max="7169" width="38.85546875" style="28" customWidth="1"/>
    <col min="7170" max="7170" width="33.5703125" style="28" customWidth="1"/>
    <col min="7171" max="7171" width="20.5703125" style="28" customWidth="1"/>
    <col min="7172" max="7424" width="13.42578125" style="28"/>
    <col min="7425" max="7425" width="38.85546875" style="28" customWidth="1"/>
    <col min="7426" max="7426" width="33.5703125" style="28" customWidth="1"/>
    <col min="7427" max="7427" width="20.5703125" style="28" customWidth="1"/>
    <col min="7428" max="7680" width="13.42578125" style="28"/>
    <col min="7681" max="7681" width="38.85546875" style="28" customWidth="1"/>
    <col min="7682" max="7682" width="33.5703125" style="28" customWidth="1"/>
    <col min="7683" max="7683" width="20.5703125" style="28" customWidth="1"/>
    <col min="7684" max="7936" width="13.42578125" style="28"/>
    <col min="7937" max="7937" width="38.85546875" style="28" customWidth="1"/>
    <col min="7938" max="7938" width="33.5703125" style="28" customWidth="1"/>
    <col min="7939" max="7939" width="20.5703125" style="28" customWidth="1"/>
    <col min="7940" max="8192" width="13.42578125" style="28"/>
    <col min="8193" max="8193" width="38.85546875" style="28" customWidth="1"/>
    <col min="8194" max="8194" width="33.5703125" style="28" customWidth="1"/>
    <col min="8195" max="8195" width="20.5703125" style="28" customWidth="1"/>
    <col min="8196" max="8448" width="13.42578125" style="28"/>
    <col min="8449" max="8449" width="38.85546875" style="28" customWidth="1"/>
    <col min="8450" max="8450" width="33.5703125" style="28" customWidth="1"/>
    <col min="8451" max="8451" width="20.5703125" style="28" customWidth="1"/>
    <col min="8452" max="8704" width="13.42578125" style="28"/>
    <col min="8705" max="8705" width="38.85546875" style="28" customWidth="1"/>
    <col min="8706" max="8706" width="33.5703125" style="28" customWidth="1"/>
    <col min="8707" max="8707" width="20.5703125" style="28" customWidth="1"/>
    <col min="8708" max="8960" width="13.42578125" style="28"/>
    <col min="8961" max="8961" width="38.85546875" style="28" customWidth="1"/>
    <col min="8962" max="8962" width="33.5703125" style="28" customWidth="1"/>
    <col min="8963" max="8963" width="20.5703125" style="28" customWidth="1"/>
    <col min="8964" max="9216" width="13.42578125" style="28"/>
    <col min="9217" max="9217" width="38.85546875" style="28" customWidth="1"/>
    <col min="9218" max="9218" width="33.5703125" style="28" customWidth="1"/>
    <col min="9219" max="9219" width="20.5703125" style="28" customWidth="1"/>
    <col min="9220" max="9472" width="13.42578125" style="28"/>
    <col min="9473" max="9473" width="38.85546875" style="28" customWidth="1"/>
    <col min="9474" max="9474" width="33.5703125" style="28" customWidth="1"/>
    <col min="9475" max="9475" width="20.5703125" style="28" customWidth="1"/>
    <col min="9476" max="9728" width="13.42578125" style="28"/>
    <col min="9729" max="9729" width="38.85546875" style="28" customWidth="1"/>
    <col min="9730" max="9730" width="33.5703125" style="28" customWidth="1"/>
    <col min="9731" max="9731" width="20.5703125" style="28" customWidth="1"/>
    <col min="9732" max="9984" width="13.42578125" style="28"/>
    <col min="9985" max="9985" width="38.85546875" style="28" customWidth="1"/>
    <col min="9986" max="9986" width="33.5703125" style="28" customWidth="1"/>
    <col min="9987" max="9987" width="20.5703125" style="28" customWidth="1"/>
    <col min="9988" max="10240" width="13.42578125" style="28"/>
    <col min="10241" max="10241" width="38.85546875" style="28" customWidth="1"/>
    <col min="10242" max="10242" width="33.5703125" style="28" customWidth="1"/>
    <col min="10243" max="10243" width="20.5703125" style="28" customWidth="1"/>
    <col min="10244" max="10496" width="13.42578125" style="28"/>
    <col min="10497" max="10497" width="38.85546875" style="28" customWidth="1"/>
    <col min="10498" max="10498" width="33.5703125" style="28" customWidth="1"/>
    <col min="10499" max="10499" width="20.5703125" style="28" customWidth="1"/>
    <col min="10500" max="10752" width="13.42578125" style="28"/>
    <col min="10753" max="10753" width="38.85546875" style="28" customWidth="1"/>
    <col min="10754" max="10754" width="33.5703125" style="28" customWidth="1"/>
    <col min="10755" max="10755" width="20.5703125" style="28" customWidth="1"/>
    <col min="10756" max="11008" width="13.42578125" style="28"/>
    <col min="11009" max="11009" width="38.85546875" style="28" customWidth="1"/>
    <col min="11010" max="11010" width="33.5703125" style="28" customWidth="1"/>
    <col min="11011" max="11011" width="20.5703125" style="28" customWidth="1"/>
    <col min="11012" max="11264" width="13.42578125" style="28"/>
    <col min="11265" max="11265" width="38.85546875" style="28" customWidth="1"/>
    <col min="11266" max="11266" width="33.5703125" style="28" customWidth="1"/>
    <col min="11267" max="11267" width="20.5703125" style="28" customWidth="1"/>
    <col min="11268" max="11520" width="13.42578125" style="28"/>
    <col min="11521" max="11521" width="38.85546875" style="28" customWidth="1"/>
    <col min="11522" max="11522" width="33.5703125" style="28" customWidth="1"/>
    <col min="11523" max="11523" width="20.5703125" style="28" customWidth="1"/>
    <col min="11524" max="11776" width="13.42578125" style="28"/>
    <col min="11777" max="11777" width="38.85546875" style="28" customWidth="1"/>
    <col min="11778" max="11778" width="33.5703125" style="28" customWidth="1"/>
    <col min="11779" max="11779" width="20.5703125" style="28" customWidth="1"/>
    <col min="11780" max="12032" width="13.42578125" style="28"/>
    <col min="12033" max="12033" width="38.85546875" style="28" customWidth="1"/>
    <col min="12034" max="12034" width="33.5703125" style="28" customWidth="1"/>
    <col min="12035" max="12035" width="20.5703125" style="28" customWidth="1"/>
    <col min="12036" max="12288" width="13.42578125" style="28"/>
    <col min="12289" max="12289" width="38.85546875" style="28" customWidth="1"/>
    <col min="12290" max="12290" width="33.5703125" style="28" customWidth="1"/>
    <col min="12291" max="12291" width="20.5703125" style="28" customWidth="1"/>
    <col min="12292" max="12544" width="13.42578125" style="28"/>
    <col min="12545" max="12545" width="38.85546875" style="28" customWidth="1"/>
    <col min="12546" max="12546" width="33.5703125" style="28" customWidth="1"/>
    <col min="12547" max="12547" width="20.5703125" style="28" customWidth="1"/>
    <col min="12548" max="12800" width="13.42578125" style="28"/>
    <col min="12801" max="12801" width="38.85546875" style="28" customWidth="1"/>
    <col min="12802" max="12802" width="33.5703125" style="28" customWidth="1"/>
    <col min="12803" max="12803" width="20.5703125" style="28" customWidth="1"/>
    <col min="12804" max="13056" width="13.42578125" style="28"/>
    <col min="13057" max="13057" width="38.85546875" style="28" customWidth="1"/>
    <col min="13058" max="13058" width="33.5703125" style="28" customWidth="1"/>
    <col min="13059" max="13059" width="20.5703125" style="28" customWidth="1"/>
    <col min="13060" max="13312" width="13.42578125" style="28"/>
    <col min="13313" max="13313" width="38.85546875" style="28" customWidth="1"/>
    <col min="13314" max="13314" width="33.5703125" style="28" customWidth="1"/>
    <col min="13315" max="13315" width="20.5703125" style="28" customWidth="1"/>
    <col min="13316" max="13568" width="13.42578125" style="28"/>
    <col min="13569" max="13569" width="38.85546875" style="28" customWidth="1"/>
    <col min="13570" max="13570" width="33.5703125" style="28" customWidth="1"/>
    <col min="13571" max="13571" width="20.5703125" style="28" customWidth="1"/>
    <col min="13572" max="13824" width="13.42578125" style="28"/>
    <col min="13825" max="13825" width="38.85546875" style="28" customWidth="1"/>
    <col min="13826" max="13826" width="33.5703125" style="28" customWidth="1"/>
    <col min="13827" max="13827" width="20.5703125" style="28" customWidth="1"/>
    <col min="13828" max="14080" width="13.42578125" style="28"/>
    <col min="14081" max="14081" width="38.85546875" style="28" customWidth="1"/>
    <col min="14082" max="14082" width="33.5703125" style="28" customWidth="1"/>
    <col min="14083" max="14083" width="20.5703125" style="28" customWidth="1"/>
    <col min="14084" max="14336" width="13.42578125" style="28"/>
    <col min="14337" max="14337" width="38.85546875" style="28" customWidth="1"/>
    <col min="14338" max="14338" width="33.5703125" style="28" customWidth="1"/>
    <col min="14339" max="14339" width="20.5703125" style="28" customWidth="1"/>
    <col min="14340" max="14592" width="13.42578125" style="28"/>
    <col min="14593" max="14593" width="38.85546875" style="28" customWidth="1"/>
    <col min="14594" max="14594" width="33.5703125" style="28" customWidth="1"/>
    <col min="14595" max="14595" width="20.5703125" style="28" customWidth="1"/>
    <col min="14596" max="14848" width="13.42578125" style="28"/>
    <col min="14849" max="14849" width="38.85546875" style="28" customWidth="1"/>
    <col min="14850" max="14850" width="33.5703125" style="28" customWidth="1"/>
    <col min="14851" max="14851" width="20.5703125" style="28" customWidth="1"/>
    <col min="14852" max="15104" width="13.42578125" style="28"/>
    <col min="15105" max="15105" width="38.85546875" style="28" customWidth="1"/>
    <col min="15106" max="15106" width="33.5703125" style="28" customWidth="1"/>
    <col min="15107" max="15107" width="20.5703125" style="28" customWidth="1"/>
    <col min="15108" max="15360" width="13.42578125" style="28"/>
    <col min="15361" max="15361" width="38.85546875" style="28" customWidth="1"/>
    <col min="15362" max="15362" width="33.5703125" style="28" customWidth="1"/>
    <col min="15363" max="15363" width="20.5703125" style="28" customWidth="1"/>
    <col min="15364" max="15616" width="13.42578125" style="28"/>
    <col min="15617" max="15617" width="38.85546875" style="28" customWidth="1"/>
    <col min="15618" max="15618" width="33.5703125" style="28" customWidth="1"/>
    <col min="15619" max="15619" width="20.5703125" style="28" customWidth="1"/>
    <col min="15620" max="15872" width="13.42578125" style="28"/>
    <col min="15873" max="15873" width="38.85546875" style="28" customWidth="1"/>
    <col min="15874" max="15874" width="33.5703125" style="28" customWidth="1"/>
    <col min="15875" max="15875" width="20.5703125" style="28" customWidth="1"/>
    <col min="15876" max="16128" width="13.42578125" style="28"/>
    <col min="16129" max="16129" width="38.85546875" style="28" customWidth="1"/>
    <col min="16130" max="16130" width="33.5703125" style="28" customWidth="1"/>
    <col min="16131" max="16131" width="20.5703125" style="28" customWidth="1"/>
    <col min="16132" max="16384" width="13.42578125" style="28"/>
  </cols>
  <sheetData>
    <row r="1" spans="1:3">
      <c r="B1" s="29" t="s">
        <v>28</v>
      </c>
      <c r="C1" s="30"/>
    </row>
    <row r="2" spans="1:3">
      <c r="B2" s="31" t="s">
        <v>47</v>
      </c>
      <c r="C2" s="32"/>
    </row>
    <row r="3" spans="1:3">
      <c r="B3" s="134" t="s">
        <v>106</v>
      </c>
    </row>
    <row r="4" spans="1:3">
      <c r="C4" s="33"/>
    </row>
    <row r="5" spans="1:3" ht="47.25" customHeight="1">
      <c r="A5" s="163" t="s">
        <v>48</v>
      </c>
      <c r="B5" s="163"/>
      <c r="C5" s="34"/>
    </row>
    <row r="6" spans="1:3">
      <c r="A6" s="35"/>
      <c r="B6" s="35"/>
      <c r="C6" s="34"/>
    </row>
    <row r="7" spans="1:3" s="38" customFormat="1">
      <c r="A7" s="36"/>
      <c r="B7" s="37" t="s">
        <v>29</v>
      </c>
    </row>
    <row r="8" spans="1:3" ht="60" customHeight="1">
      <c r="A8" s="39"/>
      <c r="B8" s="27" t="s">
        <v>107</v>
      </c>
    </row>
    <row r="9" spans="1:3" ht="21.75" customHeight="1">
      <c r="A9" s="39" t="s">
        <v>30</v>
      </c>
      <c r="B9" s="40">
        <f>+'2'!B11</f>
        <v>498674</v>
      </c>
      <c r="C9" s="41"/>
    </row>
    <row r="10" spans="1:3" ht="21.75" customHeight="1">
      <c r="A10" s="39" t="s">
        <v>31</v>
      </c>
      <c r="B10" s="40">
        <f>B9</f>
        <v>498674</v>
      </c>
      <c r="C10" s="42"/>
    </row>
    <row r="11" spans="1:3" ht="21.75" customHeight="1">
      <c r="A11" s="39" t="s">
        <v>32</v>
      </c>
      <c r="B11" s="40">
        <f>B10-B9</f>
        <v>0</v>
      </c>
      <c r="C11" s="43"/>
    </row>
    <row r="12" spans="1:3">
      <c r="B12" s="44"/>
      <c r="C12" s="45"/>
    </row>
    <row r="13" spans="1:3">
      <c r="B13" s="46"/>
    </row>
    <row r="14" spans="1:3">
      <c r="B14" s="47"/>
    </row>
    <row r="15" spans="1:3">
      <c r="B15" s="45"/>
    </row>
    <row r="19" spans="2:3">
      <c r="B19" s="48"/>
      <c r="C19" s="48"/>
    </row>
    <row r="20" spans="2:3">
      <c r="B20" s="48"/>
    </row>
  </sheetData>
  <mergeCells count="1"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8" sqref="B8:B9"/>
    </sheetView>
  </sheetViews>
  <sheetFormatPr defaultRowHeight="17.25"/>
  <cols>
    <col min="1" max="1" width="46.140625" style="70" customWidth="1"/>
    <col min="2" max="2" width="49.5703125" style="70" customWidth="1"/>
    <col min="3" max="3" width="18.42578125" style="70" customWidth="1"/>
    <col min="4" max="4" width="22.85546875" style="67" customWidth="1"/>
    <col min="5" max="5" width="26.42578125" style="67" customWidth="1"/>
    <col min="6" max="6" width="16.42578125" style="67" customWidth="1"/>
    <col min="7" max="7" width="15.5703125" style="67" bestFit="1" customWidth="1"/>
    <col min="8" max="8" width="16.140625" style="70" customWidth="1"/>
    <col min="9" max="9" width="18.85546875" style="70" customWidth="1"/>
    <col min="10" max="10" width="14.5703125" style="70" customWidth="1"/>
    <col min="11" max="11" width="18.42578125" style="70" customWidth="1"/>
    <col min="12" max="12" width="17.5703125" style="70" customWidth="1"/>
    <col min="13" max="13" width="12.85546875" style="70" customWidth="1"/>
    <col min="14" max="14" width="11.5703125" style="70" customWidth="1"/>
    <col min="15" max="256" width="9.140625" style="70"/>
    <col min="257" max="257" width="50.5703125" style="70" customWidth="1"/>
    <col min="258" max="258" width="25.42578125" style="70" customWidth="1"/>
    <col min="259" max="259" width="18.42578125" style="70" customWidth="1"/>
    <col min="260" max="260" width="22.85546875" style="70" customWidth="1"/>
    <col min="261" max="261" width="26.42578125" style="70" customWidth="1"/>
    <col min="262" max="262" width="16.42578125" style="70" customWidth="1"/>
    <col min="263" max="263" width="15.5703125" style="70" bestFit="1" customWidth="1"/>
    <col min="264" max="264" width="16.140625" style="70" customWidth="1"/>
    <col min="265" max="265" width="18.85546875" style="70" customWidth="1"/>
    <col min="266" max="266" width="14.5703125" style="70" customWidth="1"/>
    <col min="267" max="267" width="18.42578125" style="70" customWidth="1"/>
    <col min="268" max="268" width="17.5703125" style="70" customWidth="1"/>
    <col min="269" max="269" width="12.85546875" style="70" customWidth="1"/>
    <col min="270" max="270" width="11.5703125" style="70" customWidth="1"/>
    <col min="271" max="512" width="9.140625" style="70"/>
    <col min="513" max="513" width="50.5703125" style="70" customWidth="1"/>
    <col min="514" max="514" width="25.42578125" style="70" customWidth="1"/>
    <col min="515" max="515" width="18.42578125" style="70" customWidth="1"/>
    <col min="516" max="516" width="22.85546875" style="70" customWidth="1"/>
    <col min="517" max="517" width="26.42578125" style="70" customWidth="1"/>
    <col min="518" max="518" width="16.42578125" style="70" customWidth="1"/>
    <col min="519" max="519" width="15.5703125" style="70" bestFit="1" customWidth="1"/>
    <col min="520" max="520" width="16.140625" style="70" customWidth="1"/>
    <col min="521" max="521" width="18.85546875" style="70" customWidth="1"/>
    <col min="522" max="522" width="14.5703125" style="70" customWidth="1"/>
    <col min="523" max="523" width="18.42578125" style="70" customWidth="1"/>
    <col min="524" max="524" width="17.5703125" style="70" customWidth="1"/>
    <col min="525" max="525" width="12.85546875" style="70" customWidth="1"/>
    <col min="526" max="526" width="11.5703125" style="70" customWidth="1"/>
    <col min="527" max="768" width="9.140625" style="70"/>
    <col min="769" max="769" width="50.5703125" style="70" customWidth="1"/>
    <col min="770" max="770" width="25.42578125" style="70" customWidth="1"/>
    <col min="771" max="771" width="18.42578125" style="70" customWidth="1"/>
    <col min="772" max="772" width="22.85546875" style="70" customWidth="1"/>
    <col min="773" max="773" width="26.42578125" style="70" customWidth="1"/>
    <col min="774" max="774" width="16.42578125" style="70" customWidth="1"/>
    <col min="775" max="775" width="15.5703125" style="70" bestFit="1" customWidth="1"/>
    <col min="776" max="776" width="16.140625" style="70" customWidth="1"/>
    <col min="777" max="777" width="18.85546875" style="70" customWidth="1"/>
    <col min="778" max="778" width="14.5703125" style="70" customWidth="1"/>
    <col min="779" max="779" width="18.42578125" style="70" customWidth="1"/>
    <col min="780" max="780" width="17.5703125" style="70" customWidth="1"/>
    <col min="781" max="781" width="12.85546875" style="70" customWidth="1"/>
    <col min="782" max="782" width="11.5703125" style="70" customWidth="1"/>
    <col min="783" max="1024" width="9.140625" style="70"/>
    <col min="1025" max="1025" width="50.5703125" style="70" customWidth="1"/>
    <col min="1026" max="1026" width="25.42578125" style="70" customWidth="1"/>
    <col min="1027" max="1027" width="18.42578125" style="70" customWidth="1"/>
    <col min="1028" max="1028" width="22.85546875" style="70" customWidth="1"/>
    <col min="1029" max="1029" width="26.42578125" style="70" customWidth="1"/>
    <col min="1030" max="1030" width="16.42578125" style="70" customWidth="1"/>
    <col min="1031" max="1031" width="15.5703125" style="70" bestFit="1" customWidth="1"/>
    <col min="1032" max="1032" width="16.140625" style="70" customWidth="1"/>
    <col min="1033" max="1033" width="18.85546875" style="70" customWidth="1"/>
    <col min="1034" max="1034" width="14.5703125" style="70" customWidth="1"/>
    <col min="1035" max="1035" width="18.42578125" style="70" customWidth="1"/>
    <col min="1036" max="1036" width="17.5703125" style="70" customWidth="1"/>
    <col min="1037" max="1037" width="12.85546875" style="70" customWidth="1"/>
    <col min="1038" max="1038" width="11.5703125" style="70" customWidth="1"/>
    <col min="1039" max="1280" width="9.140625" style="70"/>
    <col min="1281" max="1281" width="50.5703125" style="70" customWidth="1"/>
    <col min="1282" max="1282" width="25.42578125" style="70" customWidth="1"/>
    <col min="1283" max="1283" width="18.42578125" style="70" customWidth="1"/>
    <col min="1284" max="1284" width="22.85546875" style="70" customWidth="1"/>
    <col min="1285" max="1285" width="26.42578125" style="70" customWidth="1"/>
    <col min="1286" max="1286" width="16.42578125" style="70" customWidth="1"/>
    <col min="1287" max="1287" width="15.5703125" style="70" bestFit="1" customWidth="1"/>
    <col min="1288" max="1288" width="16.140625" style="70" customWidth="1"/>
    <col min="1289" max="1289" width="18.85546875" style="70" customWidth="1"/>
    <col min="1290" max="1290" width="14.5703125" style="70" customWidth="1"/>
    <col min="1291" max="1291" width="18.42578125" style="70" customWidth="1"/>
    <col min="1292" max="1292" width="17.5703125" style="70" customWidth="1"/>
    <col min="1293" max="1293" width="12.85546875" style="70" customWidth="1"/>
    <col min="1294" max="1294" width="11.5703125" style="70" customWidth="1"/>
    <col min="1295" max="1536" width="9.140625" style="70"/>
    <col min="1537" max="1537" width="50.5703125" style="70" customWidth="1"/>
    <col min="1538" max="1538" width="25.42578125" style="70" customWidth="1"/>
    <col min="1539" max="1539" width="18.42578125" style="70" customWidth="1"/>
    <col min="1540" max="1540" width="22.85546875" style="70" customWidth="1"/>
    <col min="1541" max="1541" width="26.42578125" style="70" customWidth="1"/>
    <col min="1542" max="1542" width="16.42578125" style="70" customWidth="1"/>
    <col min="1543" max="1543" width="15.5703125" style="70" bestFit="1" customWidth="1"/>
    <col min="1544" max="1544" width="16.140625" style="70" customWidth="1"/>
    <col min="1545" max="1545" width="18.85546875" style="70" customWidth="1"/>
    <col min="1546" max="1546" width="14.5703125" style="70" customWidth="1"/>
    <col min="1547" max="1547" width="18.42578125" style="70" customWidth="1"/>
    <col min="1548" max="1548" width="17.5703125" style="70" customWidth="1"/>
    <col min="1549" max="1549" width="12.85546875" style="70" customWidth="1"/>
    <col min="1550" max="1550" width="11.5703125" style="70" customWidth="1"/>
    <col min="1551" max="1792" width="9.140625" style="70"/>
    <col min="1793" max="1793" width="50.5703125" style="70" customWidth="1"/>
    <col min="1794" max="1794" width="25.42578125" style="70" customWidth="1"/>
    <col min="1795" max="1795" width="18.42578125" style="70" customWidth="1"/>
    <col min="1796" max="1796" width="22.85546875" style="70" customWidth="1"/>
    <col min="1797" max="1797" width="26.42578125" style="70" customWidth="1"/>
    <col min="1798" max="1798" width="16.42578125" style="70" customWidth="1"/>
    <col min="1799" max="1799" width="15.5703125" style="70" bestFit="1" customWidth="1"/>
    <col min="1800" max="1800" width="16.140625" style="70" customWidth="1"/>
    <col min="1801" max="1801" width="18.85546875" style="70" customWidth="1"/>
    <col min="1802" max="1802" width="14.5703125" style="70" customWidth="1"/>
    <col min="1803" max="1803" width="18.42578125" style="70" customWidth="1"/>
    <col min="1804" max="1804" width="17.5703125" style="70" customWidth="1"/>
    <col min="1805" max="1805" width="12.85546875" style="70" customWidth="1"/>
    <col min="1806" max="1806" width="11.5703125" style="70" customWidth="1"/>
    <col min="1807" max="2048" width="9.140625" style="70"/>
    <col min="2049" max="2049" width="50.5703125" style="70" customWidth="1"/>
    <col min="2050" max="2050" width="25.42578125" style="70" customWidth="1"/>
    <col min="2051" max="2051" width="18.42578125" style="70" customWidth="1"/>
    <col min="2052" max="2052" width="22.85546875" style="70" customWidth="1"/>
    <col min="2053" max="2053" width="26.42578125" style="70" customWidth="1"/>
    <col min="2054" max="2054" width="16.42578125" style="70" customWidth="1"/>
    <col min="2055" max="2055" width="15.5703125" style="70" bestFit="1" customWidth="1"/>
    <col min="2056" max="2056" width="16.140625" style="70" customWidth="1"/>
    <col min="2057" max="2057" width="18.85546875" style="70" customWidth="1"/>
    <col min="2058" max="2058" width="14.5703125" style="70" customWidth="1"/>
    <col min="2059" max="2059" width="18.42578125" style="70" customWidth="1"/>
    <col min="2060" max="2060" width="17.5703125" style="70" customWidth="1"/>
    <col min="2061" max="2061" width="12.85546875" style="70" customWidth="1"/>
    <col min="2062" max="2062" width="11.5703125" style="70" customWidth="1"/>
    <col min="2063" max="2304" width="9.140625" style="70"/>
    <col min="2305" max="2305" width="50.5703125" style="70" customWidth="1"/>
    <col min="2306" max="2306" width="25.42578125" style="70" customWidth="1"/>
    <col min="2307" max="2307" width="18.42578125" style="70" customWidth="1"/>
    <col min="2308" max="2308" width="22.85546875" style="70" customWidth="1"/>
    <col min="2309" max="2309" width="26.42578125" style="70" customWidth="1"/>
    <col min="2310" max="2310" width="16.42578125" style="70" customWidth="1"/>
    <col min="2311" max="2311" width="15.5703125" style="70" bestFit="1" customWidth="1"/>
    <col min="2312" max="2312" width="16.140625" style="70" customWidth="1"/>
    <col min="2313" max="2313" width="18.85546875" style="70" customWidth="1"/>
    <col min="2314" max="2314" width="14.5703125" style="70" customWidth="1"/>
    <col min="2315" max="2315" width="18.42578125" style="70" customWidth="1"/>
    <col min="2316" max="2316" width="17.5703125" style="70" customWidth="1"/>
    <col min="2317" max="2317" width="12.85546875" style="70" customWidth="1"/>
    <col min="2318" max="2318" width="11.5703125" style="70" customWidth="1"/>
    <col min="2319" max="2560" width="9.140625" style="70"/>
    <col min="2561" max="2561" width="50.5703125" style="70" customWidth="1"/>
    <col min="2562" max="2562" width="25.42578125" style="70" customWidth="1"/>
    <col min="2563" max="2563" width="18.42578125" style="70" customWidth="1"/>
    <col min="2564" max="2564" width="22.85546875" style="70" customWidth="1"/>
    <col min="2565" max="2565" width="26.42578125" style="70" customWidth="1"/>
    <col min="2566" max="2566" width="16.42578125" style="70" customWidth="1"/>
    <col min="2567" max="2567" width="15.5703125" style="70" bestFit="1" customWidth="1"/>
    <col min="2568" max="2568" width="16.140625" style="70" customWidth="1"/>
    <col min="2569" max="2569" width="18.85546875" style="70" customWidth="1"/>
    <col min="2570" max="2570" width="14.5703125" style="70" customWidth="1"/>
    <col min="2571" max="2571" width="18.42578125" style="70" customWidth="1"/>
    <col min="2572" max="2572" width="17.5703125" style="70" customWidth="1"/>
    <col min="2573" max="2573" width="12.85546875" style="70" customWidth="1"/>
    <col min="2574" max="2574" width="11.5703125" style="70" customWidth="1"/>
    <col min="2575" max="2816" width="9.140625" style="70"/>
    <col min="2817" max="2817" width="50.5703125" style="70" customWidth="1"/>
    <col min="2818" max="2818" width="25.42578125" style="70" customWidth="1"/>
    <col min="2819" max="2819" width="18.42578125" style="70" customWidth="1"/>
    <col min="2820" max="2820" width="22.85546875" style="70" customWidth="1"/>
    <col min="2821" max="2821" width="26.42578125" style="70" customWidth="1"/>
    <col min="2822" max="2822" width="16.42578125" style="70" customWidth="1"/>
    <col min="2823" max="2823" width="15.5703125" style="70" bestFit="1" customWidth="1"/>
    <col min="2824" max="2824" width="16.140625" style="70" customWidth="1"/>
    <col min="2825" max="2825" width="18.85546875" style="70" customWidth="1"/>
    <col min="2826" max="2826" width="14.5703125" style="70" customWidth="1"/>
    <col min="2827" max="2827" width="18.42578125" style="70" customWidth="1"/>
    <col min="2828" max="2828" width="17.5703125" style="70" customWidth="1"/>
    <col min="2829" max="2829" width="12.85546875" style="70" customWidth="1"/>
    <col min="2830" max="2830" width="11.5703125" style="70" customWidth="1"/>
    <col min="2831" max="3072" width="9.140625" style="70"/>
    <col min="3073" max="3073" width="50.5703125" style="70" customWidth="1"/>
    <col min="3074" max="3074" width="25.42578125" style="70" customWidth="1"/>
    <col min="3075" max="3075" width="18.42578125" style="70" customWidth="1"/>
    <col min="3076" max="3076" width="22.85546875" style="70" customWidth="1"/>
    <col min="3077" max="3077" width="26.42578125" style="70" customWidth="1"/>
    <col min="3078" max="3078" width="16.42578125" style="70" customWidth="1"/>
    <col min="3079" max="3079" width="15.5703125" style="70" bestFit="1" customWidth="1"/>
    <col min="3080" max="3080" width="16.140625" style="70" customWidth="1"/>
    <col min="3081" max="3081" width="18.85546875" style="70" customWidth="1"/>
    <col min="3082" max="3082" width="14.5703125" style="70" customWidth="1"/>
    <col min="3083" max="3083" width="18.42578125" style="70" customWidth="1"/>
    <col min="3084" max="3084" width="17.5703125" style="70" customWidth="1"/>
    <col min="3085" max="3085" width="12.85546875" style="70" customWidth="1"/>
    <col min="3086" max="3086" width="11.5703125" style="70" customWidth="1"/>
    <col min="3087" max="3328" width="9.140625" style="70"/>
    <col min="3329" max="3329" width="50.5703125" style="70" customWidth="1"/>
    <col min="3330" max="3330" width="25.42578125" style="70" customWidth="1"/>
    <col min="3331" max="3331" width="18.42578125" style="70" customWidth="1"/>
    <col min="3332" max="3332" width="22.85546875" style="70" customWidth="1"/>
    <col min="3333" max="3333" width="26.42578125" style="70" customWidth="1"/>
    <col min="3334" max="3334" width="16.42578125" style="70" customWidth="1"/>
    <col min="3335" max="3335" width="15.5703125" style="70" bestFit="1" customWidth="1"/>
    <col min="3336" max="3336" width="16.140625" style="70" customWidth="1"/>
    <col min="3337" max="3337" width="18.85546875" style="70" customWidth="1"/>
    <col min="3338" max="3338" width="14.5703125" style="70" customWidth="1"/>
    <col min="3339" max="3339" width="18.42578125" style="70" customWidth="1"/>
    <col min="3340" max="3340" width="17.5703125" style="70" customWidth="1"/>
    <col min="3341" max="3341" width="12.85546875" style="70" customWidth="1"/>
    <col min="3342" max="3342" width="11.5703125" style="70" customWidth="1"/>
    <col min="3343" max="3584" width="9.140625" style="70"/>
    <col min="3585" max="3585" width="50.5703125" style="70" customWidth="1"/>
    <col min="3586" max="3586" width="25.42578125" style="70" customWidth="1"/>
    <col min="3587" max="3587" width="18.42578125" style="70" customWidth="1"/>
    <col min="3588" max="3588" width="22.85546875" style="70" customWidth="1"/>
    <col min="3589" max="3589" width="26.42578125" style="70" customWidth="1"/>
    <col min="3590" max="3590" width="16.42578125" style="70" customWidth="1"/>
    <col min="3591" max="3591" width="15.5703125" style="70" bestFit="1" customWidth="1"/>
    <col min="3592" max="3592" width="16.140625" style="70" customWidth="1"/>
    <col min="3593" max="3593" width="18.85546875" style="70" customWidth="1"/>
    <col min="3594" max="3594" width="14.5703125" style="70" customWidth="1"/>
    <col min="3595" max="3595" width="18.42578125" style="70" customWidth="1"/>
    <col min="3596" max="3596" width="17.5703125" style="70" customWidth="1"/>
    <col min="3597" max="3597" width="12.85546875" style="70" customWidth="1"/>
    <col min="3598" max="3598" width="11.5703125" style="70" customWidth="1"/>
    <col min="3599" max="3840" width="9.140625" style="70"/>
    <col min="3841" max="3841" width="50.5703125" style="70" customWidth="1"/>
    <col min="3842" max="3842" width="25.42578125" style="70" customWidth="1"/>
    <col min="3843" max="3843" width="18.42578125" style="70" customWidth="1"/>
    <col min="3844" max="3844" width="22.85546875" style="70" customWidth="1"/>
    <col min="3845" max="3845" width="26.42578125" style="70" customWidth="1"/>
    <col min="3846" max="3846" width="16.42578125" style="70" customWidth="1"/>
    <col min="3847" max="3847" width="15.5703125" style="70" bestFit="1" customWidth="1"/>
    <col min="3848" max="3848" width="16.140625" style="70" customWidth="1"/>
    <col min="3849" max="3849" width="18.85546875" style="70" customWidth="1"/>
    <col min="3850" max="3850" width="14.5703125" style="70" customWidth="1"/>
    <col min="3851" max="3851" width="18.42578125" style="70" customWidth="1"/>
    <col min="3852" max="3852" width="17.5703125" style="70" customWidth="1"/>
    <col min="3853" max="3853" width="12.85546875" style="70" customWidth="1"/>
    <col min="3854" max="3854" width="11.5703125" style="70" customWidth="1"/>
    <col min="3855" max="4096" width="9.140625" style="70"/>
    <col min="4097" max="4097" width="50.5703125" style="70" customWidth="1"/>
    <col min="4098" max="4098" width="25.42578125" style="70" customWidth="1"/>
    <col min="4099" max="4099" width="18.42578125" style="70" customWidth="1"/>
    <col min="4100" max="4100" width="22.85546875" style="70" customWidth="1"/>
    <col min="4101" max="4101" width="26.42578125" style="70" customWidth="1"/>
    <col min="4102" max="4102" width="16.42578125" style="70" customWidth="1"/>
    <col min="4103" max="4103" width="15.5703125" style="70" bestFit="1" customWidth="1"/>
    <col min="4104" max="4104" width="16.140625" style="70" customWidth="1"/>
    <col min="4105" max="4105" width="18.85546875" style="70" customWidth="1"/>
    <col min="4106" max="4106" width="14.5703125" style="70" customWidth="1"/>
    <col min="4107" max="4107" width="18.42578125" style="70" customWidth="1"/>
    <col min="4108" max="4108" width="17.5703125" style="70" customWidth="1"/>
    <col min="4109" max="4109" width="12.85546875" style="70" customWidth="1"/>
    <col min="4110" max="4110" width="11.5703125" style="70" customWidth="1"/>
    <col min="4111" max="4352" width="9.140625" style="70"/>
    <col min="4353" max="4353" width="50.5703125" style="70" customWidth="1"/>
    <col min="4354" max="4354" width="25.42578125" style="70" customWidth="1"/>
    <col min="4355" max="4355" width="18.42578125" style="70" customWidth="1"/>
    <col min="4356" max="4356" width="22.85546875" style="70" customWidth="1"/>
    <col min="4357" max="4357" width="26.42578125" style="70" customWidth="1"/>
    <col min="4358" max="4358" width="16.42578125" style="70" customWidth="1"/>
    <col min="4359" max="4359" width="15.5703125" style="70" bestFit="1" customWidth="1"/>
    <col min="4360" max="4360" width="16.140625" style="70" customWidth="1"/>
    <col min="4361" max="4361" width="18.85546875" style="70" customWidth="1"/>
    <col min="4362" max="4362" width="14.5703125" style="70" customWidth="1"/>
    <col min="4363" max="4363" width="18.42578125" style="70" customWidth="1"/>
    <col min="4364" max="4364" width="17.5703125" style="70" customWidth="1"/>
    <col min="4365" max="4365" width="12.85546875" style="70" customWidth="1"/>
    <col min="4366" max="4366" width="11.5703125" style="70" customWidth="1"/>
    <col min="4367" max="4608" width="9.140625" style="70"/>
    <col min="4609" max="4609" width="50.5703125" style="70" customWidth="1"/>
    <col min="4610" max="4610" width="25.42578125" style="70" customWidth="1"/>
    <col min="4611" max="4611" width="18.42578125" style="70" customWidth="1"/>
    <col min="4612" max="4612" width="22.85546875" style="70" customWidth="1"/>
    <col min="4613" max="4613" width="26.42578125" style="70" customWidth="1"/>
    <col min="4614" max="4614" width="16.42578125" style="70" customWidth="1"/>
    <col min="4615" max="4615" width="15.5703125" style="70" bestFit="1" customWidth="1"/>
    <col min="4616" max="4616" width="16.140625" style="70" customWidth="1"/>
    <col min="4617" max="4617" width="18.85546875" style="70" customWidth="1"/>
    <col min="4618" max="4618" width="14.5703125" style="70" customWidth="1"/>
    <col min="4619" max="4619" width="18.42578125" style="70" customWidth="1"/>
    <col min="4620" max="4620" width="17.5703125" style="70" customWidth="1"/>
    <col min="4621" max="4621" width="12.85546875" style="70" customWidth="1"/>
    <col min="4622" max="4622" width="11.5703125" style="70" customWidth="1"/>
    <col min="4623" max="4864" width="9.140625" style="70"/>
    <col min="4865" max="4865" width="50.5703125" style="70" customWidth="1"/>
    <col min="4866" max="4866" width="25.42578125" style="70" customWidth="1"/>
    <col min="4867" max="4867" width="18.42578125" style="70" customWidth="1"/>
    <col min="4868" max="4868" width="22.85546875" style="70" customWidth="1"/>
    <col min="4869" max="4869" width="26.42578125" style="70" customWidth="1"/>
    <col min="4870" max="4870" width="16.42578125" style="70" customWidth="1"/>
    <col min="4871" max="4871" width="15.5703125" style="70" bestFit="1" customWidth="1"/>
    <col min="4872" max="4872" width="16.140625" style="70" customWidth="1"/>
    <col min="4873" max="4873" width="18.85546875" style="70" customWidth="1"/>
    <col min="4874" max="4874" width="14.5703125" style="70" customWidth="1"/>
    <col min="4875" max="4875" width="18.42578125" style="70" customWidth="1"/>
    <col min="4876" max="4876" width="17.5703125" style="70" customWidth="1"/>
    <col min="4877" max="4877" width="12.85546875" style="70" customWidth="1"/>
    <col min="4878" max="4878" width="11.5703125" style="70" customWidth="1"/>
    <col min="4879" max="5120" width="9.140625" style="70"/>
    <col min="5121" max="5121" width="50.5703125" style="70" customWidth="1"/>
    <col min="5122" max="5122" width="25.42578125" style="70" customWidth="1"/>
    <col min="5123" max="5123" width="18.42578125" style="70" customWidth="1"/>
    <col min="5124" max="5124" width="22.85546875" style="70" customWidth="1"/>
    <col min="5125" max="5125" width="26.42578125" style="70" customWidth="1"/>
    <col min="5126" max="5126" width="16.42578125" style="70" customWidth="1"/>
    <col min="5127" max="5127" width="15.5703125" style="70" bestFit="1" customWidth="1"/>
    <col min="5128" max="5128" width="16.140625" style="70" customWidth="1"/>
    <col min="5129" max="5129" width="18.85546875" style="70" customWidth="1"/>
    <col min="5130" max="5130" width="14.5703125" style="70" customWidth="1"/>
    <col min="5131" max="5131" width="18.42578125" style="70" customWidth="1"/>
    <col min="5132" max="5132" width="17.5703125" style="70" customWidth="1"/>
    <col min="5133" max="5133" width="12.85546875" style="70" customWidth="1"/>
    <col min="5134" max="5134" width="11.5703125" style="70" customWidth="1"/>
    <col min="5135" max="5376" width="9.140625" style="70"/>
    <col min="5377" max="5377" width="50.5703125" style="70" customWidth="1"/>
    <col min="5378" max="5378" width="25.42578125" style="70" customWidth="1"/>
    <col min="5379" max="5379" width="18.42578125" style="70" customWidth="1"/>
    <col min="5380" max="5380" width="22.85546875" style="70" customWidth="1"/>
    <col min="5381" max="5381" width="26.42578125" style="70" customWidth="1"/>
    <col min="5382" max="5382" width="16.42578125" style="70" customWidth="1"/>
    <col min="5383" max="5383" width="15.5703125" style="70" bestFit="1" customWidth="1"/>
    <col min="5384" max="5384" width="16.140625" style="70" customWidth="1"/>
    <col min="5385" max="5385" width="18.85546875" style="70" customWidth="1"/>
    <col min="5386" max="5386" width="14.5703125" style="70" customWidth="1"/>
    <col min="5387" max="5387" width="18.42578125" style="70" customWidth="1"/>
    <col min="5388" max="5388" width="17.5703125" style="70" customWidth="1"/>
    <col min="5389" max="5389" width="12.85546875" style="70" customWidth="1"/>
    <col min="5390" max="5390" width="11.5703125" style="70" customWidth="1"/>
    <col min="5391" max="5632" width="9.140625" style="70"/>
    <col min="5633" max="5633" width="50.5703125" style="70" customWidth="1"/>
    <col min="5634" max="5634" width="25.42578125" style="70" customWidth="1"/>
    <col min="5635" max="5635" width="18.42578125" style="70" customWidth="1"/>
    <col min="5636" max="5636" width="22.85546875" style="70" customWidth="1"/>
    <col min="5637" max="5637" width="26.42578125" style="70" customWidth="1"/>
    <col min="5638" max="5638" width="16.42578125" style="70" customWidth="1"/>
    <col min="5639" max="5639" width="15.5703125" style="70" bestFit="1" customWidth="1"/>
    <col min="5640" max="5640" width="16.140625" style="70" customWidth="1"/>
    <col min="5641" max="5641" width="18.85546875" style="70" customWidth="1"/>
    <col min="5642" max="5642" width="14.5703125" style="70" customWidth="1"/>
    <col min="5643" max="5643" width="18.42578125" style="70" customWidth="1"/>
    <col min="5644" max="5644" width="17.5703125" style="70" customWidth="1"/>
    <col min="5645" max="5645" width="12.85546875" style="70" customWidth="1"/>
    <col min="5646" max="5646" width="11.5703125" style="70" customWidth="1"/>
    <col min="5647" max="5888" width="9.140625" style="70"/>
    <col min="5889" max="5889" width="50.5703125" style="70" customWidth="1"/>
    <col min="5890" max="5890" width="25.42578125" style="70" customWidth="1"/>
    <col min="5891" max="5891" width="18.42578125" style="70" customWidth="1"/>
    <col min="5892" max="5892" width="22.85546875" style="70" customWidth="1"/>
    <col min="5893" max="5893" width="26.42578125" style="70" customWidth="1"/>
    <col min="5894" max="5894" width="16.42578125" style="70" customWidth="1"/>
    <col min="5895" max="5895" width="15.5703125" style="70" bestFit="1" customWidth="1"/>
    <col min="5896" max="5896" width="16.140625" style="70" customWidth="1"/>
    <col min="5897" max="5897" width="18.85546875" style="70" customWidth="1"/>
    <col min="5898" max="5898" width="14.5703125" style="70" customWidth="1"/>
    <col min="5899" max="5899" width="18.42578125" style="70" customWidth="1"/>
    <col min="5900" max="5900" width="17.5703125" style="70" customWidth="1"/>
    <col min="5901" max="5901" width="12.85546875" style="70" customWidth="1"/>
    <col min="5902" max="5902" width="11.5703125" style="70" customWidth="1"/>
    <col min="5903" max="6144" width="9.140625" style="70"/>
    <col min="6145" max="6145" width="50.5703125" style="70" customWidth="1"/>
    <col min="6146" max="6146" width="25.42578125" style="70" customWidth="1"/>
    <col min="6147" max="6147" width="18.42578125" style="70" customWidth="1"/>
    <col min="6148" max="6148" width="22.85546875" style="70" customWidth="1"/>
    <col min="6149" max="6149" width="26.42578125" style="70" customWidth="1"/>
    <col min="6150" max="6150" width="16.42578125" style="70" customWidth="1"/>
    <col min="6151" max="6151" width="15.5703125" style="70" bestFit="1" customWidth="1"/>
    <col min="6152" max="6152" width="16.140625" style="70" customWidth="1"/>
    <col min="6153" max="6153" width="18.85546875" style="70" customWidth="1"/>
    <col min="6154" max="6154" width="14.5703125" style="70" customWidth="1"/>
    <col min="6155" max="6155" width="18.42578125" style="70" customWidth="1"/>
    <col min="6156" max="6156" width="17.5703125" style="70" customWidth="1"/>
    <col min="6157" max="6157" width="12.85546875" style="70" customWidth="1"/>
    <col min="6158" max="6158" width="11.5703125" style="70" customWidth="1"/>
    <col min="6159" max="6400" width="9.140625" style="70"/>
    <col min="6401" max="6401" width="50.5703125" style="70" customWidth="1"/>
    <col min="6402" max="6402" width="25.42578125" style="70" customWidth="1"/>
    <col min="6403" max="6403" width="18.42578125" style="70" customWidth="1"/>
    <col min="6404" max="6404" width="22.85546875" style="70" customWidth="1"/>
    <col min="6405" max="6405" width="26.42578125" style="70" customWidth="1"/>
    <col min="6406" max="6406" width="16.42578125" style="70" customWidth="1"/>
    <col min="6407" max="6407" width="15.5703125" style="70" bestFit="1" customWidth="1"/>
    <col min="6408" max="6408" width="16.140625" style="70" customWidth="1"/>
    <col min="6409" max="6409" width="18.85546875" style="70" customWidth="1"/>
    <col min="6410" max="6410" width="14.5703125" style="70" customWidth="1"/>
    <col min="6411" max="6411" width="18.42578125" style="70" customWidth="1"/>
    <col min="6412" max="6412" width="17.5703125" style="70" customWidth="1"/>
    <col min="6413" max="6413" width="12.85546875" style="70" customWidth="1"/>
    <col min="6414" max="6414" width="11.5703125" style="70" customWidth="1"/>
    <col min="6415" max="6656" width="9.140625" style="70"/>
    <col min="6657" max="6657" width="50.5703125" style="70" customWidth="1"/>
    <col min="6658" max="6658" width="25.42578125" style="70" customWidth="1"/>
    <col min="6659" max="6659" width="18.42578125" style="70" customWidth="1"/>
    <col min="6660" max="6660" width="22.85546875" style="70" customWidth="1"/>
    <col min="6661" max="6661" width="26.42578125" style="70" customWidth="1"/>
    <col min="6662" max="6662" width="16.42578125" style="70" customWidth="1"/>
    <col min="6663" max="6663" width="15.5703125" style="70" bestFit="1" customWidth="1"/>
    <col min="6664" max="6664" width="16.140625" style="70" customWidth="1"/>
    <col min="6665" max="6665" width="18.85546875" style="70" customWidth="1"/>
    <col min="6666" max="6666" width="14.5703125" style="70" customWidth="1"/>
    <col min="6667" max="6667" width="18.42578125" style="70" customWidth="1"/>
    <col min="6668" max="6668" width="17.5703125" style="70" customWidth="1"/>
    <col min="6669" max="6669" width="12.85546875" style="70" customWidth="1"/>
    <col min="6670" max="6670" width="11.5703125" style="70" customWidth="1"/>
    <col min="6671" max="6912" width="9.140625" style="70"/>
    <col min="6913" max="6913" width="50.5703125" style="70" customWidth="1"/>
    <col min="6914" max="6914" width="25.42578125" style="70" customWidth="1"/>
    <col min="6915" max="6915" width="18.42578125" style="70" customWidth="1"/>
    <col min="6916" max="6916" width="22.85546875" style="70" customWidth="1"/>
    <col min="6917" max="6917" width="26.42578125" style="70" customWidth="1"/>
    <col min="6918" max="6918" width="16.42578125" style="70" customWidth="1"/>
    <col min="6919" max="6919" width="15.5703125" style="70" bestFit="1" customWidth="1"/>
    <col min="6920" max="6920" width="16.140625" style="70" customWidth="1"/>
    <col min="6921" max="6921" width="18.85546875" style="70" customWidth="1"/>
    <col min="6922" max="6922" width="14.5703125" style="70" customWidth="1"/>
    <col min="6923" max="6923" width="18.42578125" style="70" customWidth="1"/>
    <col min="6924" max="6924" width="17.5703125" style="70" customWidth="1"/>
    <col min="6925" max="6925" width="12.85546875" style="70" customWidth="1"/>
    <col min="6926" max="6926" width="11.5703125" style="70" customWidth="1"/>
    <col min="6927" max="7168" width="9.140625" style="70"/>
    <col min="7169" max="7169" width="50.5703125" style="70" customWidth="1"/>
    <col min="7170" max="7170" width="25.42578125" style="70" customWidth="1"/>
    <col min="7171" max="7171" width="18.42578125" style="70" customWidth="1"/>
    <col min="7172" max="7172" width="22.85546875" style="70" customWidth="1"/>
    <col min="7173" max="7173" width="26.42578125" style="70" customWidth="1"/>
    <col min="7174" max="7174" width="16.42578125" style="70" customWidth="1"/>
    <col min="7175" max="7175" width="15.5703125" style="70" bestFit="1" customWidth="1"/>
    <col min="7176" max="7176" width="16.140625" style="70" customWidth="1"/>
    <col min="7177" max="7177" width="18.85546875" style="70" customWidth="1"/>
    <col min="7178" max="7178" width="14.5703125" style="70" customWidth="1"/>
    <col min="7179" max="7179" width="18.42578125" style="70" customWidth="1"/>
    <col min="7180" max="7180" width="17.5703125" style="70" customWidth="1"/>
    <col min="7181" max="7181" width="12.85546875" style="70" customWidth="1"/>
    <col min="7182" max="7182" width="11.5703125" style="70" customWidth="1"/>
    <col min="7183" max="7424" width="9.140625" style="70"/>
    <col min="7425" max="7425" width="50.5703125" style="70" customWidth="1"/>
    <col min="7426" max="7426" width="25.42578125" style="70" customWidth="1"/>
    <col min="7427" max="7427" width="18.42578125" style="70" customWidth="1"/>
    <col min="7428" max="7428" width="22.85546875" style="70" customWidth="1"/>
    <col min="7429" max="7429" width="26.42578125" style="70" customWidth="1"/>
    <col min="7430" max="7430" width="16.42578125" style="70" customWidth="1"/>
    <col min="7431" max="7431" width="15.5703125" style="70" bestFit="1" customWidth="1"/>
    <col min="7432" max="7432" width="16.140625" style="70" customWidth="1"/>
    <col min="7433" max="7433" width="18.85546875" style="70" customWidth="1"/>
    <col min="7434" max="7434" width="14.5703125" style="70" customWidth="1"/>
    <col min="7435" max="7435" width="18.42578125" style="70" customWidth="1"/>
    <col min="7436" max="7436" width="17.5703125" style="70" customWidth="1"/>
    <col min="7437" max="7437" width="12.85546875" style="70" customWidth="1"/>
    <col min="7438" max="7438" width="11.5703125" style="70" customWidth="1"/>
    <col min="7439" max="7680" width="9.140625" style="70"/>
    <col min="7681" max="7681" width="50.5703125" style="70" customWidth="1"/>
    <col min="7682" max="7682" width="25.42578125" style="70" customWidth="1"/>
    <col min="7683" max="7683" width="18.42578125" style="70" customWidth="1"/>
    <col min="7684" max="7684" width="22.85546875" style="70" customWidth="1"/>
    <col min="7685" max="7685" width="26.42578125" style="70" customWidth="1"/>
    <col min="7686" max="7686" width="16.42578125" style="70" customWidth="1"/>
    <col min="7687" max="7687" width="15.5703125" style="70" bestFit="1" customWidth="1"/>
    <col min="7688" max="7688" width="16.140625" style="70" customWidth="1"/>
    <col min="7689" max="7689" width="18.85546875" style="70" customWidth="1"/>
    <col min="7690" max="7690" width="14.5703125" style="70" customWidth="1"/>
    <col min="7691" max="7691" width="18.42578125" style="70" customWidth="1"/>
    <col min="7692" max="7692" width="17.5703125" style="70" customWidth="1"/>
    <col min="7693" max="7693" width="12.85546875" style="70" customWidth="1"/>
    <col min="7694" max="7694" width="11.5703125" style="70" customWidth="1"/>
    <col min="7695" max="7936" width="9.140625" style="70"/>
    <col min="7937" max="7937" width="50.5703125" style="70" customWidth="1"/>
    <col min="7938" max="7938" width="25.42578125" style="70" customWidth="1"/>
    <col min="7939" max="7939" width="18.42578125" style="70" customWidth="1"/>
    <col min="7940" max="7940" width="22.85546875" style="70" customWidth="1"/>
    <col min="7941" max="7941" width="26.42578125" style="70" customWidth="1"/>
    <col min="7942" max="7942" width="16.42578125" style="70" customWidth="1"/>
    <col min="7943" max="7943" width="15.5703125" style="70" bestFit="1" customWidth="1"/>
    <col min="7944" max="7944" width="16.140625" style="70" customWidth="1"/>
    <col min="7945" max="7945" width="18.85546875" style="70" customWidth="1"/>
    <col min="7946" max="7946" width="14.5703125" style="70" customWidth="1"/>
    <col min="7947" max="7947" width="18.42578125" style="70" customWidth="1"/>
    <col min="7948" max="7948" width="17.5703125" style="70" customWidth="1"/>
    <col min="7949" max="7949" width="12.85546875" style="70" customWidth="1"/>
    <col min="7950" max="7950" width="11.5703125" style="70" customWidth="1"/>
    <col min="7951" max="8192" width="9.140625" style="70"/>
    <col min="8193" max="8193" width="50.5703125" style="70" customWidth="1"/>
    <col min="8194" max="8194" width="25.42578125" style="70" customWidth="1"/>
    <col min="8195" max="8195" width="18.42578125" style="70" customWidth="1"/>
    <col min="8196" max="8196" width="22.85546875" style="70" customWidth="1"/>
    <col min="8197" max="8197" width="26.42578125" style="70" customWidth="1"/>
    <col min="8198" max="8198" width="16.42578125" style="70" customWidth="1"/>
    <col min="8199" max="8199" width="15.5703125" style="70" bestFit="1" customWidth="1"/>
    <col min="8200" max="8200" width="16.140625" style="70" customWidth="1"/>
    <col min="8201" max="8201" width="18.85546875" style="70" customWidth="1"/>
    <col min="8202" max="8202" width="14.5703125" style="70" customWidth="1"/>
    <col min="8203" max="8203" width="18.42578125" style="70" customWidth="1"/>
    <col min="8204" max="8204" width="17.5703125" style="70" customWidth="1"/>
    <col min="8205" max="8205" width="12.85546875" style="70" customWidth="1"/>
    <col min="8206" max="8206" width="11.5703125" style="70" customWidth="1"/>
    <col min="8207" max="8448" width="9.140625" style="70"/>
    <col min="8449" max="8449" width="50.5703125" style="70" customWidth="1"/>
    <col min="8450" max="8450" width="25.42578125" style="70" customWidth="1"/>
    <col min="8451" max="8451" width="18.42578125" style="70" customWidth="1"/>
    <col min="8452" max="8452" width="22.85546875" style="70" customWidth="1"/>
    <col min="8453" max="8453" width="26.42578125" style="70" customWidth="1"/>
    <col min="8454" max="8454" width="16.42578125" style="70" customWidth="1"/>
    <col min="8455" max="8455" width="15.5703125" style="70" bestFit="1" customWidth="1"/>
    <col min="8456" max="8456" width="16.140625" style="70" customWidth="1"/>
    <col min="8457" max="8457" width="18.85546875" style="70" customWidth="1"/>
    <col min="8458" max="8458" width="14.5703125" style="70" customWidth="1"/>
    <col min="8459" max="8459" width="18.42578125" style="70" customWidth="1"/>
    <col min="8460" max="8460" width="17.5703125" style="70" customWidth="1"/>
    <col min="8461" max="8461" width="12.85546875" style="70" customWidth="1"/>
    <col min="8462" max="8462" width="11.5703125" style="70" customWidth="1"/>
    <col min="8463" max="8704" width="9.140625" style="70"/>
    <col min="8705" max="8705" width="50.5703125" style="70" customWidth="1"/>
    <col min="8706" max="8706" width="25.42578125" style="70" customWidth="1"/>
    <col min="8707" max="8707" width="18.42578125" style="70" customWidth="1"/>
    <col min="8708" max="8708" width="22.85546875" style="70" customWidth="1"/>
    <col min="8709" max="8709" width="26.42578125" style="70" customWidth="1"/>
    <col min="8710" max="8710" width="16.42578125" style="70" customWidth="1"/>
    <col min="8711" max="8711" width="15.5703125" style="70" bestFit="1" customWidth="1"/>
    <col min="8712" max="8712" width="16.140625" style="70" customWidth="1"/>
    <col min="8713" max="8713" width="18.85546875" style="70" customWidth="1"/>
    <col min="8714" max="8714" width="14.5703125" style="70" customWidth="1"/>
    <col min="8715" max="8715" width="18.42578125" style="70" customWidth="1"/>
    <col min="8716" max="8716" width="17.5703125" style="70" customWidth="1"/>
    <col min="8717" max="8717" width="12.85546875" style="70" customWidth="1"/>
    <col min="8718" max="8718" width="11.5703125" style="70" customWidth="1"/>
    <col min="8719" max="8960" width="9.140625" style="70"/>
    <col min="8961" max="8961" width="50.5703125" style="70" customWidth="1"/>
    <col min="8962" max="8962" width="25.42578125" style="70" customWidth="1"/>
    <col min="8963" max="8963" width="18.42578125" style="70" customWidth="1"/>
    <col min="8964" max="8964" width="22.85546875" style="70" customWidth="1"/>
    <col min="8965" max="8965" width="26.42578125" style="70" customWidth="1"/>
    <col min="8966" max="8966" width="16.42578125" style="70" customWidth="1"/>
    <col min="8967" max="8967" width="15.5703125" style="70" bestFit="1" customWidth="1"/>
    <col min="8968" max="8968" width="16.140625" style="70" customWidth="1"/>
    <col min="8969" max="8969" width="18.85546875" style="70" customWidth="1"/>
    <col min="8970" max="8970" width="14.5703125" style="70" customWidth="1"/>
    <col min="8971" max="8971" width="18.42578125" style="70" customWidth="1"/>
    <col min="8972" max="8972" width="17.5703125" style="70" customWidth="1"/>
    <col min="8973" max="8973" width="12.85546875" style="70" customWidth="1"/>
    <col min="8974" max="8974" width="11.5703125" style="70" customWidth="1"/>
    <col min="8975" max="9216" width="9.140625" style="70"/>
    <col min="9217" max="9217" width="50.5703125" style="70" customWidth="1"/>
    <col min="9218" max="9218" width="25.42578125" style="70" customWidth="1"/>
    <col min="9219" max="9219" width="18.42578125" style="70" customWidth="1"/>
    <col min="9220" max="9220" width="22.85546875" style="70" customWidth="1"/>
    <col min="9221" max="9221" width="26.42578125" style="70" customWidth="1"/>
    <col min="9222" max="9222" width="16.42578125" style="70" customWidth="1"/>
    <col min="9223" max="9223" width="15.5703125" style="70" bestFit="1" customWidth="1"/>
    <col min="9224" max="9224" width="16.140625" style="70" customWidth="1"/>
    <col min="9225" max="9225" width="18.85546875" style="70" customWidth="1"/>
    <col min="9226" max="9226" width="14.5703125" style="70" customWidth="1"/>
    <col min="9227" max="9227" width="18.42578125" style="70" customWidth="1"/>
    <col min="9228" max="9228" width="17.5703125" style="70" customWidth="1"/>
    <col min="9229" max="9229" width="12.85546875" style="70" customWidth="1"/>
    <col min="9230" max="9230" width="11.5703125" style="70" customWidth="1"/>
    <col min="9231" max="9472" width="9.140625" style="70"/>
    <col min="9473" max="9473" width="50.5703125" style="70" customWidth="1"/>
    <col min="9474" max="9474" width="25.42578125" style="70" customWidth="1"/>
    <col min="9475" max="9475" width="18.42578125" style="70" customWidth="1"/>
    <col min="9476" max="9476" width="22.85546875" style="70" customWidth="1"/>
    <col min="9477" max="9477" width="26.42578125" style="70" customWidth="1"/>
    <col min="9478" max="9478" width="16.42578125" style="70" customWidth="1"/>
    <col min="9479" max="9479" width="15.5703125" style="70" bestFit="1" customWidth="1"/>
    <col min="9480" max="9480" width="16.140625" style="70" customWidth="1"/>
    <col min="9481" max="9481" width="18.85546875" style="70" customWidth="1"/>
    <col min="9482" max="9482" width="14.5703125" style="70" customWidth="1"/>
    <col min="9483" max="9483" width="18.42578125" style="70" customWidth="1"/>
    <col min="9484" max="9484" width="17.5703125" style="70" customWidth="1"/>
    <col min="9485" max="9485" width="12.85546875" style="70" customWidth="1"/>
    <col min="9486" max="9486" width="11.5703125" style="70" customWidth="1"/>
    <col min="9487" max="9728" width="9.140625" style="70"/>
    <col min="9729" max="9729" width="50.5703125" style="70" customWidth="1"/>
    <col min="9730" max="9730" width="25.42578125" style="70" customWidth="1"/>
    <col min="9731" max="9731" width="18.42578125" style="70" customWidth="1"/>
    <col min="9732" max="9732" width="22.85546875" style="70" customWidth="1"/>
    <col min="9733" max="9733" width="26.42578125" style="70" customWidth="1"/>
    <col min="9734" max="9734" width="16.42578125" style="70" customWidth="1"/>
    <col min="9735" max="9735" width="15.5703125" style="70" bestFit="1" customWidth="1"/>
    <col min="9736" max="9736" width="16.140625" style="70" customWidth="1"/>
    <col min="9737" max="9737" width="18.85546875" style="70" customWidth="1"/>
    <col min="9738" max="9738" width="14.5703125" style="70" customWidth="1"/>
    <col min="9739" max="9739" width="18.42578125" style="70" customWidth="1"/>
    <col min="9740" max="9740" width="17.5703125" style="70" customWidth="1"/>
    <col min="9741" max="9741" width="12.85546875" style="70" customWidth="1"/>
    <col min="9742" max="9742" width="11.5703125" style="70" customWidth="1"/>
    <col min="9743" max="9984" width="9.140625" style="70"/>
    <col min="9985" max="9985" width="50.5703125" style="70" customWidth="1"/>
    <col min="9986" max="9986" width="25.42578125" style="70" customWidth="1"/>
    <col min="9987" max="9987" width="18.42578125" style="70" customWidth="1"/>
    <col min="9988" max="9988" width="22.85546875" style="70" customWidth="1"/>
    <col min="9989" max="9989" width="26.42578125" style="70" customWidth="1"/>
    <col min="9990" max="9990" width="16.42578125" style="70" customWidth="1"/>
    <col min="9991" max="9991" width="15.5703125" style="70" bestFit="1" customWidth="1"/>
    <col min="9992" max="9992" width="16.140625" style="70" customWidth="1"/>
    <col min="9993" max="9993" width="18.85546875" style="70" customWidth="1"/>
    <col min="9994" max="9994" width="14.5703125" style="70" customWidth="1"/>
    <col min="9995" max="9995" width="18.42578125" style="70" customWidth="1"/>
    <col min="9996" max="9996" width="17.5703125" style="70" customWidth="1"/>
    <col min="9997" max="9997" width="12.85546875" style="70" customWidth="1"/>
    <col min="9998" max="9998" width="11.5703125" style="70" customWidth="1"/>
    <col min="9999" max="10240" width="9.140625" style="70"/>
    <col min="10241" max="10241" width="50.5703125" style="70" customWidth="1"/>
    <col min="10242" max="10242" width="25.42578125" style="70" customWidth="1"/>
    <col min="10243" max="10243" width="18.42578125" style="70" customWidth="1"/>
    <col min="10244" max="10244" width="22.85546875" style="70" customWidth="1"/>
    <col min="10245" max="10245" width="26.42578125" style="70" customWidth="1"/>
    <col min="10246" max="10246" width="16.42578125" style="70" customWidth="1"/>
    <col min="10247" max="10247" width="15.5703125" style="70" bestFit="1" customWidth="1"/>
    <col min="10248" max="10248" width="16.140625" style="70" customWidth="1"/>
    <col min="10249" max="10249" width="18.85546875" style="70" customWidth="1"/>
    <col min="10250" max="10250" width="14.5703125" style="70" customWidth="1"/>
    <col min="10251" max="10251" width="18.42578125" style="70" customWidth="1"/>
    <col min="10252" max="10252" width="17.5703125" style="70" customWidth="1"/>
    <col min="10253" max="10253" width="12.85546875" style="70" customWidth="1"/>
    <col min="10254" max="10254" width="11.5703125" style="70" customWidth="1"/>
    <col min="10255" max="10496" width="9.140625" style="70"/>
    <col min="10497" max="10497" width="50.5703125" style="70" customWidth="1"/>
    <col min="10498" max="10498" width="25.42578125" style="70" customWidth="1"/>
    <col min="10499" max="10499" width="18.42578125" style="70" customWidth="1"/>
    <col min="10500" max="10500" width="22.85546875" style="70" customWidth="1"/>
    <col min="10501" max="10501" width="26.42578125" style="70" customWidth="1"/>
    <col min="10502" max="10502" width="16.42578125" style="70" customWidth="1"/>
    <col min="10503" max="10503" width="15.5703125" style="70" bestFit="1" customWidth="1"/>
    <col min="10504" max="10504" width="16.140625" style="70" customWidth="1"/>
    <col min="10505" max="10505" width="18.85546875" style="70" customWidth="1"/>
    <col min="10506" max="10506" width="14.5703125" style="70" customWidth="1"/>
    <col min="10507" max="10507" width="18.42578125" style="70" customWidth="1"/>
    <col min="10508" max="10508" width="17.5703125" style="70" customWidth="1"/>
    <col min="10509" max="10509" width="12.85546875" style="70" customWidth="1"/>
    <col min="10510" max="10510" width="11.5703125" style="70" customWidth="1"/>
    <col min="10511" max="10752" width="9.140625" style="70"/>
    <col min="10753" max="10753" width="50.5703125" style="70" customWidth="1"/>
    <col min="10754" max="10754" width="25.42578125" style="70" customWidth="1"/>
    <col min="10755" max="10755" width="18.42578125" style="70" customWidth="1"/>
    <col min="10756" max="10756" width="22.85546875" style="70" customWidth="1"/>
    <col min="10757" max="10757" width="26.42578125" style="70" customWidth="1"/>
    <col min="10758" max="10758" width="16.42578125" style="70" customWidth="1"/>
    <col min="10759" max="10759" width="15.5703125" style="70" bestFit="1" customWidth="1"/>
    <col min="10760" max="10760" width="16.140625" style="70" customWidth="1"/>
    <col min="10761" max="10761" width="18.85546875" style="70" customWidth="1"/>
    <col min="10762" max="10762" width="14.5703125" style="70" customWidth="1"/>
    <col min="10763" max="10763" width="18.42578125" style="70" customWidth="1"/>
    <col min="10764" max="10764" width="17.5703125" style="70" customWidth="1"/>
    <col min="10765" max="10765" width="12.85546875" style="70" customWidth="1"/>
    <col min="10766" max="10766" width="11.5703125" style="70" customWidth="1"/>
    <col min="10767" max="11008" width="9.140625" style="70"/>
    <col min="11009" max="11009" width="50.5703125" style="70" customWidth="1"/>
    <col min="11010" max="11010" width="25.42578125" style="70" customWidth="1"/>
    <col min="11011" max="11011" width="18.42578125" style="70" customWidth="1"/>
    <col min="11012" max="11012" width="22.85546875" style="70" customWidth="1"/>
    <col min="11013" max="11013" width="26.42578125" style="70" customWidth="1"/>
    <col min="11014" max="11014" width="16.42578125" style="70" customWidth="1"/>
    <col min="11015" max="11015" width="15.5703125" style="70" bestFit="1" customWidth="1"/>
    <col min="11016" max="11016" width="16.140625" style="70" customWidth="1"/>
    <col min="11017" max="11017" width="18.85546875" style="70" customWidth="1"/>
    <col min="11018" max="11018" width="14.5703125" style="70" customWidth="1"/>
    <col min="11019" max="11019" width="18.42578125" style="70" customWidth="1"/>
    <col min="11020" max="11020" width="17.5703125" style="70" customWidth="1"/>
    <col min="11021" max="11021" width="12.85546875" style="70" customWidth="1"/>
    <col min="11022" max="11022" width="11.5703125" style="70" customWidth="1"/>
    <col min="11023" max="11264" width="9.140625" style="70"/>
    <col min="11265" max="11265" width="50.5703125" style="70" customWidth="1"/>
    <col min="11266" max="11266" width="25.42578125" style="70" customWidth="1"/>
    <col min="11267" max="11267" width="18.42578125" style="70" customWidth="1"/>
    <col min="11268" max="11268" width="22.85546875" style="70" customWidth="1"/>
    <col min="11269" max="11269" width="26.42578125" style="70" customWidth="1"/>
    <col min="11270" max="11270" width="16.42578125" style="70" customWidth="1"/>
    <col min="11271" max="11271" width="15.5703125" style="70" bestFit="1" customWidth="1"/>
    <col min="11272" max="11272" width="16.140625" style="70" customWidth="1"/>
    <col min="11273" max="11273" width="18.85546875" style="70" customWidth="1"/>
    <col min="11274" max="11274" width="14.5703125" style="70" customWidth="1"/>
    <col min="11275" max="11275" width="18.42578125" style="70" customWidth="1"/>
    <col min="11276" max="11276" width="17.5703125" style="70" customWidth="1"/>
    <col min="11277" max="11277" width="12.85546875" style="70" customWidth="1"/>
    <col min="11278" max="11278" width="11.5703125" style="70" customWidth="1"/>
    <col min="11279" max="11520" width="9.140625" style="70"/>
    <col min="11521" max="11521" width="50.5703125" style="70" customWidth="1"/>
    <col min="11522" max="11522" width="25.42578125" style="70" customWidth="1"/>
    <col min="11523" max="11523" width="18.42578125" style="70" customWidth="1"/>
    <col min="11524" max="11524" width="22.85546875" style="70" customWidth="1"/>
    <col min="11525" max="11525" width="26.42578125" style="70" customWidth="1"/>
    <col min="11526" max="11526" width="16.42578125" style="70" customWidth="1"/>
    <col min="11527" max="11527" width="15.5703125" style="70" bestFit="1" customWidth="1"/>
    <col min="11528" max="11528" width="16.140625" style="70" customWidth="1"/>
    <col min="11529" max="11529" width="18.85546875" style="70" customWidth="1"/>
    <col min="11530" max="11530" width="14.5703125" style="70" customWidth="1"/>
    <col min="11531" max="11531" width="18.42578125" style="70" customWidth="1"/>
    <col min="11532" max="11532" width="17.5703125" style="70" customWidth="1"/>
    <col min="11533" max="11533" width="12.85546875" style="70" customWidth="1"/>
    <col min="11534" max="11534" width="11.5703125" style="70" customWidth="1"/>
    <col min="11535" max="11776" width="9.140625" style="70"/>
    <col min="11777" max="11777" width="50.5703125" style="70" customWidth="1"/>
    <col min="11778" max="11778" width="25.42578125" style="70" customWidth="1"/>
    <col min="11779" max="11779" width="18.42578125" style="70" customWidth="1"/>
    <col min="11780" max="11780" width="22.85546875" style="70" customWidth="1"/>
    <col min="11781" max="11781" width="26.42578125" style="70" customWidth="1"/>
    <col min="11782" max="11782" width="16.42578125" style="70" customWidth="1"/>
    <col min="11783" max="11783" width="15.5703125" style="70" bestFit="1" customWidth="1"/>
    <col min="11784" max="11784" width="16.140625" style="70" customWidth="1"/>
    <col min="11785" max="11785" width="18.85546875" style="70" customWidth="1"/>
    <col min="11786" max="11786" width="14.5703125" style="70" customWidth="1"/>
    <col min="11787" max="11787" width="18.42578125" style="70" customWidth="1"/>
    <col min="11788" max="11788" width="17.5703125" style="70" customWidth="1"/>
    <col min="11789" max="11789" width="12.85546875" style="70" customWidth="1"/>
    <col min="11790" max="11790" width="11.5703125" style="70" customWidth="1"/>
    <col min="11791" max="12032" width="9.140625" style="70"/>
    <col min="12033" max="12033" width="50.5703125" style="70" customWidth="1"/>
    <col min="12034" max="12034" width="25.42578125" style="70" customWidth="1"/>
    <col min="12035" max="12035" width="18.42578125" style="70" customWidth="1"/>
    <col min="12036" max="12036" width="22.85546875" style="70" customWidth="1"/>
    <col min="12037" max="12037" width="26.42578125" style="70" customWidth="1"/>
    <col min="12038" max="12038" width="16.42578125" style="70" customWidth="1"/>
    <col min="12039" max="12039" width="15.5703125" style="70" bestFit="1" customWidth="1"/>
    <col min="12040" max="12040" width="16.140625" style="70" customWidth="1"/>
    <col min="12041" max="12041" width="18.85546875" style="70" customWidth="1"/>
    <col min="12042" max="12042" width="14.5703125" style="70" customWidth="1"/>
    <col min="12043" max="12043" width="18.42578125" style="70" customWidth="1"/>
    <col min="12044" max="12044" width="17.5703125" style="70" customWidth="1"/>
    <col min="12045" max="12045" width="12.85546875" style="70" customWidth="1"/>
    <col min="12046" max="12046" width="11.5703125" style="70" customWidth="1"/>
    <col min="12047" max="12288" width="9.140625" style="70"/>
    <col min="12289" max="12289" width="50.5703125" style="70" customWidth="1"/>
    <col min="12290" max="12290" width="25.42578125" style="70" customWidth="1"/>
    <col min="12291" max="12291" width="18.42578125" style="70" customWidth="1"/>
    <col min="12292" max="12292" width="22.85546875" style="70" customWidth="1"/>
    <col min="12293" max="12293" width="26.42578125" style="70" customWidth="1"/>
    <col min="12294" max="12294" width="16.42578125" style="70" customWidth="1"/>
    <col min="12295" max="12295" width="15.5703125" style="70" bestFit="1" customWidth="1"/>
    <col min="12296" max="12296" width="16.140625" style="70" customWidth="1"/>
    <col min="12297" max="12297" width="18.85546875" style="70" customWidth="1"/>
    <col min="12298" max="12298" width="14.5703125" style="70" customWidth="1"/>
    <col min="12299" max="12299" width="18.42578125" style="70" customWidth="1"/>
    <col min="12300" max="12300" width="17.5703125" style="70" customWidth="1"/>
    <col min="12301" max="12301" width="12.85546875" style="70" customWidth="1"/>
    <col min="12302" max="12302" width="11.5703125" style="70" customWidth="1"/>
    <col min="12303" max="12544" width="9.140625" style="70"/>
    <col min="12545" max="12545" width="50.5703125" style="70" customWidth="1"/>
    <col min="12546" max="12546" width="25.42578125" style="70" customWidth="1"/>
    <col min="12547" max="12547" width="18.42578125" style="70" customWidth="1"/>
    <col min="12548" max="12548" width="22.85546875" style="70" customWidth="1"/>
    <col min="12549" max="12549" width="26.42578125" style="70" customWidth="1"/>
    <col min="12550" max="12550" width="16.42578125" style="70" customWidth="1"/>
    <col min="12551" max="12551" width="15.5703125" style="70" bestFit="1" customWidth="1"/>
    <col min="12552" max="12552" width="16.140625" style="70" customWidth="1"/>
    <col min="12553" max="12553" width="18.85546875" style="70" customWidth="1"/>
    <col min="12554" max="12554" width="14.5703125" style="70" customWidth="1"/>
    <col min="12555" max="12555" width="18.42578125" style="70" customWidth="1"/>
    <col min="12556" max="12556" width="17.5703125" style="70" customWidth="1"/>
    <col min="12557" max="12557" width="12.85546875" style="70" customWidth="1"/>
    <col min="12558" max="12558" width="11.5703125" style="70" customWidth="1"/>
    <col min="12559" max="12800" width="9.140625" style="70"/>
    <col min="12801" max="12801" width="50.5703125" style="70" customWidth="1"/>
    <col min="12802" max="12802" width="25.42578125" style="70" customWidth="1"/>
    <col min="12803" max="12803" width="18.42578125" style="70" customWidth="1"/>
    <col min="12804" max="12804" width="22.85546875" style="70" customWidth="1"/>
    <col min="12805" max="12805" width="26.42578125" style="70" customWidth="1"/>
    <col min="12806" max="12806" width="16.42578125" style="70" customWidth="1"/>
    <col min="12807" max="12807" width="15.5703125" style="70" bestFit="1" customWidth="1"/>
    <col min="12808" max="12808" width="16.140625" style="70" customWidth="1"/>
    <col min="12809" max="12809" width="18.85546875" style="70" customWidth="1"/>
    <col min="12810" max="12810" width="14.5703125" style="70" customWidth="1"/>
    <col min="12811" max="12811" width="18.42578125" style="70" customWidth="1"/>
    <col min="12812" max="12812" width="17.5703125" style="70" customWidth="1"/>
    <col min="12813" max="12813" width="12.85546875" style="70" customWidth="1"/>
    <col min="12814" max="12814" width="11.5703125" style="70" customWidth="1"/>
    <col min="12815" max="13056" width="9.140625" style="70"/>
    <col min="13057" max="13057" width="50.5703125" style="70" customWidth="1"/>
    <col min="13058" max="13058" width="25.42578125" style="70" customWidth="1"/>
    <col min="13059" max="13059" width="18.42578125" style="70" customWidth="1"/>
    <col min="13060" max="13060" width="22.85546875" style="70" customWidth="1"/>
    <col min="13061" max="13061" width="26.42578125" style="70" customWidth="1"/>
    <col min="13062" max="13062" width="16.42578125" style="70" customWidth="1"/>
    <col min="13063" max="13063" width="15.5703125" style="70" bestFit="1" customWidth="1"/>
    <col min="13064" max="13064" width="16.140625" style="70" customWidth="1"/>
    <col min="13065" max="13065" width="18.85546875" style="70" customWidth="1"/>
    <col min="13066" max="13066" width="14.5703125" style="70" customWidth="1"/>
    <col min="13067" max="13067" width="18.42578125" style="70" customWidth="1"/>
    <col min="13068" max="13068" width="17.5703125" style="70" customWidth="1"/>
    <col min="13069" max="13069" width="12.85546875" style="70" customWidth="1"/>
    <col min="13070" max="13070" width="11.5703125" style="70" customWidth="1"/>
    <col min="13071" max="13312" width="9.140625" style="70"/>
    <col min="13313" max="13313" width="50.5703125" style="70" customWidth="1"/>
    <col min="13314" max="13314" width="25.42578125" style="70" customWidth="1"/>
    <col min="13315" max="13315" width="18.42578125" style="70" customWidth="1"/>
    <col min="13316" max="13316" width="22.85546875" style="70" customWidth="1"/>
    <col min="13317" max="13317" width="26.42578125" style="70" customWidth="1"/>
    <col min="13318" max="13318" width="16.42578125" style="70" customWidth="1"/>
    <col min="13319" max="13319" width="15.5703125" style="70" bestFit="1" customWidth="1"/>
    <col min="13320" max="13320" width="16.140625" style="70" customWidth="1"/>
    <col min="13321" max="13321" width="18.85546875" style="70" customWidth="1"/>
    <col min="13322" max="13322" width="14.5703125" style="70" customWidth="1"/>
    <col min="13323" max="13323" width="18.42578125" style="70" customWidth="1"/>
    <col min="13324" max="13324" width="17.5703125" style="70" customWidth="1"/>
    <col min="13325" max="13325" width="12.85546875" style="70" customWidth="1"/>
    <col min="13326" max="13326" width="11.5703125" style="70" customWidth="1"/>
    <col min="13327" max="13568" width="9.140625" style="70"/>
    <col min="13569" max="13569" width="50.5703125" style="70" customWidth="1"/>
    <col min="13570" max="13570" width="25.42578125" style="70" customWidth="1"/>
    <col min="13571" max="13571" width="18.42578125" style="70" customWidth="1"/>
    <col min="13572" max="13572" width="22.85546875" style="70" customWidth="1"/>
    <col min="13573" max="13573" width="26.42578125" style="70" customWidth="1"/>
    <col min="13574" max="13574" width="16.42578125" style="70" customWidth="1"/>
    <col min="13575" max="13575" width="15.5703125" style="70" bestFit="1" customWidth="1"/>
    <col min="13576" max="13576" width="16.140625" style="70" customWidth="1"/>
    <col min="13577" max="13577" width="18.85546875" style="70" customWidth="1"/>
    <col min="13578" max="13578" width="14.5703125" style="70" customWidth="1"/>
    <col min="13579" max="13579" width="18.42578125" style="70" customWidth="1"/>
    <col min="13580" max="13580" width="17.5703125" style="70" customWidth="1"/>
    <col min="13581" max="13581" width="12.85546875" style="70" customWidth="1"/>
    <col min="13582" max="13582" width="11.5703125" style="70" customWidth="1"/>
    <col min="13583" max="13824" width="9.140625" style="70"/>
    <col min="13825" max="13825" width="50.5703125" style="70" customWidth="1"/>
    <col min="13826" max="13826" width="25.42578125" style="70" customWidth="1"/>
    <col min="13827" max="13827" width="18.42578125" style="70" customWidth="1"/>
    <col min="13828" max="13828" width="22.85546875" style="70" customWidth="1"/>
    <col min="13829" max="13829" width="26.42578125" style="70" customWidth="1"/>
    <col min="13830" max="13830" width="16.42578125" style="70" customWidth="1"/>
    <col min="13831" max="13831" width="15.5703125" style="70" bestFit="1" customWidth="1"/>
    <col min="13832" max="13832" width="16.140625" style="70" customWidth="1"/>
    <col min="13833" max="13833" width="18.85546875" style="70" customWidth="1"/>
    <col min="13834" max="13834" width="14.5703125" style="70" customWidth="1"/>
    <col min="13835" max="13835" width="18.42578125" style="70" customWidth="1"/>
    <col min="13836" max="13836" width="17.5703125" style="70" customWidth="1"/>
    <col min="13837" max="13837" width="12.85546875" style="70" customWidth="1"/>
    <col min="13838" max="13838" width="11.5703125" style="70" customWidth="1"/>
    <col min="13839" max="14080" width="9.140625" style="70"/>
    <col min="14081" max="14081" width="50.5703125" style="70" customWidth="1"/>
    <col min="14082" max="14082" width="25.42578125" style="70" customWidth="1"/>
    <col min="14083" max="14083" width="18.42578125" style="70" customWidth="1"/>
    <col min="14084" max="14084" width="22.85546875" style="70" customWidth="1"/>
    <col min="14085" max="14085" width="26.42578125" style="70" customWidth="1"/>
    <col min="14086" max="14086" width="16.42578125" style="70" customWidth="1"/>
    <col min="14087" max="14087" width="15.5703125" style="70" bestFit="1" customWidth="1"/>
    <col min="14088" max="14088" width="16.140625" style="70" customWidth="1"/>
    <col min="14089" max="14089" width="18.85546875" style="70" customWidth="1"/>
    <col min="14090" max="14090" width="14.5703125" style="70" customWidth="1"/>
    <col min="14091" max="14091" width="18.42578125" style="70" customWidth="1"/>
    <col min="14092" max="14092" width="17.5703125" style="70" customWidth="1"/>
    <col min="14093" max="14093" width="12.85546875" style="70" customWidth="1"/>
    <col min="14094" max="14094" width="11.5703125" style="70" customWidth="1"/>
    <col min="14095" max="14336" width="9.140625" style="70"/>
    <col min="14337" max="14337" width="50.5703125" style="70" customWidth="1"/>
    <col min="14338" max="14338" width="25.42578125" style="70" customWidth="1"/>
    <col min="14339" max="14339" width="18.42578125" style="70" customWidth="1"/>
    <col min="14340" max="14340" width="22.85546875" style="70" customWidth="1"/>
    <col min="14341" max="14341" width="26.42578125" style="70" customWidth="1"/>
    <col min="14342" max="14342" width="16.42578125" style="70" customWidth="1"/>
    <col min="14343" max="14343" width="15.5703125" style="70" bestFit="1" customWidth="1"/>
    <col min="14344" max="14344" width="16.140625" style="70" customWidth="1"/>
    <col min="14345" max="14345" width="18.85546875" style="70" customWidth="1"/>
    <col min="14346" max="14346" width="14.5703125" style="70" customWidth="1"/>
    <col min="14347" max="14347" width="18.42578125" style="70" customWidth="1"/>
    <col min="14348" max="14348" width="17.5703125" style="70" customWidth="1"/>
    <col min="14349" max="14349" width="12.85546875" style="70" customWidth="1"/>
    <col min="14350" max="14350" width="11.5703125" style="70" customWidth="1"/>
    <col min="14351" max="14592" width="9.140625" style="70"/>
    <col min="14593" max="14593" width="50.5703125" style="70" customWidth="1"/>
    <col min="14594" max="14594" width="25.42578125" style="70" customWidth="1"/>
    <col min="14595" max="14595" width="18.42578125" style="70" customWidth="1"/>
    <col min="14596" max="14596" width="22.85546875" style="70" customWidth="1"/>
    <col min="14597" max="14597" width="26.42578125" style="70" customWidth="1"/>
    <col min="14598" max="14598" width="16.42578125" style="70" customWidth="1"/>
    <col min="14599" max="14599" width="15.5703125" style="70" bestFit="1" customWidth="1"/>
    <col min="14600" max="14600" width="16.140625" style="70" customWidth="1"/>
    <col min="14601" max="14601" width="18.85546875" style="70" customWidth="1"/>
    <col min="14602" max="14602" width="14.5703125" style="70" customWidth="1"/>
    <col min="14603" max="14603" width="18.42578125" style="70" customWidth="1"/>
    <col min="14604" max="14604" width="17.5703125" style="70" customWidth="1"/>
    <col min="14605" max="14605" width="12.85546875" style="70" customWidth="1"/>
    <col min="14606" max="14606" width="11.5703125" style="70" customWidth="1"/>
    <col min="14607" max="14848" width="9.140625" style="70"/>
    <col min="14849" max="14849" width="50.5703125" style="70" customWidth="1"/>
    <col min="14850" max="14850" width="25.42578125" style="70" customWidth="1"/>
    <col min="14851" max="14851" width="18.42578125" style="70" customWidth="1"/>
    <col min="14852" max="14852" width="22.85546875" style="70" customWidth="1"/>
    <col min="14853" max="14853" width="26.42578125" style="70" customWidth="1"/>
    <col min="14854" max="14854" width="16.42578125" style="70" customWidth="1"/>
    <col min="14855" max="14855" width="15.5703125" style="70" bestFit="1" customWidth="1"/>
    <col min="14856" max="14856" width="16.140625" style="70" customWidth="1"/>
    <col min="14857" max="14857" width="18.85546875" style="70" customWidth="1"/>
    <col min="14858" max="14858" width="14.5703125" style="70" customWidth="1"/>
    <col min="14859" max="14859" width="18.42578125" style="70" customWidth="1"/>
    <col min="14860" max="14860" width="17.5703125" style="70" customWidth="1"/>
    <col min="14861" max="14861" width="12.85546875" style="70" customWidth="1"/>
    <col min="14862" max="14862" width="11.5703125" style="70" customWidth="1"/>
    <col min="14863" max="15104" width="9.140625" style="70"/>
    <col min="15105" max="15105" width="50.5703125" style="70" customWidth="1"/>
    <col min="15106" max="15106" width="25.42578125" style="70" customWidth="1"/>
    <col min="15107" max="15107" width="18.42578125" style="70" customWidth="1"/>
    <col min="15108" max="15108" width="22.85546875" style="70" customWidth="1"/>
    <col min="15109" max="15109" width="26.42578125" style="70" customWidth="1"/>
    <col min="15110" max="15110" width="16.42578125" style="70" customWidth="1"/>
    <col min="15111" max="15111" width="15.5703125" style="70" bestFit="1" customWidth="1"/>
    <col min="15112" max="15112" width="16.140625" style="70" customWidth="1"/>
    <col min="15113" max="15113" width="18.85546875" style="70" customWidth="1"/>
    <col min="15114" max="15114" width="14.5703125" style="70" customWidth="1"/>
    <col min="15115" max="15115" width="18.42578125" style="70" customWidth="1"/>
    <col min="15116" max="15116" width="17.5703125" style="70" customWidth="1"/>
    <col min="15117" max="15117" width="12.85546875" style="70" customWidth="1"/>
    <col min="15118" max="15118" width="11.5703125" style="70" customWidth="1"/>
    <col min="15119" max="15360" width="9.140625" style="70"/>
    <col min="15361" max="15361" width="50.5703125" style="70" customWidth="1"/>
    <col min="15362" max="15362" width="25.42578125" style="70" customWidth="1"/>
    <col min="15363" max="15363" width="18.42578125" style="70" customWidth="1"/>
    <col min="15364" max="15364" width="22.85546875" style="70" customWidth="1"/>
    <col min="15365" max="15365" width="26.42578125" style="70" customWidth="1"/>
    <col min="15366" max="15366" width="16.42578125" style="70" customWidth="1"/>
    <col min="15367" max="15367" width="15.5703125" style="70" bestFit="1" customWidth="1"/>
    <col min="15368" max="15368" width="16.140625" style="70" customWidth="1"/>
    <col min="15369" max="15369" width="18.85546875" style="70" customWidth="1"/>
    <col min="15370" max="15370" width="14.5703125" style="70" customWidth="1"/>
    <col min="15371" max="15371" width="18.42578125" style="70" customWidth="1"/>
    <col min="15372" max="15372" width="17.5703125" style="70" customWidth="1"/>
    <col min="15373" max="15373" width="12.85546875" style="70" customWidth="1"/>
    <col min="15374" max="15374" width="11.5703125" style="70" customWidth="1"/>
    <col min="15375" max="15616" width="9.140625" style="70"/>
    <col min="15617" max="15617" width="50.5703125" style="70" customWidth="1"/>
    <col min="15618" max="15618" width="25.42578125" style="70" customWidth="1"/>
    <col min="15619" max="15619" width="18.42578125" style="70" customWidth="1"/>
    <col min="15620" max="15620" width="22.85546875" style="70" customWidth="1"/>
    <col min="15621" max="15621" width="26.42578125" style="70" customWidth="1"/>
    <col min="15622" max="15622" width="16.42578125" style="70" customWidth="1"/>
    <col min="15623" max="15623" width="15.5703125" style="70" bestFit="1" customWidth="1"/>
    <col min="15624" max="15624" width="16.140625" style="70" customWidth="1"/>
    <col min="15625" max="15625" width="18.85546875" style="70" customWidth="1"/>
    <col min="15626" max="15626" width="14.5703125" style="70" customWidth="1"/>
    <col min="15627" max="15627" width="18.42578125" style="70" customWidth="1"/>
    <col min="15628" max="15628" width="17.5703125" style="70" customWidth="1"/>
    <col min="15629" max="15629" width="12.85546875" style="70" customWidth="1"/>
    <col min="15630" max="15630" width="11.5703125" style="70" customWidth="1"/>
    <col min="15631" max="15872" width="9.140625" style="70"/>
    <col min="15873" max="15873" width="50.5703125" style="70" customWidth="1"/>
    <col min="15874" max="15874" width="25.42578125" style="70" customWidth="1"/>
    <col min="15875" max="15875" width="18.42578125" style="70" customWidth="1"/>
    <col min="15876" max="15876" width="22.85546875" style="70" customWidth="1"/>
    <col min="15877" max="15877" width="26.42578125" style="70" customWidth="1"/>
    <col min="15878" max="15878" width="16.42578125" style="70" customWidth="1"/>
    <col min="15879" max="15879" width="15.5703125" style="70" bestFit="1" customWidth="1"/>
    <col min="15880" max="15880" width="16.140625" style="70" customWidth="1"/>
    <col min="15881" max="15881" width="18.85546875" style="70" customWidth="1"/>
    <col min="15882" max="15882" width="14.5703125" style="70" customWidth="1"/>
    <col min="15883" max="15883" width="18.42578125" style="70" customWidth="1"/>
    <col min="15884" max="15884" width="17.5703125" style="70" customWidth="1"/>
    <col min="15885" max="15885" width="12.85546875" style="70" customWidth="1"/>
    <col min="15886" max="15886" width="11.5703125" style="70" customWidth="1"/>
    <col min="15887" max="16128" width="9.140625" style="70"/>
    <col min="16129" max="16129" width="50.5703125" style="70" customWidth="1"/>
    <col min="16130" max="16130" width="25.42578125" style="70" customWidth="1"/>
    <col min="16131" max="16131" width="18.42578125" style="70" customWidth="1"/>
    <col min="16132" max="16132" width="22.85546875" style="70" customWidth="1"/>
    <col min="16133" max="16133" width="26.42578125" style="70" customWidth="1"/>
    <col min="16134" max="16134" width="16.42578125" style="70" customWidth="1"/>
    <col min="16135" max="16135" width="15.5703125" style="70" bestFit="1" customWidth="1"/>
    <col min="16136" max="16136" width="16.140625" style="70" customWidth="1"/>
    <col min="16137" max="16137" width="18.85546875" style="70" customWidth="1"/>
    <col min="16138" max="16138" width="14.5703125" style="70" customWidth="1"/>
    <col min="16139" max="16139" width="18.42578125" style="70" customWidth="1"/>
    <col min="16140" max="16140" width="17.5703125" style="70" customWidth="1"/>
    <col min="16141" max="16141" width="12.85546875" style="70" customWidth="1"/>
    <col min="16142" max="16142" width="11.5703125" style="70" customWidth="1"/>
    <col min="16143" max="16384" width="9.140625" style="70"/>
  </cols>
  <sheetData>
    <row r="1" spans="1:11" s="51" customFormat="1">
      <c r="A1" s="49"/>
      <c r="B1" s="50" t="s">
        <v>45</v>
      </c>
      <c r="D1" s="52"/>
      <c r="E1" s="52"/>
      <c r="F1" s="52"/>
      <c r="G1" s="52"/>
    </row>
    <row r="2" spans="1:11" s="51" customFormat="1" ht="27.75" customHeight="1">
      <c r="A2" s="166" t="s">
        <v>47</v>
      </c>
      <c r="B2" s="166"/>
      <c r="D2" s="52"/>
      <c r="E2" s="52"/>
      <c r="F2" s="52"/>
      <c r="G2" s="52"/>
    </row>
    <row r="3" spans="1:11" s="51" customFormat="1" ht="20.25" customHeight="1">
      <c r="A3" s="166" t="s">
        <v>106</v>
      </c>
      <c r="B3" s="166"/>
      <c r="D3" s="52"/>
      <c r="E3" s="52"/>
      <c r="F3" s="52"/>
      <c r="G3" s="52"/>
    </row>
    <row r="4" spans="1:11" s="51" customFormat="1">
      <c r="A4" s="53"/>
      <c r="B4" s="54"/>
      <c r="D4" s="52"/>
      <c r="E4" s="52"/>
      <c r="F4" s="52"/>
      <c r="G4" s="52"/>
    </row>
    <row r="5" spans="1:11" s="51" customFormat="1" ht="72" customHeight="1">
      <c r="A5" s="163" t="s">
        <v>49</v>
      </c>
      <c r="B5" s="163"/>
      <c r="C5" s="34"/>
      <c r="D5" s="55"/>
      <c r="E5" s="52"/>
      <c r="F5" s="52"/>
      <c r="G5" s="52"/>
    </row>
    <row r="6" spans="1:11" s="51" customFormat="1">
      <c r="A6" s="56"/>
      <c r="B6" s="56"/>
      <c r="C6" s="57"/>
      <c r="D6" s="55"/>
      <c r="E6" s="52"/>
      <c r="F6" s="52"/>
      <c r="G6" s="52"/>
    </row>
    <row r="7" spans="1:11" s="51" customFormat="1">
      <c r="A7" s="58"/>
      <c r="B7" s="37" t="s">
        <v>29</v>
      </c>
      <c r="D7" s="52"/>
      <c r="E7" s="52"/>
      <c r="F7" s="52"/>
      <c r="G7" s="52"/>
    </row>
    <row r="8" spans="1:11" s="59" customFormat="1" ht="17.25" customHeight="1">
      <c r="A8" s="164" t="s">
        <v>33</v>
      </c>
      <c r="B8" s="167" t="s">
        <v>107</v>
      </c>
      <c r="D8" s="60"/>
      <c r="E8" s="60"/>
      <c r="F8" s="60"/>
      <c r="G8" s="60"/>
    </row>
    <row r="9" spans="1:11" s="59" customFormat="1" ht="42" customHeight="1">
      <c r="A9" s="165"/>
      <c r="B9" s="167"/>
      <c r="D9" s="60"/>
      <c r="E9" s="60"/>
      <c r="F9" s="60"/>
      <c r="G9" s="60"/>
    </row>
    <row r="10" spans="1:11" s="59" customFormat="1" ht="34.5" customHeight="1">
      <c r="A10" s="61" t="s">
        <v>34</v>
      </c>
      <c r="B10" s="9" t="s">
        <v>26</v>
      </c>
      <c r="C10" s="62"/>
      <c r="D10" s="62"/>
      <c r="E10" s="63"/>
      <c r="F10" s="60"/>
      <c r="G10" s="60"/>
    </row>
    <row r="11" spans="1:11">
      <c r="A11" s="61" t="s">
        <v>35</v>
      </c>
      <c r="B11" s="64">
        <f t="shared" ref="B11" si="0">B13</f>
        <v>498674</v>
      </c>
      <c r="C11" s="65"/>
      <c r="D11" s="66"/>
      <c r="E11" s="66"/>
      <c r="G11" s="68"/>
      <c r="H11" s="69"/>
      <c r="K11" s="71"/>
    </row>
    <row r="12" spans="1:11">
      <c r="A12" s="72" t="s">
        <v>36</v>
      </c>
      <c r="B12" s="73"/>
      <c r="D12" s="66"/>
      <c r="E12" s="74"/>
      <c r="G12" s="75"/>
      <c r="H12" s="69"/>
      <c r="K12" s="76"/>
    </row>
    <row r="13" spans="1:11" ht="29.25" customHeight="1">
      <c r="A13" s="77" t="s">
        <v>37</v>
      </c>
      <c r="B13" s="78">
        <v>498674</v>
      </c>
      <c r="C13" s="69"/>
      <c r="D13" s="79"/>
      <c r="G13" s="75"/>
      <c r="K13" s="65"/>
    </row>
    <row r="14" spans="1:11">
      <c r="A14" s="80"/>
      <c r="B14" s="81"/>
    </row>
    <row r="15" spans="1:11">
      <c r="A15" s="80"/>
      <c r="B15" s="81"/>
      <c r="E15" s="66"/>
    </row>
    <row r="16" spans="1:11">
      <c r="D16" s="135"/>
    </row>
    <row r="18" spans="2:7">
      <c r="B18" s="82"/>
    </row>
    <row r="19" spans="2:7">
      <c r="D19" s="70"/>
      <c r="E19" s="70"/>
      <c r="F19" s="70"/>
      <c r="G19" s="70"/>
    </row>
    <row r="20" spans="2:7">
      <c r="D20" s="70"/>
      <c r="E20" s="70"/>
      <c r="F20" s="70"/>
      <c r="G20" s="70"/>
    </row>
    <row r="21" spans="2:7">
      <c r="D21" s="70"/>
      <c r="E21" s="70"/>
      <c r="F21" s="70"/>
      <c r="G21" s="70"/>
    </row>
    <row r="22" spans="2:7">
      <c r="D22" s="70"/>
      <c r="E22" s="70"/>
      <c r="F22" s="70"/>
      <c r="G22" s="70"/>
    </row>
  </sheetData>
  <mergeCells count="5">
    <mergeCell ref="A5:B5"/>
    <mergeCell ref="A8:A9"/>
    <mergeCell ref="A2:B2"/>
    <mergeCell ref="A3:B3"/>
    <mergeCell ref="B8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3"/>
  <sheetViews>
    <sheetView topLeftCell="A13" zoomScaleNormal="100" workbookViewId="0">
      <selection activeCell="D8" sqref="D8"/>
    </sheetView>
  </sheetViews>
  <sheetFormatPr defaultColWidth="9.140625" defaultRowHeight="17.25"/>
  <cols>
    <col min="1" max="1" width="10.42578125" style="87" customWidth="1"/>
    <col min="2" max="2" width="19.85546875" style="87" customWidth="1"/>
    <col min="3" max="3" width="70" style="87" customWidth="1"/>
    <col min="4" max="4" width="49.5703125" style="88" bestFit="1" customWidth="1"/>
    <col min="5" max="16384" width="9.140625" style="87"/>
  </cols>
  <sheetData>
    <row r="1" spans="1:4" ht="16.5" customHeight="1">
      <c r="D1" s="145" t="s">
        <v>46</v>
      </c>
    </row>
    <row r="2" spans="1:4" ht="16.5" customHeight="1">
      <c r="C2" s="175" t="s">
        <v>47</v>
      </c>
      <c r="D2" s="175"/>
    </row>
    <row r="3" spans="1:4" ht="16.5" customHeight="1">
      <c r="C3" s="175" t="s">
        <v>106</v>
      </c>
      <c r="D3" s="175"/>
    </row>
    <row r="5" spans="1:4" ht="75" customHeight="1">
      <c r="A5" s="176" t="s">
        <v>50</v>
      </c>
      <c r="B5" s="176"/>
      <c r="C5" s="176"/>
      <c r="D5" s="176"/>
    </row>
    <row r="7" spans="1:4" ht="19.5" customHeight="1">
      <c r="D7" s="37" t="s">
        <v>29</v>
      </c>
    </row>
    <row r="8" spans="1:4" s="3" customFormat="1" ht="59.25" customHeight="1">
      <c r="A8" s="177" t="s">
        <v>1</v>
      </c>
      <c r="B8" s="178"/>
      <c r="C8" s="179" t="s">
        <v>2</v>
      </c>
      <c r="D8" s="27" t="s">
        <v>107</v>
      </c>
    </row>
    <row r="9" spans="1:4" s="3" customFormat="1" ht="26.25" customHeight="1">
      <c r="A9" s="4" t="s">
        <v>54</v>
      </c>
      <c r="B9" s="119" t="s">
        <v>4</v>
      </c>
      <c r="C9" s="180"/>
      <c r="D9" s="5" t="s">
        <v>3</v>
      </c>
    </row>
    <row r="10" spans="1:4" s="3" customFormat="1" ht="24" customHeight="1">
      <c r="A10" s="86" t="s">
        <v>55</v>
      </c>
      <c r="B10" s="83"/>
      <c r="C10" s="84" t="s">
        <v>23</v>
      </c>
      <c r="D10" s="6">
        <f>D11</f>
        <v>498674</v>
      </c>
    </row>
    <row r="11" spans="1:4" s="93" customFormat="1" ht="23.25" customHeight="1">
      <c r="A11" s="92"/>
      <c r="B11" s="168" t="s">
        <v>56</v>
      </c>
      <c r="C11" s="168"/>
      <c r="D11" s="6">
        <f>D12</f>
        <v>498674</v>
      </c>
    </row>
    <row r="12" spans="1:4" s="3" customFormat="1" ht="23.25" customHeight="1">
      <c r="A12" s="169">
        <v>1070</v>
      </c>
      <c r="B12" s="172"/>
      <c r="C12" s="85" t="s">
        <v>8</v>
      </c>
      <c r="D12" s="6">
        <f>D18</f>
        <v>498674</v>
      </c>
    </row>
    <row r="13" spans="1:4" s="3" customFormat="1" ht="23.25" customHeight="1">
      <c r="A13" s="170"/>
      <c r="B13" s="173"/>
      <c r="C13" s="7" t="s">
        <v>57</v>
      </c>
      <c r="D13" s="6"/>
    </row>
    <row r="14" spans="1:4" s="3" customFormat="1" ht="23.25" customHeight="1">
      <c r="A14" s="170"/>
      <c r="B14" s="173"/>
      <c r="C14" s="7" t="s">
        <v>9</v>
      </c>
      <c r="D14" s="8"/>
    </row>
    <row r="15" spans="1:4" s="3" customFormat="1" ht="23.25" customHeight="1">
      <c r="A15" s="170"/>
      <c r="B15" s="173"/>
      <c r="C15" s="7" t="s">
        <v>58</v>
      </c>
      <c r="D15" s="8"/>
    </row>
    <row r="16" spans="1:4" s="3" customFormat="1" ht="23.25" customHeight="1">
      <c r="A16" s="170"/>
      <c r="B16" s="173"/>
      <c r="C16" s="7" t="s">
        <v>10</v>
      </c>
      <c r="D16" s="8"/>
    </row>
    <row r="17" spans="1:4" s="3" customFormat="1" ht="39.75" customHeight="1">
      <c r="A17" s="171"/>
      <c r="B17" s="174"/>
      <c r="C17" s="7" t="s">
        <v>59</v>
      </c>
      <c r="D17" s="8"/>
    </row>
    <row r="18" spans="1:4" s="3" customFormat="1" ht="23.25" customHeight="1">
      <c r="A18" s="169"/>
      <c r="B18" s="169" t="s">
        <v>60</v>
      </c>
      <c r="C18" s="89" t="s">
        <v>11</v>
      </c>
      <c r="D18" s="6">
        <f>'2'!B13</f>
        <v>498674</v>
      </c>
    </row>
    <row r="19" spans="1:4" s="3" customFormat="1" ht="54.75" customHeight="1">
      <c r="A19" s="170"/>
      <c r="B19" s="170"/>
      <c r="C19" s="90" t="s">
        <v>61</v>
      </c>
      <c r="D19" s="90"/>
    </row>
    <row r="20" spans="1:4" s="3" customFormat="1" ht="23.25" customHeight="1">
      <c r="A20" s="170"/>
      <c r="B20" s="170"/>
      <c r="C20" s="89" t="s">
        <v>12</v>
      </c>
      <c r="D20" s="90"/>
    </row>
    <row r="21" spans="1:4" s="3" customFormat="1" ht="69">
      <c r="A21" s="170"/>
      <c r="B21" s="170"/>
      <c r="C21" s="90" t="s">
        <v>62</v>
      </c>
      <c r="D21" s="90"/>
    </row>
    <row r="22" spans="1:4" s="3" customFormat="1" ht="23.25" customHeight="1">
      <c r="A22" s="170"/>
      <c r="B22" s="170"/>
      <c r="C22" s="89" t="s">
        <v>13</v>
      </c>
      <c r="D22" s="90"/>
    </row>
    <row r="23" spans="1:4" s="3" customFormat="1" ht="23.25" customHeight="1">
      <c r="A23" s="171"/>
      <c r="B23" s="171"/>
      <c r="C23" s="90" t="s">
        <v>27</v>
      </c>
      <c r="D23" s="90"/>
    </row>
  </sheetData>
  <mergeCells count="10">
    <mergeCell ref="C2:D2"/>
    <mergeCell ref="C3:D3"/>
    <mergeCell ref="A5:D5"/>
    <mergeCell ref="A8:B8"/>
    <mergeCell ref="C8:C9"/>
    <mergeCell ref="B11:C11"/>
    <mergeCell ref="A12:A17"/>
    <mergeCell ref="B12:B17"/>
    <mergeCell ref="A18:A23"/>
    <mergeCell ref="B18:B23"/>
  </mergeCells>
  <pageMargins left="0.15748031496062992" right="0.23622047244094491" top="0.27559055118110237" bottom="0.23622047244094491" header="0.19685039370078741" footer="0.15748031496062992"/>
  <pageSetup paperSize="9" scale="6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EFE7785F-3751-4298-BF96-F9EF43635A89}">
            <xm:f>'\Artak\orakaggi nyuter\[koronavirusverabashxum.xls]հավելված-1'!#REF!=1</xm:f>
            <x14:dxf>
              <font>
                <b/>
                <i val="0"/>
                <strike val="0"/>
                <condense val="0"/>
                <extend val="0"/>
              </font>
            </x14:dxf>
          </x14:cfRule>
          <xm:sqref>C14 C12 C16 C20</xm:sqref>
        </x14:conditionalFormatting>
        <x14:conditionalFormatting xmlns:xm="http://schemas.microsoft.com/office/excel/2006/main">
          <x14:cfRule type="expression" priority="1" stopIfTrue="1" id="{398EC64B-DB03-425E-918F-F87E0F1240BB}">
            <xm:f>'\Artak\orakaggi nyuter\[koronavirusverabashxum.xls]հավելված-1'!#REF!=1</xm:f>
            <x14:dxf>
              <font>
                <b/>
                <i val="0"/>
                <strike val="0"/>
                <condense val="0"/>
                <extend val="0"/>
              </font>
            </x14:dxf>
          </x14:cfRule>
          <xm:sqref>C21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zoomScale="86" zoomScaleNormal="86" workbookViewId="0">
      <selection activeCell="G30" sqref="G30:G31"/>
    </sheetView>
  </sheetViews>
  <sheetFormatPr defaultRowHeight="17.25"/>
  <cols>
    <col min="1" max="1" width="9.140625" style="94" customWidth="1"/>
    <col min="2" max="2" width="8.7109375" style="94" customWidth="1"/>
    <col min="3" max="3" width="9.85546875" style="94" customWidth="1"/>
    <col min="4" max="4" width="11.85546875" style="94" customWidth="1"/>
    <col min="5" max="5" width="15.140625" style="94" bestFit="1" customWidth="1"/>
    <col min="6" max="6" width="81.5703125" style="94" customWidth="1"/>
    <col min="7" max="7" width="51.28515625" style="114" bestFit="1" customWidth="1"/>
    <col min="8" max="16384" width="9.140625" style="94"/>
  </cols>
  <sheetData>
    <row r="1" spans="1:7" ht="18" customHeight="1">
      <c r="F1" s="120"/>
      <c r="G1" s="159" t="s">
        <v>110</v>
      </c>
    </row>
    <row r="2" spans="1:7" ht="18" customHeight="1">
      <c r="F2" s="189" t="s">
        <v>51</v>
      </c>
      <c r="G2" s="189"/>
    </row>
    <row r="3" spans="1:7" ht="18" customHeight="1">
      <c r="F3" s="175" t="s">
        <v>106</v>
      </c>
      <c r="G3" s="175"/>
    </row>
    <row r="5" spans="1:7" ht="33" customHeight="1">
      <c r="A5" s="190" t="s">
        <v>52</v>
      </c>
      <c r="B5" s="190"/>
      <c r="C5" s="190"/>
      <c r="D5" s="190"/>
      <c r="E5" s="190"/>
      <c r="F5" s="190"/>
      <c r="G5" s="190"/>
    </row>
    <row r="7" spans="1:7">
      <c r="G7" s="37" t="s">
        <v>29</v>
      </c>
    </row>
    <row r="8" spans="1:7" s="91" customFormat="1" ht="62.25" customHeight="1">
      <c r="A8" s="191" t="s">
        <v>15</v>
      </c>
      <c r="B8" s="192"/>
      <c r="C8" s="193"/>
      <c r="D8" s="194" t="s">
        <v>1</v>
      </c>
      <c r="E8" s="194"/>
      <c r="F8" s="194" t="s">
        <v>17</v>
      </c>
      <c r="G8" s="27" t="s">
        <v>107</v>
      </c>
    </row>
    <row r="9" spans="1:7" s="132" customFormat="1" ht="25.5" customHeight="1">
      <c r="A9" s="130" t="s">
        <v>103</v>
      </c>
      <c r="B9" s="130" t="s">
        <v>102</v>
      </c>
      <c r="C9" s="130" t="s">
        <v>16</v>
      </c>
      <c r="D9" s="130" t="s">
        <v>54</v>
      </c>
      <c r="E9" s="130" t="s">
        <v>72</v>
      </c>
      <c r="F9" s="194"/>
      <c r="G9" s="131" t="s">
        <v>0</v>
      </c>
    </row>
    <row r="10" spans="1:7" s="91" customFormat="1">
      <c r="A10" s="121"/>
      <c r="B10" s="95"/>
      <c r="C10" s="121"/>
      <c r="D10" s="95"/>
      <c r="E10" s="95"/>
      <c r="F10" s="7" t="s">
        <v>23</v>
      </c>
      <c r="G10" s="96">
        <f>G12</f>
        <v>498674</v>
      </c>
    </row>
    <row r="11" spans="1:7" s="91" customFormat="1">
      <c r="A11" s="130"/>
      <c r="B11" s="133"/>
      <c r="C11" s="130"/>
      <c r="D11" s="133"/>
      <c r="E11" s="133"/>
      <c r="F11" s="98" t="s">
        <v>5</v>
      </c>
      <c r="G11" s="96"/>
    </row>
    <row r="12" spans="1:7" s="97" customFormat="1" ht="24" customHeight="1">
      <c r="A12" s="152">
        <v>10</v>
      </c>
      <c r="B12" s="153"/>
      <c r="C12" s="152"/>
      <c r="D12" s="152"/>
      <c r="E12" s="154"/>
      <c r="F12" s="98" t="s">
        <v>63</v>
      </c>
      <c r="G12" s="96">
        <f>G14</f>
        <v>498674</v>
      </c>
    </row>
    <row r="13" spans="1:7" s="97" customFormat="1">
      <c r="A13" s="149"/>
      <c r="B13" s="151"/>
      <c r="C13" s="150"/>
      <c r="D13" s="150"/>
      <c r="E13" s="155"/>
      <c r="F13" s="98" t="s">
        <v>5</v>
      </c>
      <c r="G13" s="96"/>
    </row>
    <row r="14" spans="1:7" s="97" customFormat="1" ht="21.75" customHeight="1">
      <c r="A14" s="106"/>
      <c r="B14" s="152" t="s">
        <v>40</v>
      </c>
      <c r="C14" s="153"/>
      <c r="D14" s="152"/>
      <c r="E14" s="154"/>
      <c r="F14" s="98" t="s">
        <v>64</v>
      </c>
      <c r="G14" s="96">
        <f>G16</f>
        <v>498674</v>
      </c>
    </row>
    <row r="15" spans="1:7" s="97" customFormat="1">
      <c r="A15" s="106"/>
      <c r="B15" s="181"/>
      <c r="C15" s="151"/>
      <c r="D15" s="149"/>
      <c r="E15" s="106"/>
      <c r="F15" s="98" t="s">
        <v>38</v>
      </c>
      <c r="G15" s="96"/>
    </row>
    <row r="16" spans="1:7" s="97" customFormat="1" ht="22.5" customHeight="1">
      <c r="A16" s="106"/>
      <c r="B16" s="181"/>
      <c r="C16" s="183" t="s">
        <v>39</v>
      </c>
      <c r="D16" s="149"/>
      <c r="E16" s="106"/>
      <c r="F16" s="98" t="s">
        <v>64</v>
      </c>
      <c r="G16" s="96">
        <f>G22</f>
        <v>498674</v>
      </c>
    </row>
    <row r="17" spans="1:7" s="97" customFormat="1">
      <c r="A17" s="106"/>
      <c r="B17" s="181"/>
      <c r="C17" s="184"/>
      <c r="D17" s="149"/>
      <c r="E17" s="106"/>
      <c r="F17" s="98" t="s">
        <v>5</v>
      </c>
      <c r="G17" s="96"/>
    </row>
    <row r="18" spans="1:7" s="97" customFormat="1" ht="34.5">
      <c r="A18" s="106"/>
      <c r="B18" s="181"/>
      <c r="C18" s="184"/>
      <c r="D18" s="149"/>
      <c r="E18" s="106"/>
      <c r="F18" s="89" t="s">
        <v>65</v>
      </c>
      <c r="G18" s="96">
        <f>G20</f>
        <v>498674</v>
      </c>
    </row>
    <row r="19" spans="1:7" s="97" customFormat="1">
      <c r="A19" s="106"/>
      <c r="B19" s="181"/>
      <c r="C19" s="184"/>
      <c r="D19" s="150"/>
      <c r="E19" s="106"/>
      <c r="F19" s="98" t="s">
        <v>5</v>
      </c>
      <c r="G19" s="96"/>
    </row>
    <row r="20" spans="1:7" s="97" customFormat="1" ht="24" customHeight="1">
      <c r="A20" s="106"/>
      <c r="B20" s="181"/>
      <c r="C20" s="184"/>
      <c r="D20" s="154">
        <v>1070</v>
      </c>
      <c r="E20" s="106"/>
      <c r="F20" s="99" t="s">
        <v>66</v>
      </c>
      <c r="G20" s="96">
        <f>G22</f>
        <v>498674</v>
      </c>
    </row>
    <row r="21" spans="1:7" s="97" customFormat="1">
      <c r="A21" s="106"/>
      <c r="B21" s="181"/>
      <c r="C21" s="184"/>
      <c r="D21" s="106"/>
      <c r="E21" s="155"/>
      <c r="F21" s="98" t="s">
        <v>5</v>
      </c>
      <c r="G21" s="96"/>
    </row>
    <row r="22" spans="1:7" ht="39.75" customHeight="1">
      <c r="A22" s="106"/>
      <c r="B22" s="181"/>
      <c r="C22" s="184"/>
      <c r="D22" s="181"/>
      <c r="E22" s="186">
        <v>12003</v>
      </c>
      <c r="F22" s="100" t="s">
        <v>67</v>
      </c>
      <c r="G22" s="96">
        <f>G24</f>
        <v>498674</v>
      </c>
    </row>
    <row r="23" spans="1:7">
      <c r="A23" s="106"/>
      <c r="B23" s="181"/>
      <c r="C23" s="184"/>
      <c r="D23" s="181"/>
      <c r="E23" s="187"/>
      <c r="F23" s="101" t="s">
        <v>68</v>
      </c>
      <c r="G23" s="96"/>
    </row>
    <row r="24" spans="1:7" ht="39.75" customHeight="1">
      <c r="A24" s="106"/>
      <c r="B24" s="181"/>
      <c r="C24" s="184"/>
      <c r="D24" s="181"/>
      <c r="E24" s="187"/>
      <c r="F24" s="101" t="s">
        <v>69</v>
      </c>
      <c r="G24" s="96">
        <f>G26</f>
        <v>498674</v>
      </c>
    </row>
    <row r="25" spans="1:7" ht="37.5" customHeight="1">
      <c r="A25" s="106"/>
      <c r="B25" s="181"/>
      <c r="C25" s="184"/>
      <c r="D25" s="181"/>
      <c r="E25" s="187"/>
      <c r="F25" s="101" t="s">
        <v>6</v>
      </c>
      <c r="G25" s="96"/>
    </row>
    <row r="26" spans="1:7" ht="21" customHeight="1">
      <c r="A26" s="106"/>
      <c r="B26" s="181"/>
      <c r="C26" s="184"/>
      <c r="D26" s="181"/>
      <c r="E26" s="187"/>
      <c r="F26" s="101" t="s">
        <v>7</v>
      </c>
      <c r="G26" s="96">
        <f t="shared" ref="G26:G29" si="0">G27</f>
        <v>498674</v>
      </c>
    </row>
    <row r="27" spans="1:7" ht="21" customHeight="1">
      <c r="A27" s="106"/>
      <c r="B27" s="181"/>
      <c r="C27" s="184"/>
      <c r="D27" s="181"/>
      <c r="E27" s="187"/>
      <c r="F27" s="102" t="s">
        <v>70</v>
      </c>
      <c r="G27" s="96">
        <f>G28+G31</f>
        <v>498674</v>
      </c>
    </row>
    <row r="28" spans="1:7" ht="21" customHeight="1">
      <c r="A28" s="106"/>
      <c r="B28" s="181"/>
      <c r="C28" s="184"/>
      <c r="D28" s="181"/>
      <c r="E28" s="187"/>
      <c r="F28" s="101" t="s">
        <v>41</v>
      </c>
      <c r="G28" s="96">
        <f t="shared" si="0"/>
        <v>498286</v>
      </c>
    </row>
    <row r="29" spans="1:7" s="157" customFormat="1" ht="21" customHeight="1">
      <c r="A29" s="106"/>
      <c r="B29" s="181"/>
      <c r="C29" s="184"/>
      <c r="D29" s="181"/>
      <c r="E29" s="187"/>
      <c r="F29" s="129" t="s">
        <v>42</v>
      </c>
      <c r="G29" s="96">
        <f t="shared" si="0"/>
        <v>498286</v>
      </c>
    </row>
    <row r="30" spans="1:7" ht="21.75" customHeight="1">
      <c r="A30" s="106"/>
      <c r="B30" s="181"/>
      <c r="C30" s="184"/>
      <c r="D30" s="181"/>
      <c r="E30" s="187"/>
      <c r="F30" s="103" t="s">
        <v>71</v>
      </c>
      <c r="G30" s="96">
        <v>498286</v>
      </c>
    </row>
    <row r="31" spans="1:7" ht="24" customHeight="1">
      <c r="A31" s="106"/>
      <c r="B31" s="181"/>
      <c r="C31" s="184"/>
      <c r="D31" s="181"/>
      <c r="E31" s="187"/>
      <c r="F31" s="103" t="s">
        <v>104</v>
      </c>
      <c r="G31" s="96">
        <f>G32</f>
        <v>388</v>
      </c>
    </row>
    <row r="32" spans="1:7" s="157" customFormat="1" ht="43.5" customHeight="1">
      <c r="A32" s="106"/>
      <c r="B32" s="181"/>
      <c r="C32" s="184"/>
      <c r="D32" s="181"/>
      <c r="E32" s="187"/>
      <c r="F32" s="161" t="s">
        <v>105</v>
      </c>
      <c r="G32" s="160">
        <v>388</v>
      </c>
    </row>
    <row r="33" spans="1:7">
      <c r="A33" s="155"/>
      <c r="B33" s="182"/>
      <c r="C33" s="185"/>
      <c r="D33" s="182"/>
      <c r="E33" s="188"/>
      <c r="F33" s="162" t="s">
        <v>112</v>
      </c>
      <c r="G33" s="160">
        <v>388</v>
      </c>
    </row>
  </sheetData>
  <mergeCells count="10">
    <mergeCell ref="B15:B33"/>
    <mergeCell ref="C16:C33"/>
    <mergeCell ref="D22:D33"/>
    <mergeCell ref="E22:E33"/>
    <mergeCell ref="F2:G2"/>
    <mergeCell ref="F3:G3"/>
    <mergeCell ref="A5:G5"/>
    <mergeCell ref="A8:C8"/>
    <mergeCell ref="D8:E8"/>
    <mergeCell ref="F8:F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7"/>
  <sheetViews>
    <sheetView topLeftCell="A7" zoomScale="86" zoomScaleNormal="86" workbookViewId="0">
      <selection activeCell="C16" sqref="C16"/>
    </sheetView>
  </sheetViews>
  <sheetFormatPr defaultColWidth="9.140625" defaultRowHeight="17.25"/>
  <cols>
    <col min="1" max="1" width="4" style="124" customWidth="1"/>
    <col min="2" max="2" width="51" style="124" customWidth="1"/>
    <col min="3" max="3" width="73.42578125" style="124" customWidth="1"/>
    <col min="4" max="4" width="51.28515625" style="124" bestFit="1" customWidth="1"/>
    <col min="5" max="16384" width="9.140625" style="124"/>
  </cols>
  <sheetData>
    <row r="1" spans="1:4" ht="22.5" customHeight="1">
      <c r="A1" s="108"/>
      <c r="D1" s="146" t="s">
        <v>88</v>
      </c>
    </row>
    <row r="2" spans="1:4" s="94" customFormat="1" ht="18" customHeight="1">
      <c r="C2" s="189" t="s">
        <v>51</v>
      </c>
      <c r="D2" s="189"/>
    </row>
    <row r="3" spans="1:4" s="94" customFormat="1" ht="21.75" customHeight="1">
      <c r="C3" s="175" t="s">
        <v>106</v>
      </c>
      <c r="D3" s="175"/>
    </row>
    <row r="5" spans="1:4" s="2" customFormat="1">
      <c r="A5" s="122"/>
      <c r="B5" s="124"/>
    </row>
    <row r="6" spans="1:4" s="2" customFormat="1" ht="39" customHeight="1">
      <c r="A6" s="196" t="s">
        <v>91</v>
      </c>
      <c r="B6" s="197"/>
      <c r="C6" s="196"/>
      <c r="D6" s="196"/>
    </row>
    <row r="7" spans="1:4" s="123" customFormat="1" ht="21.75" customHeight="1">
      <c r="A7" s="2"/>
      <c r="B7" s="195" t="s">
        <v>73</v>
      </c>
      <c r="C7" s="195"/>
      <c r="D7" s="195"/>
    </row>
    <row r="8" spans="1:4" s="123" customFormat="1" ht="12.75" customHeight="1">
      <c r="B8" s="124"/>
    </row>
    <row r="9" spans="1:4" ht="19.5" customHeight="1">
      <c r="A9" s="198" t="s">
        <v>14</v>
      </c>
      <c r="B9" s="199"/>
      <c r="C9" s="199"/>
      <c r="D9" s="199"/>
    </row>
    <row r="10" spans="1:4" ht="10.5" customHeight="1">
      <c r="A10" s="108"/>
    </row>
    <row r="11" spans="1:4" s="109" customFormat="1" ht="14.25" customHeight="1">
      <c r="A11" s="124"/>
      <c r="B11" s="124"/>
      <c r="C11" s="124"/>
    </row>
    <row r="12" spans="1:4" s="10" customFormat="1"/>
    <row r="13" spans="1:4" s="10" customFormat="1" ht="22.5" customHeight="1">
      <c r="B13" s="11" t="s">
        <v>74</v>
      </c>
      <c r="C13" s="11" t="s">
        <v>75</v>
      </c>
    </row>
    <row r="14" spans="1:4" s="10" customFormat="1" ht="23.25" customHeight="1">
      <c r="B14" s="12">
        <v>1070</v>
      </c>
      <c r="C14" s="13" t="s">
        <v>57</v>
      </c>
    </row>
    <row r="15" spans="1:4" s="10" customFormat="1" ht="23.25" customHeight="1">
      <c r="B15" s="111"/>
      <c r="C15" s="112"/>
    </row>
    <row r="16" spans="1:4" s="14" customFormat="1" ht="53.25" customHeight="1">
      <c r="B16" s="11" t="s">
        <v>24</v>
      </c>
      <c r="C16" s="113">
        <v>1070</v>
      </c>
      <c r="D16" s="156" t="s">
        <v>53</v>
      </c>
    </row>
    <row r="17" spans="2:4" s="16" customFormat="1" ht="26.25" customHeight="1">
      <c r="B17" s="19" t="s">
        <v>18</v>
      </c>
      <c r="C17" s="20">
        <v>12003</v>
      </c>
      <c r="D17" s="126" t="s">
        <v>0</v>
      </c>
    </row>
    <row r="18" spans="2:4" s="17" customFormat="1" ht="59.25" customHeight="1">
      <c r="B18" s="19" t="s">
        <v>19</v>
      </c>
      <c r="C18" s="19" t="s">
        <v>77</v>
      </c>
      <c r="D18" s="125"/>
    </row>
    <row r="19" spans="2:4" s="17" customFormat="1" ht="69">
      <c r="B19" s="19" t="s">
        <v>20</v>
      </c>
      <c r="C19" s="19" t="s">
        <v>78</v>
      </c>
      <c r="D19" s="125"/>
    </row>
    <row r="20" spans="2:4" s="17" customFormat="1" ht="23.25" customHeight="1">
      <c r="B20" s="19" t="s">
        <v>21</v>
      </c>
      <c r="C20" s="19" t="s">
        <v>43</v>
      </c>
      <c r="D20" s="110"/>
    </row>
    <row r="21" spans="2:4" s="17" customFormat="1" ht="51.75">
      <c r="B21" s="19" t="s">
        <v>44</v>
      </c>
      <c r="C21" s="19" t="s">
        <v>79</v>
      </c>
      <c r="D21" s="105"/>
    </row>
    <row r="22" spans="2:4" s="17" customFormat="1" ht="22.5" customHeight="1">
      <c r="B22" s="202" t="s">
        <v>22</v>
      </c>
      <c r="C22" s="203"/>
      <c r="D22" s="105"/>
    </row>
    <row r="23" spans="2:4" s="17" customFormat="1" ht="22.5" customHeight="1">
      <c r="B23" s="200" t="s">
        <v>80</v>
      </c>
      <c r="C23" s="201"/>
      <c r="D23" s="64">
        <v>-40</v>
      </c>
    </row>
    <row r="24" spans="2:4" s="17" customFormat="1" ht="23.25" customHeight="1">
      <c r="B24" s="200" t="s">
        <v>81</v>
      </c>
      <c r="C24" s="201"/>
      <c r="D24" s="118">
        <v>100</v>
      </c>
    </row>
    <row r="25" spans="2:4" s="17" customFormat="1" ht="22.5" customHeight="1">
      <c r="B25" s="200" t="s">
        <v>109</v>
      </c>
      <c r="C25" s="201"/>
      <c r="D25" s="118">
        <v>194</v>
      </c>
    </row>
    <row r="26" spans="2:4" ht="22.5" customHeight="1">
      <c r="B26" s="200" t="s">
        <v>25</v>
      </c>
      <c r="C26" s="201"/>
      <c r="D26" s="64">
        <f>'4'!G12</f>
        <v>498674</v>
      </c>
    </row>
    <row r="27" spans="2:4">
      <c r="B27" s="21"/>
      <c r="C27" s="21"/>
    </row>
  </sheetData>
  <mergeCells count="10">
    <mergeCell ref="B25:C25"/>
    <mergeCell ref="B26:C26"/>
    <mergeCell ref="B22:C22"/>
    <mergeCell ref="B23:C23"/>
    <mergeCell ref="B24:C24"/>
    <mergeCell ref="C2:D2"/>
    <mergeCell ref="C3:D3"/>
    <mergeCell ref="B7:D7"/>
    <mergeCell ref="A6:D6"/>
    <mergeCell ref="A9:D9"/>
  </mergeCells>
  <pageMargins left="0" right="0" top="0" bottom="0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B17" zoomScale="95" zoomScaleNormal="95" workbookViewId="0">
      <selection activeCell="B10" sqref="A10:XFD10"/>
    </sheetView>
  </sheetViews>
  <sheetFormatPr defaultColWidth="9.140625" defaultRowHeight="17.25"/>
  <cols>
    <col min="1" max="1" width="4" style="48" customWidth="1"/>
    <col min="2" max="2" width="41.85546875" style="48" customWidth="1"/>
    <col min="3" max="3" width="67.140625" style="48" customWidth="1"/>
    <col min="4" max="4" width="49.5703125" style="48" bestFit="1" customWidth="1"/>
    <col min="5" max="5" width="11.28515625" style="48" bestFit="1" customWidth="1"/>
    <col min="6" max="16384" width="9.140625" style="48"/>
  </cols>
  <sheetData>
    <row r="1" spans="1:5" ht="15" customHeight="1">
      <c r="D1" s="147" t="s">
        <v>92</v>
      </c>
    </row>
    <row r="2" spans="1:5">
      <c r="D2" s="37" t="s">
        <v>51</v>
      </c>
    </row>
    <row r="3" spans="1:5">
      <c r="D3" s="158" t="s">
        <v>106</v>
      </c>
      <c r="E3" s="87"/>
    </row>
    <row r="5" spans="1:5" s="10" customFormat="1" ht="45" customHeight="1">
      <c r="B5" s="204" t="s">
        <v>89</v>
      </c>
      <c r="C5" s="204"/>
      <c r="D5" s="204"/>
    </row>
    <row r="6" spans="1:5" s="10" customFormat="1" ht="15.75" customHeight="1">
      <c r="B6" s="15"/>
      <c r="C6" s="15"/>
    </row>
    <row r="7" spans="1:5" s="10" customFormat="1" ht="20.25" customHeight="1">
      <c r="A7" s="17"/>
      <c r="B7" s="206" t="s">
        <v>90</v>
      </c>
      <c r="C7" s="206"/>
    </row>
    <row r="8" spans="1:5" s="10" customFormat="1" ht="20.25" customHeight="1">
      <c r="A8" s="17"/>
      <c r="B8" s="17" t="s">
        <v>86</v>
      </c>
      <c r="C8" s="17"/>
    </row>
    <row r="9" spans="1:5" s="10" customFormat="1" ht="20.25" customHeight="1">
      <c r="A9" s="17"/>
      <c r="B9" s="17"/>
      <c r="C9" s="17"/>
    </row>
    <row r="10" spans="1:5" s="10" customFormat="1" ht="20.25" hidden="1" customHeight="1">
      <c r="A10" s="17"/>
      <c r="B10" s="127"/>
      <c r="C10" s="127"/>
      <c r="D10" s="127"/>
    </row>
    <row r="11" spans="1:5" s="10" customFormat="1" ht="20.25" customHeight="1">
      <c r="A11" s="17"/>
      <c r="B11" s="17"/>
      <c r="C11" s="17"/>
    </row>
    <row r="12" spans="1:5" s="10" customFormat="1" ht="50.25" customHeight="1">
      <c r="A12" s="17"/>
      <c r="B12" s="205" t="s">
        <v>84</v>
      </c>
      <c r="C12" s="205"/>
      <c r="D12" s="205"/>
    </row>
    <row r="13" spans="1:5" s="10" customFormat="1" ht="20.25" customHeight="1">
      <c r="A13" s="17"/>
      <c r="B13" s="15"/>
      <c r="C13" s="15"/>
    </row>
    <row r="14" spans="1:5" s="10" customFormat="1" ht="20.25" customHeight="1">
      <c r="A14" s="17"/>
      <c r="B14" s="128" t="s">
        <v>85</v>
      </c>
      <c r="C14" s="128"/>
    </row>
    <row r="15" spans="1:5" s="10" customFormat="1" ht="20.25" customHeight="1">
      <c r="A15" s="17"/>
      <c r="B15" s="17" t="s">
        <v>86</v>
      </c>
      <c r="C15" s="17"/>
    </row>
    <row r="16" spans="1:5" s="10" customFormat="1" ht="20.25" customHeight="1">
      <c r="A16" s="17"/>
      <c r="B16" s="17"/>
      <c r="C16" s="17"/>
    </row>
    <row r="17" spans="1:4" s="10" customFormat="1" ht="20.25" customHeight="1">
      <c r="A17" s="17"/>
      <c r="B17" s="18" t="s">
        <v>74</v>
      </c>
      <c r="C17" s="18" t="s">
        <v>75</v>
      </c>
    </row>
    <row r="18" spans="1:4" s="10" customFormat="1" ht="20.25" customHeight="1">
      <c r="A18" s="17"/>
      <c r="B18" s="23">
        <v>1070</v>
      </c>
      <c r="C18" s="23" t="s">
        <v>66</v>
      </c>
    </row>
    <row r="19" spans="1:4" s="10" customFormat="1" ht="20.25" customHeight="1">
      <c r="A19" s="17"/>
      <c r="B19" s="24"/>
      <c r="C19" s="24"/>
    </row>
    <row r="20" spans="1:4" s="10" customFormat="1" ht="20.25" customHeight="1">
      <c r="A20" s="17"/>
      <c r="B20" s="25" t="s">
        <v>76</v>
      </c>
      <c r="C20" s="22"/>
    </row>
    <row r="21" spans="1:4" s="10" customFormat="1" ht="60" customHeight="1">
      <c r="B21" s="19" t="s">
        <v>24</v>
      </c>
      <c r="C21" s="26">
        <v>1070</v>
      </c>
      <c r="D21" s="156" t="s">
        <v>53</v>
      </c>
    </row>
    <row r="22" spans="1:4" s="1" customFormat="1" ht="23.25" customHeight="1">
      <c r="B22" s="104" t="s">
        <v>18</v>
      </c>
      <c r="C22" s="116" t="s">
        <v>82</v>
      </c>
      <c r="D22" s="107" t="s">
        <v>0</v>
      </c>
    </row>
    <row r="23" spans="1:4" s="1" customFormat="1" ht="39" customHeight="1">
      <c r="B23" s="104" t="s">
        <v>19</v>
      </c>
      <c r="C23" s="116" t="s">
        <v>77</v>
      </c>
      <c r="D23" s="104"/>
    </row>
    <row r="24" spans="1:4" s="1" customFormat="1" ht="69">
      <c r="B24" s="104" t="s">
        <v>20</v>
      </c>
      <c r="C24" s="116" t="s">
        <v>78</v>
      </c>
      <c r="D24" s="104"/>
    </row>
    <row r="25" spans="1:4" s="1" customFormat="1" ht="21.75" customHeight="1">
      <c r="B25" s="104" t="s">
        <v>21</v>
      </c>
      <c r="C25" s="116" t="s">
        <v>43</v>
      </c>
      <c r="D25" s="110"/>
    </row>
    <row r="26" spans="1:4" s="1" customFormat="1" ht="51.75">
      <c r="B26" s="104" t="s">
        <v>44</v>
      </c>
      <c r="C26" s="116" t="s">
        <v>79</v>
      </c>
      <c r="D26" s="105"/>
    </row>
    <row r="27" spans="1:4" s="1" customFormat="1" ht="25.5" customHeight="1">
      <c r="B27" s="211" t="s">
        <v>22</v>
      </c>
      <c r="C27" s="211"/>
      <c r="D27" s="105"/>
    </row>
    <row r="28" spans="1:4" s="1" customFormat="1" ht="24" customHeight="1">
      <c r="B28" s="210" t="s">
        <v>80</v>
      </c>
      <c r="C28" s="210"/>
      <c r="D28" s="64">
        <v>-40</v>
      </c>
    </row>
    <row r="29" spans="1:4" s="1" customFormat="1" ht="36.75" customHeight="1">
      <c r="B29" s="210" t="s">
        <v>81</v>
      </c>
      <c r="C29" s="210"/>
      <c r="D29" s="117" t="s">
        <v>83</v>
      </c>
    </row>
    <row r="30" spans="1:4" s="1" customFormat="1" ht="24" customHeight="1">
      <c r="B30" s="207" t="s">
        <v>87</v>
      </c>
      <c r="C30" s="208"/>
      <c r="D30" s="118">
        <v>194</v>
      </c>
    </row>
    <row r="31" spans="1:4" ht="23.25" customHeight="1">
      <c r="B31" s="209" t="s">
        <v>25</v>
      </c>
      <c r="C31" s="209"/>
      <c r="D31" s="64">
        <f>'5'!D26</f>
        <v>498674</v>
      </c>
    </row>
    <row r="32" spans="1:4" ht="15" customHeight="1"/>
  </sheetData>
  <mergeCells count="8">
    <mergeCell ref="B5:D5"/>
    <mergeCell ref="B12:D12"/>
    <mergeCell ref="B7:C7"/>
    <mergeCell ref="B30:C30"/>
    <mergeCell ref="B31:C31"/>
    <mergeCell ref="B29:C29"/>
    <mergeCell ref="B27:C27"/>
    <mergeCell ref="B28:C28"/>
  </mergeCells>
  <pageMargins left="0" right="0" top="0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H11" sqref="H11"/>
    </sheetView>
  </sheetViews>
  <sheetFormatPr defaultColWidth="9.140625" defaultRowHeight="17.25"/>
  <cols>
    <col min="1" max="1" width="10.5703125" style="48" customWidth="1"/>
    <col min="2" max="2" width="49.140625" style="48" customWidth="1"/>
    <col min="3" max="3" width="41.140625" style="48" customWidth="1"/>
    <col min="4" max="4" width="49.28515625" style="48" bestFit="1" customWidth="1"/>
    <col min="5" max="16384" width="9.140625" style="48"/>
  </cols>
  <sheetData>
    <row r="1" spans="1:4">
      <c r="A1" s="136"/>
      <c r="D1" s="148" t="s">
        <v>111</v>
      </c>
    </row>
    <row r="2" spans="1:4">
      <c r="A2" s="136"/>
      <c r="C2" s="166" t="s">
        <v>47</v>
      </c>
      <c r="D2" s="166"/>
    </row>
    <row r="3" spans="1:4">
      <c r="A3" s="136"/>
      <c r="D3" s="158" t="s">
        <v>106</v>
      </c>
    </row>
    <row r="4" spans="1:4">
      <c r="A4" s="136"/>
    </row>
    <row r="5" spans="1:4">
      <c r="A5" s="136"/>
      <c r="D5" s="1"/>
    </row>
    <row r="6" spans="1:4">
      <c r="A6" s="136"/>
    </row>
    <row r="7" spans="1:4" ht="17.25" customHeight="1">
      <c r="A7" s="213" t="s">
        <v>101</v>
      </c>
      <c r="B7" s="213"/>
      <c r="C7" s="213"/>
      <c r="D7" s="213"/>
    </row>
    <row r="8" spans="1:4" ht="17.25" customHeight="1">
      <c r="A8" s="213"/>
      <c r="B8" s="213"/>
      <c r="C8" s="213"/>
      <c r="D8" s="213"/>
    </row>
    <row r="9" spans="1:4">
      <c r="A9" s="214"/>
      <c r="B9" s="214"/>
      <c r="C9" s="214"/>
      <c r="D9" s="214"/>
    </row>
    <row r="10" spans="1:4">
      <c r="A10" s="137"/>
      <c r="B10" s="138"/>
      <c r="C10" s="137"/>
      <c r="D10" s="37" t="s">
        <v>29</v>
      </c>
    </row>
    <row r="11" spans="1:4" ht="68.25" customHeight="1">
      <c r="A11" s="215" t="s">
        <v>93</v>
      </c>
      <c r="B11" s="217" t="s">
        <v>94</v>
      </c>
      <c r="C11" s="217" t="s">
        <v>95</v>
      </c>
      <c r="D11" s="9" t="s">
        <v>108</v>
      </c>
    </row>
    <row r="12" spans="1:4" ht="38.25" customHeight="1">
      <c r="A12" s="216"/>
      <c r="B12" s="217"/>
      <c r="C12" s="217"/>
      <c r="D12" s="139" t="s">
        <v>26</v>
      </c>
    </row>
    <row r="13" spans="1:4" ht="26.25" customHeight="1">
      <c r="A13" s="212" t="s">
        <v>96</v>
      </c>
      <c r="B13" s="212"/>
      <c r="C13" s="115"/>
      <c r="D13" s="140">
        <f t="shared" ref="D13" si="0">D15</f>
        <v>498674</v>
      </c>
    </row>
    <row r="14" spans="1:4">
      <c r="A14" s="141"/>
      <c r="B14" s="142" t="s">
        <v>38</v>
      </c>
      <c r="C14" s="115"/>
      <c r="D14" s="140"/>
    </row>
    <row r="15" spans="1:4" ht="67.5" customHeight="1">
      <c r="A15" s="141">
        <v>6</v>
      </c>
      <c r="B15" s="143" t="s">
        <v>97</v>
      </c>
      <c r="C15" s="115"/>
      <c r="D15" s="140">
        <f t="shared" ref="D15" si="1">D16</f>
        <v>498674</v>
      </c>
    </row>
    <row r="16" spans="1:4" ht="97.5" customHeight="1">
      <c r="A16" s="144" t="s">
        <v>99</v>
      </c>
      <c r="B16" s="143" t="s">
        <v>100</v>
      </c>
      <c r="C16" s="115" t="s">
        <v>98</v>
      </c>
      <c r="D16" s="140">
        <f>'2'!B13</f>
        <v>498674</v>
      </c>
    </row>
  </sheetData>
  <mergeCells count="7">
    <mergeCell ref="A13:B13"/>
    <mergeCell ref="A7:D8"/>
    <mergeCell ref="C2:D2"/>
    <mergeCell ref="A9:D9"/>
    <mergeCell ref="A11:A12"/>
    <mergeCell ref="B11:B12"/>
    <mergeCell ref="C11:C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Mesropyan</dc:creator>
  <cp:keywords>https:/mul2-mta.gov.am/tasks/1184994/oneclick/5b5d8e8480ec91abcca26612181206736579c0e84ff118ff76138b6292be172f.xlsx?token=cde9d8155c98bcd176a8c89d7731b4dc</cp:keywords>
  <cp:lastModifiedBy>Irine Hakobyan</cp:lastModifiedBy>
  <cp:lastPrinted>2021-06-14T11:47:18Z</cp:lastPrinted>
  <dcterms:created xsi:type="dcterms:W3CDTF">2019-11-07T07:37:19Z</dcterms:created>
  <dcterms:modified xsi:type="dcterms:W3CDTF">2022-11-17T06:54:48Z</dcterms:modified>
</cp:coreProperties>
</file>