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esktop\Ե-29280 07.12.2022 Ինսուլին ՎԱ\"/>
    </mc:Choice>
  </mc:AlternateContent>
  <bookViews>
    <workbookView xWindow="0" yWindow="0" windowWidth="21570" windowHeight="7485"/>
  </bookViews>
  <sheets>
    <sheet name="1" sheetId="43" r:id="rId1"/>
  </sheets>
  <definedNames>
    <definedName name="_tab10">#REF!</definedName>
    <definedName name="_tab11">#REF!</definedName>
    <definedName name="_tab12">#REF!</definedName>
    <definedName name="_tab13">#REF!</definedName>
    <definedName name="_tab14">#REF!</definedName>
    <definedName name="_tab15">#REF!</definedName>
    <definedName name="_tab16">#REF!</definedName>
    <definedName name="_tab17">#REF!</definedName>
    <definedName name="_tab18">#REF!</definedName>
    <definedName name="_tab19">#REF!</definedName>
    <definedName name="_tab20">#REF!</definedName>
    <definedName name="_tab21">#REF!</definedName>
    <definedName name="_tab22">#REF!</definedName>
    <definedName name="_tab23">#REF!</definedName>
    <definedName name="_tab24">#REF!</definedName>
    <definedName name="_tab5">#REF!</definedName>
    <definedName name="_tab6">#REF!</definedName>
    <definedName name="_tab7">#REF!</definedName>
    <definedName name="_tab8">#REF!</definedName>
    <definedName name="_tab9">#REF!</definedName>
    <definedName name="par_count">#REF!,#REF!,#REF!,#REF!,#REF!,#REF!,#REF!,#REF!,#REF!,#REF!,#REF!,#REF!,#REF!,#REF!,#REF!</definedName>
    <definedName name="par_qual">#REF!,#REF!,#REF!,#REF!,#REF!</definedName>
    <definedName name="par_time">#REF!,#REF!,#REF!,#REF!</definedName>
    <definedName name="par2.12s">#REF!</definedName>
    <definedName name="par2.4s">#REF!,#REF!,#REF!,#REF!,#REF!,#REF!,#REF!,#REF!,#REF!,#REF!,#REF!,#REF!,#REF!,#REF!,#REF!,#REF!</definedName>
    <definedName name="par2.5s">#REF!,#REF!</definedName>
    <definedName name="par2.6s">#REF!,#REF!,#REF!,#REF!</definedName>
    <definedName name="par2.7s">#REF!,#REF!</definedName>
    <definedName name="par2.9s">#REF!,#REF!,#REF!,#REF!,#REF!,#REF!,#REF!,#REF!,#REF!,#REF!,#REF!,#REF!,#REF!,#REF!,#REF!,#REF!</definedName>
    <definedName name="par4.10s">#REF!,#REF!</definedName>
    <definedName name="par4.11d">#REF!,#REF!,#REF!,#REF!,#REF!</definedName>
    <definedName name="par4.12d">#REF!</definedName>
    <definedName name="par4.13s">#REF!</definedName>
    <definedName name="par4.14">#REF!,#REF!,#REF!,#REF!,#REF!,#REF!</definedName>
    <definedName name="par4.15">#REF!,#REF!,#REF!</definedName>
    <definedName name="par4.16">#REF!,#REF!,#REF!</definedName>
    <definedName name="par4.17">#REF!,#REF!,#REF!,#REF!</definedName>
    <definedName name="par4.18d">#REF!,#REF!</definedName>
    <definedName name="par4.19s">#REF!</definedName>
    <definedName name="par4.20f">#REF!</definedName>
    <definedName name="par4.21f">#REF!</definedName>
    <definedName name="par4.22">#REF!</definedName>
    <definedName name="par4.4">#REF!</definedName>
    <definedName name="par4.5">#REF!</definedName>
    <definedName name="par4.6s">#REF!</definedName>
    <definedName name="par4.7s">#REF!</definedName>
    <definedName name="par4.8">#REF!,#REF!,#REF!,#REF!,#REF!</definedName>
    <definedName name="par4.9">#REF!,#REF!,#REF!,#REF!,#REF!,#REF!</definedName>
    <definedName name="par5.1">#REF!,#REF!</definedName>
    <definedName name="par5.3">#REF!,#REF!,#REF!,#REF!,#REF!,#REF!</definedName>
    <definedName name="par5.4">#REF!,#REF!,#REF!,#REF!,#REF!</definedName>
    <definedName name="par5.5">#REF!</definedName>
    <definedName name="par5.6">#REF!,#REF!</definedName>
    <definedName name="program">#REF!,#REF!,#REF!,#REF!,#REF!,#REF!,#REF!,#REF!,#REF!,#REF!,#REF!,#REF!,#REF!,#REF!,#REF!,#REF!,#REF!,#REF!,#REF!,#REF!</definedName>
  </definedNames>
  <calcPr calcId="162913"/>
</workbook>
</file>

<file path=xl/calcChain.xml><?xml version="1.0" encoding="utf-8"?>
<calcChain xmlns="http://schemas.openxmlformats.org/spreadsheetml/2006/main">
  <c r="I14" i="43" l="1"/>
  <c r="I13" i="43"/>
  <c r="I12" i="43"/>
  <c r="I11" i="43"/>
  <c r="I8" i="43" l="1"/>
</calcChain>
</file>

<file path=xl/sharedStrings.xml><?xml version="1.0" encoding="utf-8"?>
<sst xmlns="http://schemas.openxmlformats.org/spreadsheetml/2006/main" count="40" uniqueCount="30">
  <si>
    <t>№ ------------ -Ն որոշման</t>
  </si>
  <si>
    <t>ՀՀ կառավարության 2022 թվականի_______</t>
  </si>
  <si>
    <t>Գնման առարկայի</t>
  </si>
  <si>
    <t xml:space="preserve"> Գնման ձևը</t>
  </si>
  <si>
    <t xml:space="preserve"> Չափման միավորը</t>
  </si>
  <si>
    <t xml:space="preserve"> Միավորի գինը</t>
  </si>
  <si>
    <t>Ցուցանիշների փոփոխությունը
(ավելացումները նշված են դրական նշանով, իսկ նվազեցումները` փակագծերում)</t>
  </si>
  <si>
    <t xml:space="preserve"> Կոդը</t>
  </si>
  <si>
    <t xml:space="preserve"> Անվանումը</t>
  </si>
  <si>
    <t xml:space="preserve"> Քանակը</t>
  </si>
  <si>
    <t xml:space="preserve"> Գումարը                       (հազար դրամով)</t>
  </si>
  <si>
    <t xml:space="preserve"> Բաժին N 07</t>
  </si>
  <si>
    <t xml:space="preserve"> </t>
  </si>
  <si>
    <t xml:space="preserve"> ՄԱՍ I. ԱՊՐԱՆՔՆԵՐ</t>
  </si>
  <si>
    <t>ՄԱՍ I. ԱՊՐԱՆՔՆԵՐ</t>
  </si>
  <si>
    <t>33611280/501</t>
  </si>
  <si>
    <t>գլիկլազիդ</t>
  </si>
  <si>
    <t>ԷԱՃ</t>
  </si>
  <si>
    <t>հատ</t>
  </si>
  <si>
    <t>ինսուլին</t>
  </si>
  <si>
    <t xml:space="preserve"> Խումբ N 01</t>
  </si>
  <si>
    <t xml:space="preserve"> Դաս N 01</t>
  </si>
  <si>
    <t>33642300/501</t>
  </si>
  <si>
    <t>սոմատրոպինի լուծույթ</t>
  </si>
  <si>
    <t>ՀԲՄ</t>
  </si>
  <si>
    <t>Դեղորայքի տրամադրում ամբուլատոր-պոլիկլինիկական, հիվանդանոցային բուժօգնություն ստացողներին և հատուկ խմբերում ընդգրկված ֆիզիկական անձանց</t>
  </si>
  <si>
    <t>ՀԱՅԱՍՏԱՆԻ ՀԱՆՐԱՊԵՏՈՒԹՅԱՆ ԿԱՌԱՎԱՐՈՒԹՅԱՆ 2021 ԹՎԱԿԱՆԻ ԴԵԿՏԵՄԲԵՐԻ 23-Ի N 2121-Ն ՈՐՈՇՄԱՆ
 N 10 ՀԱՎԵԼՎԱԾՈՒՄ ԿԱՏԱՐՎՈՂ ՓՈՓՈԽՈՒԹՅՈՒՆՆԵՐԸ  ԵՎ ԼՐԱՑՈՒՄՆԵՐԸ</t>
  </si>
  <si>
    <t>33611310/4</t>
  </si>
  <si>
    <t>33611310/5</t>
  </si>
  <si>
    <t xml:space="preserve">Հավելված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</si>
</sst>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-* #,##0.00_-;\-* #,##0.00_-;_-* &quot;-&quot;??_-;_-@_-"/>
    <numFmt numFmtId="164" formatCode="_(* #,##0.00_);_(* \(#,##0.00\);_(* &quot;-&quot;??_);_(@_)"/>
    <numFmt numFmtId="165" formatCode="_-* #,##0.00_р_._-;\-* #,##0.00_р_._-;_-* &quot;-&quot;??_р_._-;_-@_-"/>
    <numFmt numFmtId="166" formatCode="##,##0.0;\(##,##0.0\);\-"/>
    <numFmt numFmtId="167" formatCode="#,##0.0;\ \(#,##0.0\)"/>
  </numFmts>
  <fonts count="50" x14ac:knownFonts="1">
    <font>
      <sz val="10"/>
      <name val="Arial"/>
    </font>
    <font>
      <sz val="10"/>
      <name val="GHEA Grapalat"/>
      <family val="3"/>
    </font>
    <font>
      <sz val="10"/>
      <name val="Arial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 Armenian"/>
      <family val="2"/>
    </font>
    <font>
      <b/>
      <sz val="10"/>
      <name val="GHEA Grapalat"/>
      <family val="3"/>
    </font>
    <font>
      <sz val="10"/>
      <name val="Arial"/>
      <family val="2"/>
      <charset val="204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8"/>
      <color indexed="56"/>
      <name val="Cambria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i/>
      <sz val="8"/>
      <name val="GHEA Grapalat"/>
      <family val="3"/>
    </font>
    <font>
      <sz val="8"/>
      <name val="GHEA Grapalat"/>
      <family val="3"/>
    </font>
    <font>
      <sz val="10"/>
      <color indexed="8"/>
      <name val="GHEA Grapalat"/>
      <family val="3"/>
    </font>
    <font>
      <sz val="8"/>
      <name val="GHEA Grapalat"/>
      <family val="2"/>
    </font>
    <font>
      <sz val="10"/>
      <color theme="1"/>
      <name val="Calibri"/>
      <family val="2"/>
      <charset val="204"/>
      <scheme val="minor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2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09">
    <xf numFmtId="0" fontId="0" fillId="0" borderId="0"/>
    <xf numFmtId="0" fontId="2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6" fillId="0" borderId="0"/>
    <xf numFmtId="0" fontId="2" fillId="0" borderId="0"/>
    <xf numFmtId="0" fontId="5" fillId="0" borderId="0"/>
    <xf numFmtId="0" fontId="23" fillId="0" borderId="0"/>
    <xf numFmtId="0" fontId="5" fillId="0" borderId="0"/>
    <xf numFmtId="0" fontId="25" fillId="0" borderId="0"/>
    <xf numFmtId="9" fontId="5" fillId="0" borderId="0" applyFont="0" applyFill="0" applyBorder="0" applyAlignment="0" applyProtection="0"/>
    <xf numFmtId="0" fontId="7" fillId="0" borderId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8" fillId="7" borderId="1" applyNumberFormat="0" applyAlignment="0" applyProtection="0"/>
    <xf numFmtId="0" fontId="9" fillId="20" borderId="8" applyNumberFormat="0" applyAlignment="0" applyProtection="0"/>
    <xf numFmtId="0" fontId="10" fillId="20" borderId="1" applyNumberFormat="0" applyAlignment="0" applyProtection="0"/>
    <xf numFmtId="0" fontId="11" fillId="0" borderId="3" applyNumberFormat="0" applyFill="0" applyAlignment="0" applyProtection="0"/>
    <xf numFmtId="0" fontId="12" fillId="0" borderId="4" applyNumberFormat="0" applyFill="0" applyAlignment="0" applyProtection="0"/>
    <xf numFmtId="0" fontId="13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4" fillId="0" borderId="9" applyNumberFormat="0" applyFill="0" applyAlignment="0" applyProtection="0"/>
    <xf numFmtId="0" fontId="15" fillId="21" borderId="2" applyNumberFormat="0" applyAlignment="0" applyProtection="0"/>
    <xf numFmtId="0" fontId="16" fillId="0" borderId="0" applyNumberFormat="0" applyFill="0" applyBorder="0" applyAlignment="0" applyProtection="0"/>
    <xf numFmtId="0" fontId="17" fillId="22" borderId="0" applyNumberFormat="0" applyBorder="0" applyAlignment="0" applyProtection="0"/>
    <xf numFmtId="0" fontId="18" fillId="3" borderId="0" applyNumberFormat="0" applyBorder="0" applyAlignment="0" applyProtection="0"/>
    <xf numFmtId="0" fontId="19" fillId="0" borderId="0" applyNumberFormat="0" applyFill="0" applyBorder="0" applyAlignment="0" applyProtection="0"/>
    <xf numFmtId="0" fontId="2" fillId="23" borderId="7" applyNumberFormat="0" applyFont="0" applyAlignment="0" applyProtection="0"/>
    <xf numFmtId="0" fontId="20" fillId="0" borderId="6" applyNumberFormat="0" applyFill="0" applyAlignment="0" applyProtection="0"/>
    <xf numFmtId="0" fontId="21" fillId="0" borderId="0" applyNumberFormat="0" applyFill="0" applyBorder="0" applyAlignment="0" applyProtection="0"/>
    <xf numFmtId="0" fontId="22" fillId="4" borderId="0" applyNumberFormat="0" applyBorder="0" applyAlignment="0" applyProtection="0"/>
    <xf numFmtId="0" fontId="6" fillId="0" borderId="0"/>
    <xf numFmtId="0" fontId="26" fillId="2" borderId="0" applyNumberFormat="0" applyBorder="0" applyAlignment="0" applyProtection="0"/>
    <xf numFmtId="0" fontId="26" fillId="3" borderId="0" applyNumberFormat="0" applyBorder="0" applyAlignment="0" applyProtection="0"/>
    <xf numFmtId="0" fontId="26" fillId="4" borderId="0" applyNumberFormat="0" applyBorder="0" applyAlignment="0" applyProtection="0"/>
    <xf numFmtId="0" fontId="26" fillId="5" borderId="0" applyNumberFormat="0" applyBorder="0" applyAlignment="0" applyProtection="0"/>
    <xf numFmtId="0" fontId="26" fillId="6" borderId="0" applyNumberFormat="0" applyBorder="0" applyAlignment="0" applyProtection="0"/>
    <xf numFmtId="0" fontId="26" fillId="7" borderId="0" applyNumberFormat="0" applyBorder="0" applyAlignment="0" applyProtection="0"/>
    <xf numFmtId="0" fontId="26" fillId="8" borderId="0" applyNumberFormat="0" applyBorder="0" applyAlignment="0" applyProtection="0"/>
    <xf numFmtId="0" fontId="26" fillId="9" borderId="0" applyNumberFormat="0" applyBorder="0" applyAlignment="0" applyProtection="0"/>
    <xf numFmtId="0" fontId="26" fillId="10" borderId="0" applyNumberFormat="0" applyBorder="0" applyAlignment="0" applyProtection="0"/>
    <xf numFmtId="0" fontId="26" fillId="5" borderId="0" applyNumberFormat="0" applyBorder="0" applyAlignment="0" applyProtection="0"/>
    <xf numFmtId="0" fontId="26" fillId="8" borderId="0" applyNumberFormat="0" applyBorder="0" applyAlignment="0" applyProtection="0"/>
    <xf numFmtId="0" fontId="26" fillId="11" borderId="0" applyNumberFormat="0" applyBorder="0" applyAlignment="0" applyProtection="0"/>
    <xf numFmtId="0" fontId="27" fillId="12" borderId="0" applyNumberFormat="0" applyBorder="0" applyAlignment="0" applyProtection="0"/>
    <xf numFmtId="0" fontId="27" fillId="9" borderId="0" applyNumberFormat="0" applyBorder="0" applyAlignment="0" applyProtection="0"/>
    <xf numFmtId="0" fontId="27" fillId="10" borderId="0" applyNumberFormat="0" applyBorder="0" applyAlignment="0" applyProtection="0"/>
    <xf numFmtId="0" fontId="27" fillId="13" borderId="0" applyNumberFormat="0" applyBorder="0" applyAlignment="0" applyProtection="0"/>
    <xf numFmtId="0" fontId="27" fillId="14" borderId="0" applyNumberFormat="0" applyBorder="0" applyAlignment="0" applyProtection="0"/>
    <xf numFmtId="0" fontId="27" fillId="15" borderId="0" applyNumberFormat="0" applyBorder="0" applyAlignment="0" applyProtection="0"/>
    <xf numFmtId="0" fontId="27" fillId="16" borderId="0" applyNumberFormat="0" applyBorder="0" applyAlignment="0" applyProtection="0"/>
    <xf numFmtId="0" fontId="27" fillId="17" borderId="0" applyNumberFormat="0" applyBorder="0" applyAlignment="0" applyProtection="0"/>
    <xf numFmtId="0" fontId="27" fillId="18" borderId="0" applyNumberFormat="0" applyBorder="0" applyAlignment="0" applyProtection="0"/>
    <xf numFmtId="0" fontId="27" fillId="13" borderId="0" applyNumberFormat="0" applyBorder="0" applyAlignment="0" applyProtection="0"/>
    <xf numFmtId="0" fontId="27" fillId="14" borderId="0" applyNumberFormat="0" applyBorder="0" applyAlignment="0" applyProtection="0"/>
    <xf numFmtId="0" fontId="27" fillId="19" borderId="0" applyNumberFormat="0" applyBorder="0" applyAlignment="0" applyProtection="0"/>
    <xf numFmtId="0" fontId="28" fillId="3" borderId="0" applyNumberFormat="0" applyBorder="0" applyAlignment="0" applyProtection="0"/>
    <xf numFmtId="0" fontId="29" fillId="20" borderId="1" applyNumberFormat="0" applyAlignment="0" applyProtection="0"/>
    <xf numFmtId="0" fontId="30" fillId="21" borderId="2" applyNumberFormat="0" applyAlignment="0" applyProtection="0"/>
    <xf numFmtId="43" fontId="43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31" fillId="0" borderId="0" applyNumberFormat="0" applyFill="0" applyBorder="0" applyAlignment="0" applyProtection="0"/>
    <xf numFmtId="0" fontId="32" fillId="4" borderId="0" applyNumberFormat="0" applyBorder="0" applyAlignment="0" applyProtection="0"/>
    <xf numFmtId="0" fontId="33" fillId="0" borderId="3" applyNumberFormat="0" applyFill="0" applyAlignment="0" applyProtection="0"/>
    <xf numFmtId="0" fontId="34" fillId="0" borderId="4" applyNumberFormat="0" applyFill="0" applyAlignment="0" applyProtection="0"/>
    <xf numFmtId="0" fontId="35" fillId="0" borderId="5" applyNumberFormat="0" applyFill="0" applyAlignment="0" applyProtection="0"/>
    <xf numFmtId="0" fontId="35" fillId="0" borderId="0" applyNumberFormat="0" applyFill="0" applyBorder="0" applyAlignment="0" applyProtection="0"/>
    <xf numFmtId="0" fontId="36" fillId="7" borderId="1" applyNumberFormat="0" applyAlignment="0" applyProtection="0"/>
    <xf numFmtId="0" fontId="37" fillId="0" borderId="6" applyNumberFormat="0" applyFill="0" applyAlignment="0" applyProtection="0"/>
    <xf numFmtId="0" fontId="38" fillId="22" borderId="0" applyNumberFormat="0" applyBorder="0" applyAlignment="0" applyProtection="0"/>
    <xf numFmtId="0" fontId="5" fillId="0" borderId="0"/>
    <xf numFmtId="0" fontId="6" fillId="0" borderId="0"/>
    <xf numFmtId="0" fontId="43" fillId="0" borderId="0"/>
    <xf numFmtId="0" fontId="6" fillId="0" borderId="0"/>
    <xf numFmtId="0" fontId="26" fillId="23" borderId="7" applyNumberFormat="0" applyFont="0" applyAlignment="0" applyProtection="0"/>
    <xf numFmtId="0" fontId="39" fillId="20" borderId="8" applyNumberFormat="0" applyAlignment="0" applyProtection="0"/>
    <xf numFmtId="0" fontId="40" fillId="0" borderId="0" applyNumberFormat="0" applyFill="0" applyBorder="0" applyAlignment="0" applyProtection="0"/>
    <xf numFmtId="0" fontId="41" fillId="0" borderId="9" applyNumberFormat="0" applyFill="0" applyAlignment="0" applyProtection="0"/>
    <xf numFmtId="0" fontId="42" fillId="0" borderId="0" applyNumberFormat="0" applyFill="0" applyBorder="0" applyAlignment="0" applyProtection="0"/>
    <xf numFmtId="0" fontId="44" fillId="0" borderId="0"/>
    <xf numFmtId="164" fontId="43" fillId="0" borderId="0" applyFont="0" applyFill="0" applyBorder="0" applyAlignment="0" applyProtection="0"/>
    <xf numFmtId="0" fontId="2" fillId="0" borderId="0"/>
    <xf numFmtId="166" fontId="48" fillId="0" borderId="0" applyFill="0" applyBorder="0" applyProtection="0">
      <alignment horizontal="right" vertical="top"/>
    </xf>
  </cellStyleXfs>
  <cellXfs count="43">
    <xf numFmtId="0" fontId="0" fillId="0" borderId="0" xfId="0"/>
    <xf numFmtId="0" fontId="46" fillId="0" borderId="0" xfId="0" applyFont="1" applyFill="1" applyAlignment="1">
      <alignment vertical="center"/>
    </xf>
    <xf numFmtId="0" fontId="46" fillId="0" borderId="0" xfId="0" applyFont="1" applyFill="1" applyAlignment="1">
      <alignment horizontal="centerContinuous" vertical="center"/>
    </xf>
    <xf numFmtId="0" fontId="2" fillId="0" borderId="0" xfId="0" applyFont="1"/>
    <xf numFmtId="0" fontId="1" fillId="0" borderId="10" xfId="107" applyFont="1" applyBorder="1" applyAlignment="1">
      <alignment horizontal="center" vertical="center" wrapText="1"/>
    </xf>
    <xf numFmtId="0" fontId="1" fillId="0" borderId="10" xfId="107" applyFont="1" applyFill="1" applyBorder="1" applyAlignment="1">
      <alignment horizontal="center" vertical="center" wrapText="1"/>
    </xf>
    <xf numFmtId="0" fontId="1" fillId="0" borderId="10" xfId="107" applyFont="1" applyFill="1" applyBorder="1" applyAlignment="1">
      <alignment horizontal="left" vertical="center" wrapText="1"/>
    </xf>
    <xf numFmtId="0" fontId="1" fillId="0" borderId="10" xfId="107" applyFont="1" applyFill="1" applyBorder="1" applyAlignment="1">
      <alignment horizontal="left" vertical="top" wrapText="1"/>
    </xf>
    <xf numFmtId="0" fontId="1" fillId="0" borderId="10" xfId="107" applyFont="1" applyFill="1" applyBorder="1" applyAlignment="1">
      <alignment horizontal="center" vertical="top" wrapText="1"/>
    </xf>
    <xf numFmtId="0" fontId="49" fillId="0" borderId="10" xfId="0" applyFont="1" applyBorder="1"/>
    <xf numFmtId="0" fontId="24" fillId="25" borderId="12" xfId="0" applyFont="1" applyFill="1" applyBorder="1" applyAlignment="1">
      <alignment horizontal="center" vertical="center" wrapText="1"/>
    </xf>
    <xf numFmtId="0" fontId="24" fillId="25" borderId="10" xfId="0" applyFont="1" applyFill="1" applyBorder="1" applyAlignment="1">
      <alignment horizontal="center" vertical="center" wrapText="1"/>
    </xf>
    <xf numFmtId="0" fontId="1" fillId="25" borderId="10" xfId="0" applyFont="1" applyFill="1" applyBorder="1" applyAlignment="1">
      <alignment horizontal="center" vertical="center" wrapText="1"/>
    </xf>
    <xf numFmtId="0" fontId="47" fillId="0" borderId="0" xfId="0" applyFont="1" applyFill="1"/>
    <xf numFmtId="4" fontId="1" fillId="25" borderId="10" xfId="0" applyNumberFormat="1" applyFont="1" applyFill="1" applyBorder="1" applyAlignment="1">
      <alignment horizontal="center" vertical="center" wrapText="1"/>
    </xf>
    <xf numFmtId="167" fontId="1" fillId="25" borderId="10" xfId="0" applyNumberFormat="1" applyFont="1" applyFill="1" applyBorder="1" applyAlignment="1">
      <alignment horizontal="center" vertical="center" wrapText="1"/>
    </xf>
    <xf numFmtId="3" fontId="1" fillId="25" borderId="10" xfId="0" applyNumberFormat="1" applyFont="1" applyFill="1" applyBorder="1" applyAlignment="1">
      <alignment horizontal="center" vertical="center" wrapText="1"/>
    </xf>
    <xf numFmtId="0" fontId="1" fillId="24" borderId="12" xfId="107" applyFont="1" applyFill="1" applyBorder="1" applyAlignment="1">
      <alignment horizontal="left" vertical="center" wrapText="1"/>
    </xf>
    <xf numFmtId="0" fontId="49" fillId="24" borderId="13" xfId="0" applyFont="1" applyFill="1" applyBorder="1" applyAlignment="1">
      <alignment horizontal="left" vertical="center" wrapText="1"/>
    </xf>
    <xf numFmtId="0" fontId="49" fillId="24" borderId="14" xfId="0" applyFont="1" applyFill="1" applyBorder="1" applyAlignment="1">
      <alignment horizontal="left" vertical="center" wrapText="1"/>
    </xf>
    <xf numFmtId="0" fontId="1" fillId="0" borderId="10" xfId="107" applyFont="1" applyFill="1" applyBorder="1" applyAlignment="1">
      <alignment horizontal="center" vertical="center" wrapText="1"/>
    </xf>
    <xf numFmtId="0" fontId="45" fillId="0" borderId="17" xfId="0" applyFont="1" applyBorder="1" applyAlignment="1">
      <alignment horizontal="right" vertical="center"/>
    </xf>
    <xf numFmtId="0" fontId="45" fillId="0" borderId="18" xfId="0" applyFont="1" applyBorder="1" applyAlignment="1">
      <alignment horizontal="right" vertical="center"/>
    </xf>
    <xf numFmtId="0" fontId="45" fillId="0" borderId="19" xfId="0" applyFont="1" applyBorder="1" applyAlignment="1">
      <alignment horizontal="right" vertical="center"/>
    </xf>
    <xf numFmtId="0" fontId="45" fillId="0" borderId="20" xfId="0" applyFont="1" applyBorder="1" applyAlignment="1">
      <alignment horizontal="right" vertical="center"/>
    </xf>
    <xf numFmtId="0" fontId="45" fillId="0" borderId="0" xfId="0" applyFont="1" applyBorder="1" applyAlignment="1">
      <alignment horizontal="right" vertical="center"/>
    </xf>
    <xf numFmtId="0" fontId="45" fillId="0" borderId="21" xfId="0" applyFont="1" applyBorder="1" applyAlignment="1">
      <alignment horizontal="right" vertical="center"/>
    </xf>
    <xf numFmtId="0" fontId="45" fillId="0" borderId="22" xfId="0" applyFont="1" applyFill="1" applyBorder="1" applyAlignment="1">
      <alignment horizontal="right" vertical="center"/>
    </xf>
    <xf numFmtId="0" fontId="45" fillId="0" borderId="16" xfId="0" applyFont="1" applyFill="1" applyBorder="1" applyAlignment="1">
      <alignment horizontal="right" vertical="center"/>
    </xf>
    <xf numFmtId="0" fontId="45" fillId="0" borderId="23" xfId="0" applyFont="1" applyFill="1" applyBorder="1" applyAlignment="1">
      <alignment horizontal="right" vertical="center"/>
    </xf>
    <xf numFmtId="0" fontId="24" fillId="0" borderId="10" xfId="107" applyFont="1" applyBorder="1" applyAlignment="1">
      <alignment horizontal="center" vertical="center" wrapText="1"/>
    </xf>
    <xf numFmtId="0" fontId="24" fillId="0" borderId="10" xfId="107" applyFont="1" applyBorder="1" applyAlignment="1">
      <alignment horizontal="center" vertical="center"/>
    </xf>
    <xf numFmtId="0" fontId="1" fillId="0" borderId="12" xfId="107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1" fillId="0" borderId="15" xfId="107" applyFont="1" applyBorder="1" applyAlignment="1">
      <alignment horizontal="center" vertical="center" wrapText="1"/>
    </xf>
    <xf numFmtId="0" fontId="49" fillId="0" borderId="11" xfId="0" applyFont="1" applyBorder="1" applyAlignment="1">
      <alignment horizontal="center" vertical="center"/>
    </xf>
    <xf numFmtId="0" fontId="49" fillId="0" borderId="14" xfId="0" applyFont="1" applyBorder="1" applyAlignment="1">
      <alignment horizontal="center" vertical="center" wrapText="1"/>
    </xf>
    <xf numFmtId="0" fontId="1" fillId="0" borderId="10" xfId="107" applyFont="1" applyBorder="1" applyAlignment="1">
      <alignment horizontal="center" vertical="center" wrapText="1"/>
    </xf>
    <xf numFmtId="0" fontId="1" fillId="25" borderId="12" xfId="0" applyFont="1" applyFill="1" applyBorder="1" applyAlignment="1">
      <alignment horizontal="left" vertical="center" wrapText="1"/>
    </xf>
    <xf numFmtId="0" fontId="1" fillId="25" borderId="13" xfId="0" applyFont="1" applyFill="1" applyBorder="1" applyAlignment="1">
      <alignment horizontal="left" vertical="center" wrapText="1"/>
    </xf>
    <xf numFmtId="0" fontId="1" fillId="25" borderId="14" xfId="0" applyFont="1" applyFill="1" applyBorder="1" applyAlignment="1">
      <alignment horizontal="left" vertical="center" wrapText="1"/>
    </xf>
    <xf numFmtId="0" fontId="24" fillId="25" borderId="10" xfId="0" applyFont="1" applyFill="1" applyBorder="1" applyAlignment="1">
      <alignment horizontal="center" vertical="center" wrapText="1"/>
    </xf>
  </cellXfs>
  <cellStyles count="109">
    <cellStyle name="_artabyuje" xfId="1"/>
    <cellStyle name="_artabyuje 2" xfId="57"/>
    <cellStyle name="20% - Accent1 2" xfId="58"/>
    <cellStyle name="20% - Accent2 2" xfId="59"/>
    <cellStyle name="20% - Accent3 2" xfId="60"/>
    <cellStyle name="20% - Accent4 2" xfId="61"/>
    <cellStyle name="20% - Accent5 2" xfId="62"/>
    <cellStyle name="20% - Accent6 2" xfId="63"/>
    <cellStyle name="20% - Акцент1" xfId="2"/>
    <cellStyle name="20% - Акцент2" xfId="3"/>
    <cellStyle name="20% - Акцент3" xfId="4"/>
    <cellStyle name="20% - Акцент4" xfId="5"/>
    <cellStyle name="20% - Акцент5" xfId="6"/>
    <cellStyle name="20% - Акцент6" xfId="7"/>
    <cellStyle name="40% - Accent1 2" xfId="64"/>
    <cellStyle name="40% - Accent2 2" xfId="65"/>
    <cellStyle name="40% - Accent3 2" xfId="66"/>
    <cellStyle name="40% - Accent4 2" xfId="67"/>
    <cellStyle name="40% - Accent5 2" xfId="68"/>
    <cellStyle name="40% - Accent6 2" xfId="69"/>
    <cellStyle name="40% - Акцент1" xfId="8"/>
    <cellStyle name="40% - Акцент2" xfId="9"/>
    <cellStyle name="40% - Акцент3" xfId="10"/>
    <cellStyle name="40% - Акцент4" xfId="11"/>
    <cellStyle name="40% - Акцент5" xfId="12"/>
    <cellStyle name="40% - Акцент6" xfId="13"/>
    <cellStyle name="60% - Accent1 2" xfId="70"/>
    <cellStyle name="60% - Accent2 2" xfId="71"/>
    <cellStyle name="60% - Accent3 2" xfId="72"/>
    <cellStyle name="60% - Accent4 2" xfId="73"/>
    <cellStyle name="60% - Accent5 2" xfId="74"/>
    <cellStyle name="60% - Accent6 2" xfId="75"/>
    <cellStyle name="60% - Акцент1" xfId="14"/>
    <cellStyle name="60% - Акцент2" xfId="15"/>
    <cellStyle name="60% - Акцент3" xfId="16"/>
    <cellStyle name="60% - Акцент4" xfId="17"/>
    <cellStyle name="60% - Акцент5" xfId="18"/>
    <cellStyle name="60% - Акцент6" xfId="19"/>
    <cellStyle name="Accent1 2" xfId="76"/>
    <cellStyle name="Accent2 2" xfId="77"/>
    <cellStyle name="Accent3 2" xfId="78"/>
    <cellStyle name="Accent4 2" xfId="79"/>
    <cellStyle name="Accent5 2" xfId="80"/>
    <cellStyle name="Accent6 2" xfId="81"/>
    <cellStyle name="Bad 2" xfId="82"/>
    <cellStyle name="Calculation 2" xfId="83"/>
    <cellStyle name="Check Cell 2" xfId="84"/>
    <cellStyle name="Comma 2" xfId="20"/>
    <cellStyle name="Comma 2 2" xfId="21"/>
    <cellStyle name="Comma 3" xfId="22"/>
    <cellStyle name="Comma 4" xfId="23"/>
    <cellStyle name="Comma 5" xfId="24"/>
    <cellStyle name="Comma 6" xfId="85"/>
    <cellStyle name="Comma 7" xfId="86"/>
    <cellStyle name="Comma 8" xfId="106"/>
    <cellStyle name="Explanatory Text 2" xfId="87"/>
    <cellStyle name="Good 2" xfId="88"/>
    <cellStyle name="Heading 1 2" xfId="89"/>
    <cellStyle name="Heading 2 2" xfId="90"/>
    <cellStyle name="Heading 3 2" xfId="91"/>
    <cellStyle name="Heading 4 2" xfId="92"/>
    <cellStyle name="Input 2" xfId="93"/>
    <cellStyle name="Linked Cell 2" xfId="94"/>
    <cellStyle name="Neutral 2" xfId="95"/>
    <cellStyle name="Normal" xfId="0" builtinId="0"/>
    <cellStyle name="Normal 10" xfId="107"/>
    <cellStyle name="Normal 2" xfId="25"/>
    <cellStyle name="Normal 2 2" xfId="97"/>
    <cellStyle name="Normal 2 3" xfId="96"/>
    <cellStyle name="Normal 3" xfId="26"/>
    <cellStyle name="Normal 4" xfId="27"/>
    <cellStyle name="Normal 4 2" xfId="28"/>
    <cellStyle name="Normal 4 3" xfId="98"/>
    <cellStyle name="Normal 5" xfId="29"/>
    <cellStyle name="Normal 5 2" xfId="99"/>
    <cellStyle name="Normal 6" xfId="30"/>
    <cellStyle name="Normal 7" xfId="31"/>
    <cellStyle name="Normal 8" xfId="105"/>
    <cellStyle name="Note 2" xfId="100"/>
    <cellStyle name="Output 2" xfId="101"/>
    <cellStyle name="Percent 2" xfId="32"/>
    <cellStyle name="SN_241" xfId="108"/>
    <cellStyle name="Style 1" xfId="33"/>
    <cellStyle name="Title 2" xfId="102"/>
    <cellStyle name="Total 2" xfId="103"/>
    <cellStyle name="Warning Text 2" xfId="104"/>
    <cellStyle name="Акцент1" xfId="34"/>
    <cellStyle name="Акцент2" xfId="35"/>
    <cellStyle name="Акцент3" xfId="36"/>
    <cellStyle name="Акцент4" xfId="37"/>
    <cellStyle name="Акцент5" xfId="38"/>
    <cellStyle name="Акцент6" xfId="39"/>
    <cellStyle name="Ввод " xfId="40"/>
    <cellStyle name="Вывод" xfId="41"/>
    <cellStyle name="Вычисление" xfId="42"/>
    <cellStyle name="Заголовок 1" xfId="43"/>
    <cellStyle name="Заголовок 2" xfId="44"/>
    <cellStyle name="Заголовок 3" xfId="45"/>
    <cellStyle name="Заголовок 4" xfId="46"/>
    <cellStyle name="Итог" xfId="47"/>
    <cellStyle name="Контрольная ячейка" xfId="48"/>
    <cellStyle name="Название" xfId="49"/>
    <cellStyle name="Нейтральный" xfId="50"/>
    <cellStyle name="Плохой" xfId="51"/>
    <cellStyle name="Пояснение" xfId="52"/>
    <cellStyle name="Примечание" xfId="53"/>
    <cellStyle name="Связанная ячейка" xfId="54"/>
    <cellStyle name="Текст предупреждения" xfId="55"/>
    <cellStyle name="Хороший" xfId="5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C14"/>
  <sheetViews>
    <sheetView tabSelected="1" workbookViewId="0">
      <selection activeCell="L5" sqref="L5"/>
    </sheetView>
  </sheetViews>
  <sheetFormatPr defaultRowHeight="12.75" x14ac:dyDescent="0.2"/>
  <cols>
    <col min="1" max="1" width="16" customWidth="1"/>
    <col min="2" max="2" width="13.7109375" customWidth="1"/>
    <col min="3" max="3" width="13.28515625" customWidth="1"/>
    <col min="4" max="4" width="18.7109375" customWidth="1"/>
    <col min="6" max="6" width="15.140625" customWidth="1"/>
    <col min="7" max="7" width="20.7109375" customWidth="1"/>
    <col min="8" max="8" width="17.42578125" customWidth="1"/>
    <col min="9" max="9" width="19.28515625" customWidth="1"/>
  </cols>
  <sheetData>
    <row r="1" spans="1:237" s="1" customFormat="1" x14ac:dyDescent="0.2">
      <c r="A1" s="21" t="s">
        <v>29</v>
      </c>
      <c r="B1" s="22"/>
      <c r="C1" s="22"/>
      <c r="D1" s="22"/>
      <c r="E1" s="22"/>
      <c r="F1" s="22"/>
      <c r="G1" s="22"/>
      <c r="H1" s="22"/>
      <c r="I1" s="23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</row>
    <row r="2" spans="1:237" s="1" customFormat="1" x14ac:dyDescent="0.2">
      <c r="A2" s="24" t="s">
        <v>1</v>
      </c>
      <c r="B2" s="25"/>
      <c r="C2" s="25"/>
      <c r="D2" s="25"/>
      <c r="E2" s="25"/>
      <c r="F2" s="25"/>
      <c r="G2" s="25"/>
      <c r="H2" s="25"/>
      <c r="I2" s="26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</row>
    <row r="3" spans="1:237" s="1" customFormat="1" x14ac:dyDescent="0.2">
      <c r="A3" s="27" t="s">
        <v>0</v>
      </c>
      <c r="B3" s="28"/>
      <c r="C3" s="28"/>
      <c r="D3" s="28"/>
      <c r="E3" s="28"/>
      <c r="F3" s="28"/>
      <c r="G3" s="28"/>
      <c r="H3" s="28"/>
      <c r="I3" s="29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  <c r="FQ3" s="2"/>
      <c r="FR3" s="2"/>
      <c r="FS3" s="2"/>
      <c r="FT3" s="2"/>
      <c r="FU3" s="2"/>
      <c r="FV3" s="2"/>
      <c r="FW3" s="2"/>
      <c r="FX3" s="2"/>
      <c r="FY3" s="2"/>
      <c r="FZ3" s="2"/>
      <c r="GA3" s="2"/>
      <c r="GB3" s="2"/>
      <c r="GC3" s="2"/>
      <c r="GD3" s="2"/>
      <c r="GE3" s="2"/>
      <c r="GF3" s="2"/>
      <c r="GG3" s="2"/>
      <c r="GH3" s="2"/>
      <c r="GI3" s="2"/>
      <c r="GJ3" s="2"/>
      <c r="GK3" s="2"/>
      <c r="GL3" s="2"/>
      <c r="GM3" s="2"/>
      <c r="GN3" s="2"/>
      <c r="GO3" s="2"/>
      <c r="GP3" s="2"/>
      <c r="GQ3" s="2"/>
      <c r="GR3" s="2"/>
      <c r="GS3" s="2"/>
      <c r="GT3" s="2"/>
      <c r="GU3" s="2"/>
      <c r="GV3" s="2"/>
      <c r="GW3" s="2"/>
      <c r="GX3" s="2"/>
      <c r="GY3" s="2"/>
      <c r="GZ3" s="2"/>
      <c r="HA3" s="2"/>
      <c r="HB3" s="2"/>
      <c r="HC3" s="2"/>
      <c r="HD3" s="2"/>
      <c r="HE3" s="2"/>
      <c r="HF3" s="2"/>
      <c r="HG3" s="2"/>
      <c r="HH3" s="2"/>
      <c r="HI3" s="2"/>
      <c r="HJ3" s="2"/>
      <c r="HK3" s="2"/>
      <c r="HL3" s="2"/>
      <c r="HM3" s="2"/>
      <c r="HN3" s="2"/>
      <c r="HO3" s="2"/>
      <c r="HP3" s="2"/>
      <c r="HQ3" s="2"/>
      <c r="HR3" s="2"/>
      <c r="HS3" s="2"/>
      <c r="HT3" s="2"/>
      <c r="HU3" s="2"/>
      <c r="HV3" s="2"/>
      <c r="HW3" s="2"/>
      <c r="HX3" s="2"/>
      <c r="HY3" s="2"/>
      <c r="HZ3" s="2"/>
      <c r="IA3" s="2"/>
      <c r="IB3" s="2"/>
      <c r="IC3" s="2"/>
    </row>
    <row r="4" spans="1:237" s="3" customFormat="1" ht="39" customHeight="1" x14ac:dyDescent="0.2">
      <c r="A4" s="30" t="s">
        <v>26</v>
      </c>
      <c r="B4" s="31"/>
      <c r="C4" s="31"/>
      <c r="D4" s="31"/>
      <c r="E4" s="31"/>
      <c r="F4" s="31"/>
      <c r="G4" s="31"/>
      <c r="H4" s="31"/>
      <c r="I4" s="31"/>
    </row>
    <row r="5" spans="1:237" s="3" customFormat="1" ht="64.5" customHeight="1" x14ac:dyDescent="0.2">
      <c r="A5" s="32" t="s">
        <v>2</v>
      </c>
      <c r="B5" s="33"/>
      <c r="C5" s="33"/>
      <c r="D5" s="34"/>
      <c r="E5" s="35" t="s">
        <v>3</v>
      </c>
      <c r="F5" s="35" t="s">
        <v>4</v>
      </c>
      <c r="G5" s="35" t="s">
        <v>5</v>
      </c>
      <c r="H5" s="32" t="s">
        <v>6</v>
      </c>
      <c r="I5" s="37"/>
    </row>
    <row r="6" spans="1:237" s="3" customFormat="1" ht="27" x14ac:dyDescent="0.2">
      <c r="A6" s="4" t="s">
        <v>7</v>
      </c>
      <c r="B6" s="38" t="s">
        <v>8</v>
      </c>
      <c r="C6" s="38"/>
      <c r="D6" s="38"/>
      <c r="E6" s="36"/>
      <c r="F6" s="36"/>
      <c r="G6" s="36"/>
      <c r="H6" s="4" t="s">
        <v>9</v>
      </c>
      <c r="I6" s="4" t="s">
        <v>10</v>
      </c>
    </row>
    <row r="7" spans="1:237" s="3" customFormat="1" ht="18" customHeight="1" x14ac:dyDescent="0.2">
      <c r="A7" s="4">
        <v>1</v>
      </c>
      <c r="B7" s="4">
        <v>2</v>
      </c>
      <c r="C7" s="4">
        <v>3</v>
      </c>
      <c r="D7" s="4">
        <v>4</v>
      </c>
      <c r="E7" s="4">
        <v>5</v>
      </c>
      <c r="F7" s="4">
        <v>6</v>
      </c>
      <c r="G7" s="4">
        <v>7</v>
      </c>
      <c r="H7" s="4">
        <v>8</v>
      </c>
      <c r="I7" s="4">
        <v>9</v>
      </c>
    </row>
    <row r="8" spans="1:237" s="3" customFormat="1" ht="44.25" customHeight="1" x14ac:dyDescent="0.2">
      <c r="A8" s="5" t="s">
        <v>11</v>
      </c>
      <c r="B8" s="5" t="s">
        <v>20</v>
      </c>
      <c r="C8" s="5" t="s">
        <v>21</v>
      </c>
      <c r="D8" s="17" t="s">
        <v>25</v>
      </c>
      <c r="E8" s="18"/>
      <c r="F8" s="18"/>
      <c r="G8" s="19"/>
      <c r="H8" s="6"/>
      <c r="I8" s="14">
        <f>I11+I12+I13+I14</f>
        <v>0</v>
      </c>
    </row>
    <row r="9" spans="1:237" s="3" customFormat="1" ht="18" customHeight="1" x14ac:dyDescent="0.2">
      <c r="A9" s="7" t="s">
        <v>12</v>
      </c>
      <c r="B9" s="20" t="s">
        <v>13</v>
      </c>
      <c r="C9" s="20"/>
      <c r="D9" s="20"/>
      <c r="E9" s="8" t="s">
        <v>12</v>
      </c>
      <c r="F9" s="8" t="s">
        <v>12</v>
      </c>
      <c r="G9" s="7" t="s">
        <v>12</v>
      </c>
      <c r="H9" s="7" t="s">
        <v>12</v>
      </c>
      <c r="I9" s="9"/>
      <c r="L9" s="16"/>
    </row>
    <row r="10" spans="1:237" s="13" customFormat="1" ht="21" customHeight="1" x14ac:dyDescent="0.25">
      <c r="A10" s="10"/>
      <c r="B10" s="42" t="s">
        <v>14</v>
      </c>
      <c r="C10" s="42"/>
      <c r="D10" s="42"/>
      <c r="E10" s="11"/>
      <c r="F10" s="11"/>
      <c r="G10" s="11"/>
      <c r="H10" s="11"/>
      <c r="I10" s="12"/>
    </row>
    <row r="11" spans="1:237" s="13" customFormat="1" ht="23.25" customHeight="1" x14ac:dyDescent="0.25">
      <c r="A11" s="12" t="s">
        <v>15</v>
      </c>
      <c r="B11" s="39" t="s">
        <v>16</v>
      </c>
      <c r="C11" s="40"/>
      <c r="D11" s="41"/>
      <c r="E11" s="12" t="s">
        <v>17</v>
      </c>
      <c r="F11" s="12" t="s">
        <v>18</v>
      </c>
      <c r="G11" s="12"/>
      <c r="H11" s="14"/>
      <c r="I11" s="15">
        <f>-99899816.4/1000</f>
        <v>-99899.816400000011</v>
      </c>
    </row>
    <row r="12" spans="1:237" s="13" customFormat="1" ht="23.25" customHeight="1" x14ac:dyDescent="0.25">
      <c r="A12" s="12" t="s">
        <v>22</v>
      </c>
      <c r="B12" s="39" t="s">
        <v>23</v>
      </c>
      <c r="C12" s="40"/>
      <c r="D12" s="41"/>
      <c r="E12" s="12" t="s">
        <v>17</v>
      </c>
      <c r="F12" s="12" t="s">
        <v>18</v>
      </c>
      <c r="G12" s="16">
        <v>41160</v>
      </c>
      <c r="H12" s="15">
        <v>-1156.71</v>
      </c>
      <c r="I12" s="15">
        <f xml:space="preserve"> (G12*H12)/1000</f>
        <v>-47610.183600000004</v>
      </c>
    </row>
    <row r="13" spans="1:237" ht="23.25" customHeight="1" x14ac:dyDescent="0.2">
      <c r="A13" s="12" t="s">
        <v>27</v>
      </c>
      <c r="B13" s="39" t="s">
        <v>19</v>
      </c>
      <c r="C13" s="40"/>
      <c r="D13" s="41"/>
      <c r="E13" s="12" t="s">
        <v>24</v>
      </c>
      <c r="F13" s="12" t="s">
        <v>18</v>
      </c>
      <c r="G13" s="16">
        <v>4950</v>
      </c>
      <c r="H13" s="14">
        <v>10400</v>
      </c>
      <c r="I13" s="15">
        <f>(G13*H13)/1000</f>
        <v>51480</v>
      </c>
    </row>
    <row r="14" spans="1:237" ht="23.25" customHeight="1" x14ac:dyDescent="0.2">
      <c r="A14" s="12" t="s">
        <v>28</v>
      </c>
      <c r="B14" s="39" t="s">
        <v>19</v>
      </c>
      <c r="C14" s="40"/>
      <c r="D14" s="41"/>
      <c r="E14" s="12" t="s">
        <v>24</v>
      </c>
      <c r="F14" s="12" t="s">
        <v>18</v>
      </c>
      <c r="G14" s="16">
        <v>4950</v>
      </c>
      <c r="H14" s="14">
        <v>19400</v>
      </c>
      <c r="I14" s="15">
        <f>(G14*H14)/1000</f>
        <v>96030</v>
      </c>
    </row>
  </sheetData>
  <mergeCells count="17">
    <mergeCell ref="B13:D13"/>
    <mergeCell ref="B14:D14"/>
    <mergeCell ref="B10:D10"/>
    <mergeCell ref="B11:D11"/>
    <mergeCell ref="B12:D12"/>
    <mergeCell ref="D8:G8"/>
    <mergeCell ref="B9:D9"/>
    <mergeCell ref="A1:I1"/>
    <mergeCell ref="A2:I2"/>
    <mergeCell ref="A3:I3"/>
    <mergeCell ref="A4:I4"/>
    <mergeCell ref="A5:D5"/>
    <mergeCell ref="E5:E6"/>
    <mergeCell ref="F5:F6"/>
    <mergeCell ref="G5:G6"/>
    <mergeCell ref="H5:I5"/>
    <mergeCell ref="B6:D6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Anahit Gevorgyan</dc:creator>
  <cp:keywords>https://mul2.gov.am/tasks/719812/oneclick/1b20e568c2d88b532de73be0b21e9f44c65683aa3e16b4b49b6c6332ad00204d.xlsx?token=2dbdaf79a2b16d45fb47de84d5f9d9d9</cp:keywords>
  <cp:lastModifiedBy>Ani Rubenyan</cp:lastModifiedBy>
  <cp:lastPrinted>2022-10-31T11:55:17Z</cp:lastPrinted>
  <dcterms:created xsi:type="dcterms:W3CDTF">1996-10-14T23:33:28Z</dcterms:created>
  <dcterms:modified xsi:type="dcterms:W3CDTF">2022-12-19T05:22:20Z</dcterms:modified>
</cp:coreProperties>
</file>