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1304" windowHeight="960" activeTab="5"/>
  </bookViews>
  <sheets>
    <sheet name="Հավելված N 1." sheetId="3" r:id="rId1"/>
    <sheet name="Հավելված N 2." sheetId="4" r:id="rId2"/>
    <sheet name="Հավելված 3" sheetId="5" r:id="rId3"/>
    <sheet name="Հավելված 4." sheetId="1" r:id="rId4"/>
    <sheet name="Հավելված 5" sheetId="2" r:id="rId5"/>
    <sheet name="Հավելված 6." sheetId="6" r:id="rId6"/>
  </sheets>
  <definedNames>
    <definedName name="_xlnm._FilterDatabase" localSheetId="3" hidden="1">'Հավելված 4.'!$A$1:$A$384</definedName>
    <definedName name="_xlnm._FilterDatabase" localSheetId="4" hidden="1">'Հավելված 5'!$A$1:$A$351</definedName>
  </definedNames>
  <calcPr calcId="162913"/>
</workbook>
</file>

<file path=xl/calcChain.xml><?xml version="1.0" encoding="utf-8"?>
<calcChain xmlns="http://schemas.openxmlformats.org/spreadsheetml/2006/main">
  <c r="G272" i="6" l="1"/>
  <c r="G270" i="6"/>
  <c r="G269" i="6" s="1"/>
  <c r="G268" i="6" s="1"/>
  <c r="G267" i="6" s="1"/>
  <c r="G264" i="6"/>
  <c r="G263" i="6" s="1"/>
  <c r="G262" i="6" s="1"/>
  <c r="G261" i="6" s="1"/>
  <c r="G258" i="6"/>
  <c r="G255" i="6"/>
  <c r="G248" i="6"/>
  <c r="G243" i="6"/>
  <c r="G242" i="6" s="1"/>
  <c r="G241" i="6" s="1"/>
  <c r="G240" i="6" s="1"/>
  <c r="G237" i="6"/>
  <c r="G236" i="6" s="1"/>
  <c r="G221" i="6"/>
  <c r="G210" i="6"/>
  <c r="G204" i="6"/>
  <c r="G203" i="6" s="1"/>
  <c r="G142" i="6"/>
  <c r="G141" i="6" s="1"/>
  <c r="G135" i="6"/>
  <c r="G134" i="6"/>
  <c r="G132" i="6"/>
  <c r="G131" i="6"/>
  <c r="G126" i="6"/>
  <c r="G124" i="6"/>
  <c r="G123" i="6" s="1"/>
  <c r="G117" i="6"/>
  <c r="G116" i="6" s="1"/>
  <c r="G114" i="6"/>
  <c r="G113" i="6"/>
  <c r="G107" i="6"/>
  <c r="G105" i="6"/>
  <c r="G104" i="6" s="1"/>
  <c r="G101" i="6"/>
  <c r="G100" i="6"/>
  <c r="G95" i="6"/>
  <c r="G23" i="6"/>
  <c r="G22" i="6"/>
  <c r="G21" i="6" s="1"/>
  <c r="G20" i="6" s="1"/>
  <c r="G14" i="6"/>
  <c r="G13" i="6" s="1"/>
  <c r="G9" i="6" s="1"/>
  <c r="G8" i="6" s="1"/>
  <c r="G11" i="6"/>
  <c r="G10" i="6"/>
  <c r="G140" i="6" l="1"/>
  <c r="G139" i="6" s="1"/>
  <c r="G112" i="6"/>
  <c r="G111" i="6" s="1"/>
  <c r="G254" i="6"/>
  <c r="G253" i="6" s="1"/>
  <c r="G252" i="6" s="1"/>
  <c r="G103" i="6"/>
  <c r="G99" i="6"/>
  <c r="G98" i="6" s="1"/>
  <c r="G130" i="6"/>
  <c r="G129" i="6" s="1"/>
  <c r="G209" i="6"/>
  <c r="G208" i="6" s="1"/>
  <c r="G207" i="6" s="1"/>
  <c r="G6" i="6" l="1"/>
</calcChain>
</file>

<file path=xl/sharedStrings.xml><?xml version="1.0" encoding="utf-8"?>
<sst xmlns="http://schemas.openxmlformats.org/spreadsheetml/2006/main" count="2866" uniqueCount="811">
  <si>
    <t xml:space="preserve"> ՀՀ սահմանադրական դատարան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</si>
  <si>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</si>
  <si>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</si>
  <si>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</si>
  <si>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1092 </t>
  </si>
  <si>
    <t xml:space="preserve"> ՀՀ սահմանադրական դատարանի գործունեության ապահովում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</si>
  <si>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</si>
  <si>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</si>
  <si>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</si>
  <si>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</si>
  <si>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</si>
  <si>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</si>
  <si>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</si>
  <si>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</si>
  <si>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ՀՀ սահմանադրական դատարանի գործունեության և սահմանադրական արդարադատության ապահովում </t>
  </si>
  <si>
    <t xml:space="preserve"> Նկարագրությունը` </t>
  </si>
  <si>
    <t xml:space="preserve"> Վեճերի քննում, լուծում և որոշումների կայացում ՀՀ սահմանադրությանը համապատասխանության վերաբերյալ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</si>
  <si>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</si>
  <si>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</si>
  <si>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</si>
  <si>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Արդյունքի չափորոշիչներ </t>
  </si>
  <si>
    <t xml:space="preserve"> Միջոցառման վրա կատարվող ծախսը (հազար դրամ) </t>
  </si>
  <si>
    <t xml:space="preserve"> 31001 </t>
  </si>
  <si>
    <t xml:space="preserve"> ՀՀ սահմանադրական դատարանի տեխնիկական հագեցվածության բարելավում </t>
  </si>
  <si>
    <t xml:space="preserve"> Աշխատանքային պայմանների բարելավմանը ուղղված վարչական սարքավորումների ձեռքբերում: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</si>
  <si>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</si>
  <si>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 </t>
  </si>
  <si>
    <t xml:space="preserve"> Բարձրագույն դատական խորհուրդ </t>
  </si>
  <si>
    <t xml:space="preserve"> 1080 </t>
  </si>
  <si>
    <t xml:space="preserve"> Դատական իշխանության գործունեության ապահովում և իրականացում 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</si>
  <si>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 </t>
  </si>
  <si>
    <t xml:space="preserve"> 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 </t>
  </si>
  <si>
    <t xml:space="preserve"> Միջոցառումն իրականացնողի անվանումը </t>
  </si>
  <si>
    <t xml:space="preserve"> Դատական դեպարտամենտ </t>
  </si>
  <si>
    <t xml:space="preserve"> Մշակվող նորմատիվ իրավական ակտերի նախագծերի քանակ, հատ </t>
  </si>
  <si>
    <t xml:space="preserve">  </t>
  </si>
  <si>
    <t xml:space="preserve"> Համակարգվող, իրականացվող և վերահսկման ենթարկվող միջոցառումների քանակ, հատ </t>
  </si>
  <si>
    <t xml:space="preserve"> Բարձրագույն դատական խորհրդի իրավաբան-գիտնական անդամների կին/տղամարդ հարաբերակցություն, տոկոս </t>
  </si>
  <si>
    <t xml:space="preserve"> Դեպարտամենտի աշխատակիցների կին/տղամարդ հարաբերակցություն, տոկոս </t>
  </si>
  <si>
    <t xml:space="preserve"> Դատական կարգադրիչների կին/տղամարդ հարաբերակցություն, տոկոս </t>
  </si>
  <si>
    <t xml:space="preserve"> ԲԳկ-ի գծով ՀՄԱ (հրատապ մեկ անձ) ընթացակարգով իրականացվող գնումների գումարը մրցակցային ընթացակարգով իրականացվող գնումների գումարի նկատմամբ, տոկոս </t>
  </si>
  <si>
    <t xml:space="preserve"> ՀՀ արտաքին գործերի  նախարարություն </t>
  </si>
  <si>
    <t xml:space="preserve"> 1118 </t>
  </si>
  <si>
    <t xml:space="preserve"> Համագործակցություն միջազգային կազմակերպությունների հետ </t>
  </si>
  <si>
    <t xml:space="preserve"> 12002 </t>
  </si>
  <si>
    <t xml:space="preserve"> ՆԱՏՕ-ի հասարակական տեղեկատվական կենտրոնի գործունեության ապահովում </t>
  </si>
  <si>
    <t xml:space="preserve"> Երևանում ՆԱՏՕ-ի հասարակական տեղեկատվական կենտրոնի գրասենյակի վարձակալության վճար </t>
  </si>
  <si>
    <t xml:space="preserve"> Տրանսֆերտների տրամադրում </t>
  </si>
  <si>
    <t xml:space="preserve"> Շահառուների ընտրության չափանիշները </t>
  </si>
  <si>
    <t xml:space="preserve"> Երևանում ՆԱՏՕ-ի տեղեկատվական կենտրոն </t>
  </si>
  <si>
    <t xml:space="preserve"> 1178 </t>
  </si>
  <si>
    <t xml:space="preserve"> Հայաստանի Հանրապետությունում և օտարերկրյա պետություններում արարողակարգային միջոցառումների իրականացում </t>
  </si>
  <si>
    <t xml:space="preserve"> Հայաստանի Հանրապետությունում և օտարերկրյա պետություններում միջազգային արարողակարգային չափանիշներին համապատասխան միջոցառումների կազմակերպում և իրականացում </t>
  </si>
  <si>
    <t xml:space="preserve"> ՀՀ ԱԳՆ Պետական արարողակարգի ծառայություն </t>
  </si>
  <si>
    <t xml:space="preserve"> ՀՀ շրջակա միջավայրի նախարարություն </t>
  </si>
  <si>
    <t xml:space="preserve"> 1071 </t>
  </si>
  <si>
    <t xml:space="preserve"> Շրջակա միջավայրի ոլորտում պետական քաղաքականության մշակում, ծրագրերի համակարգում և մոնիտորինգ </t>
  </si>
  <si>
    <t xml:space="preserve"> Շրջակա միջավայրի ոլորտում քաղաքականության մշակում, ծրագրերի համակարգում և մոնիտորինգ </t>
  </si>
  <si>
    <t xml:space="preserve"> Շրջակա միջավայրի պահպանությանն ուղղված օրենսդրական դաշտի բարելավում, իրականացվող ծրագրերի արդյունավետության  ապահովում </t>
  </si>
  <si>
    <t xml:space="preserve"> Շրջակա միջավայրի նախարարություն </t>
  </si>
  <si>
    <t xml:space="preserve"> Համակարգվող, իրականացվող և վերահսկման ենթարկվող ծրագրերի քանակ, հատ </t>
  </si>
  <si>
    <t xml:space="preserve"> ՀՀ շրջակա միջավայրի նախարարության տեխնիկական կարողությունների ընդլայնում </t>
  </si>
  <si>
    <t xml:space="preserve"> Համակարգչային սարքավորումների և գրասենյակային գույքի ձեռքբերում </t>
  </si>
  <si>
    <t xml:space="preserve"> Համակարգչային սարքավորումների քանակ, հատ </t>
  </si>
  <si>
    <t xml:space="preserve"> Գրասենյակային գույքի միավոր քանակ, հատ </t>
  </si>
  <si>
    <t xml:space="preserve"> Այլ սարքավորումների քանակ, հատ </t>
  </si>
  <si>
    <t xml:space="preserve"> Շրջակա միջավայրի նախարարության համակարգչային տեխնիկայով և գրասենյակային գույքով հագեցվածություն,տոկոս </t>
  </si>
  <si>
    <t xml:space="preserve"> 31004 </t>
  </si>
  <si>
    <t xml:space="preserve"> Շրջակա միջավայրի նախարարության հատուկ սարքավորումներով և համակարգչային ծրագրերով հագեցվածության բարելավում </t>
  </si>
  <si>
    <t xml:space="preserve"> Քաղաքացիական պաշտպանության կառավարման համակարգի և նախարարության համակարգչային ծրագրերի բնականոն և անխափան ընթացքի ապահովում </t>
  </si>
  <si>
    <t xml:space="preserve"> Գլոբալ տեղորոշման համակարգի սարք GPS քանակ, հատ </t>
  </si>
  <si>
    <t xml:space="preserve"> Լիցենզավորված համակարգչային ծրագրեր (Ms Office, WinRaR, WinZip) քանակ, հատ </t>
  </si>
  <si>
    <t xml:space="preserve"> ՀՀ արտակարգ իրավիճակների նախարարություն </t>
  </si>
  <si>
    <t xml:space="preserve"> 1090 </t>
  </si>
  <si>
    <t xml:space="preserve"> Փրկարարական ծառայություններ </t>
  </si>
  <si>
    <t xml:space="preserve"> 12001 </t>
  </si>
  <si>
    <t xml:space="preserve"> Օտարերկրյա պետությունների ուսումնական հաստատություններ գործուղված փրկարարական ծառայողների ուսուցման կազմակերպում </t>
  </si>
  <si>
    <t xml:space="preserve"> Հրդեհաշիջման, հակահրդեհային քարոզչության, բնական և տեխնածին աղետների ժամանակ բնակչության և կառույցների պաշտպանություն </t>
  </si>
  <si>
    <t xml:space="preserve"> Ուսուցում ստացող ունկնդիրներ </t>
  </si>
  <si>
    <t xml:space="preserve"> Կրթաթոշակ ստացող փրկարարական ծառայության աշխատակիցների քանակ, մարդ </t>
  </si>
  <si>
    <t xml:space="preserve"> 1112 </t>
  </si>
  <si>
    <t xml:space="preserve"> Արտակարգ իրավիճակների բնագավառի պետական քաղաքականության մշակում, ծրագրերի համակարգում և մոնիտորինգ </t>
  </si>
  <si>
    <t xml:space="preserve"> Արտակարգ իրավիճակների բնագավառում քաղաքականության մշակում, խորհրդատվական ծառայությունների տրամադրում և մոնիտորինգի իրականացում </t>
  </si>
  <si>
    <t xml:space="preserve"> 11005 </t>
  </si>
  <si>
    <t xml:space="preserve"> «Նաիրիտ Գործարան» ՓԲԸ վտանգավոր քիմիական թափոնների՛ այրման միջոցով վնասազերծման ծառայություն </t>
  </si>
  <si>
    <t xml:space="preserve"> «Նաիրիտ Գործարան» ՓԲԸ-ում առկա վտանգավոր քիմիական նյութերի վնասազերծում </t>
  </si>
  <si>
    <t xml:space="preserve"> Միջոցառումն իրականացնողի անվանումը՛ </t>
  </si>
  <si>
    <t xml:space="preserve"> Արտակարգ իրավիճակների նախարարություն </t>
  </si>
  <si>
    <t xml:space="preserve">  Այրման եղանակով ոչնչացվող վտանգավոր քիմիական նյութերի քանակ (կգ) </t>
  </si>
  <si>
    <t xml:space="preserve"> ՀՀ ազգային անվտանգության ծառայություն </t>
  </si>
  <si>
    <t xml:space="preserve"> 1138 </t>
  </si>
  <si>
    <t xml:space="preserve"> Ազգային անվտանգություն 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</si>
  <si>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 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</si>
  <si>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 </t>
  </si>
  <si>
    <t xml:space="preserve"> Ծառայությունը մատուցող կազմակերպության(ների) անվանում(ներ)ը՛ </t>
  </si>
  <si>
    <t xml:space="preserve"> 11003 </t>
  </si>
  <si>
    <t xml:space="preserve"> ՀՀ տարածքում երկաթուղով իրականացվող միջպետական ռազմական փոխադրումների, երկաթուղային կայարաններում կատարվող սպասարկման ծառայություններ </t>
  </si>
  <si>
    <t xml:space="preserve"> ՀՀ տարածքում երկաթուղով իրականացվող միջպետական ռազմական փոխադրումների, երկաթուղային կայարաններում կատարվող սպասարկումների և մատուցվող ծառայությունների ծախսերի փոխհատուցում </t>
  </si>
  <si>
    <t xml:space="preserve"> ՀՀ ազգային անվտանգության ծառայություն, մասնագիտացված կազմակերպություն </t>
  </si>
  <si>
    <t xml:space="preserve"> Չի սահմանվում </t>
  </si>
  <si>
    <t xml:space="preserve"> Մարդու իրավունքների պաշտպանի աշխատակազմ </t>
  </si>
  <si>
    <t xml:space="preserve"> 1060 </t>
  </si>
  <si>
    <t xml:space="preserve"> Մարդու իրավունքների պաշտպանություն </t>
  </si>
  <si>
    <t xml:space="preserve"> Մարդու իրավունքների և հիմնարար ազատությունների պաշտպանության ծառայությունների տրամադրում </t>
  </si>
  <si>
    <t xml:space="preserve"> Մարդու իրավունքների պաշտպանության հարցերին վերաբերող բողոքների քննարկում, որոշման ընդունում, մոնիտորինգ, բողոքների լուսաբանում և հասարակական իրազեկում, օրենսդրության կատարելագործում, միջազգային համագործակցություն և այլն: </t>
  </si>
  <si>
    <t xml:space="preserve"> ՀՀ մարդու իրավունքների պաշտպանի աշխատակազմ </t>
  </si>
  <si>
    <t xml:space="preserve"> 31003 </t>
  </si>
  <si>
    <t xml:space="preserve"> Հայաստանի Հանրապետության մարդու իրավունքների պաշտպանի աշխատակազմի շենքային պայմանների բարելավում </t>
  </si>
  <si>
    <t xml:space="preserve"> Հայաստանի Հանրապետության մարդու իրավունքների պաշտպանի աշխատակազմի վարչական շենքերի կապիտալ վերանորոգում </t>
  </si>
  <si>
    <t xml:space="preserve"> ՀՀ քննչական կոմիտե </t>
  </si>
  <si>
    <t xml:space="preserve"> 1180 </t>
  </si>
  <si>
    <t xml:space="preserve"> ՀՀ քննչական ծառայություններ </t>
  </si>
  <si>
    <t xml:space="preserve"> Քրեական գործերով վարույթի իրականացում </t>
  </si>
  <si>
    <t xml:space="preserve"> Հայաստանի Հանրապետության քրեական դատավարության օրենսգրքով ՀՀ քննչական կոմիտեի իրավասությանը վերապահված` ենթադրյալ հանցագործությունների կապակցությամբ նախաքննություն </t>
  </si>
  <si>
    <t xml:space="preserve"> Ծառայություն մատուցող կազմակերպության անվանումը </t>
  </si>
  <si>
    <t xml:space="preserve"> Մշակվող ներքին իրավական ակտերի (ՀՀ քննչական կոմիտեի նախագահի, նրա տեղակալների) նախագծերի քանակ, հատ </t>
  </si>
  <si>
    <t xml:space="preserve"> Վարույթում քրեական գործերի թիվ,  հատ </t>
  </si>
  <si>
    <t xml:space="preserve"> Մարդկանց թրաֆիքինգի կամ շահագործման դեպքերով վարույթում քրեական գործերի թիվ, հատ </t>
  </si>
  <si>
    <t xml:space="preserve"> Կոռուպցիոն դեպքերով վարույթում քրեական գործերի թիվ, հատ </t>
  </si>
  <si>
    <t xml:space="preserve"> Սպանության դեպքերով ավարտված քրեական գործերի թիվ. հատ </t>
  </si>
  <si>
    <t xml:space="preserve"> Սպանության դեպքերով կարճված քրեական գործերի թիվ. հատ </t>
  </si>
  <si>
    <t xml:space="preserve"> Գողության դեպքերով ավարտված քրեական գործերի թիվ. հատ </t>
  </si>
  <si>
    <t xml:space="preserve"> Գողության դեպքերով կարճված քրեական գործերի թիվ. հատ </t>
  </si>
  <si>
    <t xml:space="preserve"> Կարճված քրեական գործերի թիվ. հատ </t>
  </si>
  <si>
    <t xml:space="preserve"> Կարճումների վերացված քրեական գործերի թիվ. հատ </t>
  </si>
  <si>
    <t xml:space="preserve"> Քննիչների միջին ծանրաբեռնվածությունն առանց նյութերի թիվ. հատ </t>
  </si>
  <si>
    <t xml:space="preserve"> Քննիչների միջին ծանրաբեռնվածությունը նյութերով թիվ. հատ </t>
  </si>
  <si>
    <t xml:space="preserve"> Նախապատրաստվող նյութերի թիվ, հատ </t>
  </si>
  <si>
    <t xml:space="preserve"> Մերժումը վերացված նյութերի տոկոսը </t>
  </si>
  <si>
    <t xml:space="preserve"> Դիմումների և բողոքների թիվ, հատ </t>
  </si>
  <si>
    <t xml:space="preserve"> Աղյուսակ 9.33</t>
  </si>
  <si>
    <t xml:space="preserve"> ՀՀ քաղաքաշինության կոմիտե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</si>
  <si>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</si>
  <si>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</si>
  <si>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 </t>
  </si>
  <si>
    <t xml:space="preserve"> 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 </t>
  </si>
  <si>
    <t xml:space="preserve"> ՀՀ Արագածոտնի  մարզպետարան </t>
  </si>
  <si>
    <t xml:space="preserve"> 1002 </t>
  </si>
  <si>
    <t xml:space="preserve"> ՀՀ Արագածոտնի մարզում տարածքային պետական կառավարում </t>
  </si>
  <si>
    <t xml:space="preserve"> ՀՀ Արագածոտնի մարզպետարանի կողմից տարածքային պետական կառավարման ապահովում 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</si>
  <si>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</si>
  <si>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ՀՀ Արագածոտնի մարզպետարան </t>
  </si>
  <si>
    <t xml:space="preserve"> ՀՀ Գեղարքունիքի մարզպետարան </t>
  </si>
  <si>
    <t xml:space="preserve"> 1025 </t>
  </si>
  <si>
    <t xml:space="preserve"> ՀՀ Գեղարքունիքի մարզում տարածքային պետական կառավարում </t>
  </si>
  <si>
    <t xml:space="preserve"> ՀՀ Գեղարքունիքի մարզպետարանի կողմից տարածքային պետական կառավարման ապահովում </t>
  </si>
  <si>
    <t xml:space="preserve"> Մարզային ենթակայության կրթության ՊՈԱԿ-ների թիվ, հատ </t>
  </si>
  <si>
    <t xml:space="preserve"> Մարզային ենթակայության մարզադպրոց ՊՈԱԿ թիվ, հատ </t>
  </si>
  <si>
    <t xml:space="preserve"> Մարզային ենթակայության մշակույթի ՊՈԱԿ-ների  թիվ, հատ </t>
  </si>
  <si>
    <t xml:space="preserve"> Մարզային ենթակայության առողջապահության ՊՈԱԿ-ների և ՓԲԸ-ների թիվ, հատ </t>
  </si>
  <si>
    <t xml:space="preserve"> Մարզում ընտանիքի կենսամակարդակի բարձրացմանն ուղղված նպաստներ ստացող ընտանիքների թիվ, ընտանիք </t>
  </si>
  <si>
    <t xml:space="preserve"> Մարզային ենթակայության դպրոցներում սովորող աշակերտների թիվ, երեխա </t>
  </si>
  <si>
    <t xml:space="preserve"> Մարզային ենթակաՄարզային ենթակայության մշակութային կենտրոններ հաճախողների թիվ, մարդ </t>
  </si>
  <si>
    <t xml:space="preserve"> Դպրոցական տարիքի երեխաների  ընդգրկվածությունը  ուսումնական հաստատություններ, տոկոս </t>
  </si>
  <si>
    <t xml:space="preserve"> Մարզի ընտանիքների ընդգրկվածությունը ընտանեկան նպաստի համակարգում, տոկոս </t>
  </si>
  <si>
    <t xml:space="preserve"> Աղքատ ընտանիքների թիվը ընտանիքի կենսամակարդակի բարձրացմանն ուղղված նպաստներ ստացող ընտանիքների թվում, տոկոս </t>
  </si>
  <si>
    <t xml:space="preserve"> ՀՀ Տավուշի մարզպետարան </t>
  </si>
  <si>
    <t xml:space="preserve"> 1055 </t>
  </si>
  <si>
    <t xml:space="preserve"> ՀՀ Տավուշի մարզում տարածքային պետական կառավարում </t>
  </si>
  <si>
    <t xml:space="preserve"> ՀՀ Տավուշի մարզպետարանի կողմից տարածքային պետական կառավարման ապահովում </t>
  </si>
  <si>
    <t xml:space="preserve"> Մարզային ենթակայության կրթության ՊՈԱԿ-ների և ՓԲԸ-ների թիվ, հատ </t>
  </si>
  <si>
    <t xml:space="preserve"> ՄԱՍ 1. ՊԵՏԱԿԱՆ ՄԱՐՄՆԻ ԳԾՈՎ ԱՐԴՅՈՒՆՔԱՅԻՆ (ԿԱՏԱՐՈՂԱԿԱՆ) ՑՈՒՑԱՆԻՇՆԵՐԸ </t>
  </si>
  <si>
    <t xml:space="preserve"> ՀՀ դատական դեպարտամենտ </t>
  </si>
  <si>
    <t xml:space="preserve"> ՀՀ արտաքին գործերի նախարարության պետական արարողակարգի ծառայություն </t>
  </si>
  <si>
    <t xml:space="preserve"> Աղյուսակ 9.1.41</t>
  </si>
  <si>
    <t xml:space="preserve"> Աղյուսակ 9.4</t>
  </si>
  <si>
    <t xml:space="preserve"> Աղյուսակ9.5</t>
  </si>
  <si>
    <t xml:space="preserve"> Աղյուսակ 9.11 </t>
  </si>
  <si>
    <t xml:space="preserve"> Աղյուսակ 9.12</t>
  </si>
  <si>
    <t xml:space="preserve"> Աղյուսակ 9.18</t>
  </si>
  <si>
    <t xml:space="preserve"> Աղյուսակ 9.26</t>
  </si>
  <si>
    <t xml:space="preserve"> Աղյուսակ 9.30</t>
  </si>
  <si>
    <t xml:space="preserve"> Աղյուսակ 9.32</t>
  </si>
  <si>
    <t xml:space="preserve"> Աղյուսակ 9.37</t>
  </si>
  <si>
    <t xml:space="preserve"> Աղյուսակ 9.40</t>
  </si>
  <si>
    <t xml:space="preserve"> Աղյուսակ 9.46</t>
  </si>
  <si>
    <t xml:space="preserve"> Աղյուսակ 9.1.4</t>
  </si>
  <si>
    <t xml:space="preserve"> Աղյուսակ 9.1.5</t>
  </si>
  <si>
    <t xml:space="preserve"> Աղյուսակ 9.1.11</t>
  </si>
  <si>
    <t xml:space="preserve"> Աղյուսակ 9.1.12</t>
  </si>
  <si>
    <t xml:space="preserve"> Աղյուսակ 9.1.18</t>
  </si>
  <si>
    <t xml:space="preserve"> Աղյուսակ 9.1.30</t>
  </si>
  <si>
    <t xml:space="preserve"> Աղյուսակ 9.1.31</t>
  </si>
  <si>
    <t xml:space="preserve"> Աղյուսակ 9.1.37</t>
  </si>
  <si>
    <t xml:space="preserve"> Աղյուսակ 9.1.40</t>
  </si>
  <si>
    <t xml:space="preserve"> Աղյուսակ 9.1.48</t>
  </si>
  <si>
    <t xml:space="preserve"> Աղյուսակ 9.1.51</t>
  </si>
  <si>
    <t xml:space="preserve"> Աղյուսակ 9.1.57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</si>
  <si>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</si>
  <si>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</si>
  <si>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</si>
  <si>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</si>
  <si>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</si>
  <si>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</si>
  <si>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</si>
  <si>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ԸՆԴԱՄԵՆԸ</t>
  </si>
  <si>
    <t xml:space="preserve"> ՀՀ սահմանադրական դատարան</t>
  </si>
  <si>
    <t xml:space="preserve"> 1092</t>
  </si>
  <si>
    <t xml:space="preserve"> Ծրագրի անվանումը`</t>
  </si>
  <si>
    <t xml:space="preserve"> ՀՀ սահմանադրական դատարանի գործունեության ապահովում</t>
  </si>
  <si>
    <t xml:space="preserve"> Ծրագրի նպատակը`</t>
  </si>
  <si>
    <t xml:space="preserve"> ՀՀ-ում սահմանադրական արդարադատության իրականացում և սահմանադրության գերակայության ապահովում</t>
  </si>
  <si>
    <t xml:space="preserve"> Վերջնական արդյունքի նկարագրությունը`</t>
  </si>
  <si>
    <t xml:space="preserve"> ՀՀ-ում սահմանադրականության, քաղաքացիների և կազմակերպությունների իրավունքի ապահովումը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</si>
  <si>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</si>
  <si>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</si>
  <si>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</si>
  <si>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ՀՀ սահմանադրական դատարանի գործունեության և սահմանադրական արդարադատության ապահովում</t>
  </si>
  <si>
    <t xml:space="preserve"> Միջոցառման նկարագրությունը`</t>
  </si>
  <si>
    <t xml:space="preserve"> Վեճերի քննում, լուծում և որոշումների կայացում ՀՀ սահմանադրությանը համապատասխանության վերաբերյալ</t>
  </si>
  <si>
    <t xml:space="preserve"> Միջոցառման տեսակը</t>
  </si>
  <si>
    <t xml:space="preserve"> Ծառայությունների մատուցում</t>
  </si>
  <si>
    <t xml:space="preserve"> 31001</t>
  </si>
  <si>
    <t xml:space="preserve"> ՀՀ սահմանադրական դատարանի տեխնիկական հագեցվածության բարելավում</t>
  </si>
  <si>
    <t xml:space="preserve"> Աշխատանքային պայմանների բարելավմանը ուղղված վարչական սարքավորումների ձեռքբերում:</t>
  </si>
  <si>
    <t xml:space="preserve"> Պետական մարմինների կողմից օգտագործվող ոչ ֆինանսական ակտիվների հետ գործառնություններ</t>
  </si>
  <si>
    <t xml:space="preserve"> Բարձրագույն դատական խորհուրդ</t>
  </si>
  <si>
    <t xml:space="preserve"> 1080</t>
  </si>
  <si>
    <t xml:space="preserve"> Դատական իշխանության գործունեության ապահովում և իրականացում</t>
  </si>
  <si>
    <t xml:space="preserve"> Դատական իշխանության անկախության երաշխավորում, բնականոն գործունեության և դատական պաշտպանության իրավունքի ապահովում</t>
  </si>
  <si>
    <t xml:space="preserve"> Դատական իշխանության գուծունեության և դատական պաշտպանության իրավունքի ապահովման արդյունավետության բարձրացում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</si>
  <si>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</si>
  <si>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 xml:space="preserve"> 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</t>
  </si>
  <si>
    <t xml:space="preserve"> ՀՀ արտաքին գործերի  նախարարություն</t>
  </si>
  <si>
    <t xml:space="preserve"> 1118</t>
  </si>
  <si>
    <t xml:space="preserve"> Համագործակցություն միջազգային կազմակերպությունների հետ</t>
  </si>
  <si>
    <t xml:space="preserve"> Միջազգային կազմակերպությունների հետ և դրանց շրջանակներում բնականոն փոխհարաբերությունների ու արդյունավետ համագործակցության ապահովում և ընդլայնում</t>
  </si>
  <si>
    <t xml:space="preserve"> Միջազգային կազմակերպություններում ՀՀ առավել ակտիվ ներգրավվածություն, լիարժեք անդամակցության ապահովում և ՀՀ շահերի պաշտպանություն: Հայաստանում միջազգ. կազմակերպությունների կողմից տարբեր ծրագրերի իրականացում, աջակցություն ընթացող բարեփոխումների գործընթացներ</t>
  </si>
  <si>
    <t xml:space="preserve"> 12002</t>
  </si>
  <si>
    <t xml:space="preserve"> ՆԱՏՕ-ի հասարակական տեղեկատվական կենտրոնի գործունեության ապահովում</t>
  </si>
  <si>
    <t xml:space="preserve"> Երևանում ՆԱՏՕ-ի հասարակական տեղեկատվական կենտրոնի գրասենյակի վարձակալության վճար</t>
  </si>
  <si>
    <t xml:space="preserve"> Տրանսֆերտների տրամադրում</t>
  </si>
  <si>
    <t xml:space="preserve"> 1178</t>
  </si>
  <si>
    <t xml:space="preserve"> Հայաստանի Հանրապետությունում և օտարերկրյա պետություններում արարողակարգային միջոցառումների իրականացում</t>
  </si>
  <si>
    <t xml:space="preserve"> Հայաստանի Հանրապետությունում և ՀՀ միջազգային հարաբերություններում պետական արարողակարգային կանոնների միասնական կիրառում</t>
  </si>
  <si>
    <t xml:space="preserve"> ՀՀ-ում  և օտարերկրյա պետություններում միջազգային արարողակարգային չափանիշներին համապատասխան միջոցառումների ընթացակարգերի և ծիսակարգերի կազմակերպում և իրականացում</t>
  </si>
  <si>
    <t xml:space="preserve"> Հայաստանի Հանրապետությունում և օտարերկրյա պետություններում միջազգային արարողակարգային չափանիշներին համապատասխան միջոցառումների կազմակերպում և իրականացում</t>
  </si>
  <si>
    <t xml:space="preserve"> ՀՀ շրջակա միջավայրի նախարարություն</t>
  </si>
  <si>
    <t xml:space="preserve"> 1071</t>
  </si>
  <si>
    <t xml:space="preserve"> Շրջակա միջավայրի ոլորտում պետական քաղաքականության մշակում, ծրագրերի համակարգում և մոնիտորինգ</t>
  </si>
  <si>
    <t xml:space="preserve"> Շրջակա միջավայրի պահպանությանն ուղղված պետական քաղաքականության մշակում և իրականացում</t>
  </si>
  <si>
    <t xml:space="preserve"> Շրջակա միջավայրի պահպանությանն ուղղված օրենսդրական դաշտի բարելավում, իրականացվող ծրագրերի ազդեցության և արդյունավետության աճ</t>
  </si>
  <si>
    <t xml:space="preserve"> Շրջակա միջավայրի ոլորտում քաղաքականության մշակում, ծրագրերի համակարգում և մոնիտորինգ</t>
  </si>
  <si>
    <t xml:space="preserve"> Շրջակա միջավայրի պահպանությանն ուղղված օրենսդրական դաշտի բարելավում, իրականացվող ծրագրերի արդյունավետության  ապահովում</t>
  </si>
  <si>
    <t xml:space="preserve"> ՀՀ շրջակա միջավայրի նախարարության տեխնիկական կարողությունների ընդլայնում</t>
  </si>
  <si>
    <t xml:space="preserve"> Համակարգչային սարքավորումների և գրասենյակային գույքի ձեռքբերում</t>
  </si>
  <si>
    <t xml:space="preserve"> 31004</t>
  </si>
  <si>
    <t xml:space="preserve"> Շրջակա միջավայրի նախարարության հատուկ սարքավորումներով և համակարգչային ծրագրերով հագեցվածության բարելավում</t>
  </si>
  <si>
    <t xml:space="preserve"> Քաղաքացիական պաշտպանության կառավարման համակարգի և նախարարության համակարգչային ծրագրերի բնականոն և անխափան ընթացքի ապահովում</t>
  </si>
  <si>
    <t xml:space="preserve"> ՀՀ արտակարգ իրավիճակների նախարարություն</t>
  </si>
  <si>
    <t xml:space="preserve"> 1090</t>
  </si>
  <si>
    <t xml:space="preserve"> Փրկարարական ծառայություններ</t>
  </si>
  <si>
    <t xml:space="preserve"> Արտակարգ իրավիճակների արդյունավետ արձագանք</t>
  </si>
  <si>
    <t xml:space="preserve"> Արտակարգ իրավիճակների հնարավոր դեպքերի կանխում, դրանց ժամանակին արձագանքում, հետևանքների նվազեցում և բնակչության պաշտպանություն</t>
  </si>
  <si>
    <t xml:space="preserve"> 12001</t>
  </si>
  <si>
    <t xml:space="preserve"> Օտարերկրյա պետությունների ուսումնական հաստատություններ գործուղված փրկարարական ծառայողների ուսուցման կազմակերպում</t>
  </si>
  <si>
    <t xml:space="preserve"> Հրդեհաշիջման, հակահրդեհային քարոզչության, բնական և տեխնածին աղետների ժամանակ բնակչության և կառույցների պաշտպանություն</t>
  </si>
  <si>
    <t xml:space="preserve"> 1112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</si>
  <si>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</si>
  <si>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</si>
  <si>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</si>
  <si>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 xml:space="preserve"> Արտակարգ իրավիճակների բնագավառում քաղաքականության մշակում, խորհրդատվական ծառայությունների տրամադրում և մոնիտորինգի իրականացում</t>
  </si>
  <si>
    <t xml:space="preserve"> 11005</t>
  </si>
  <si>
    <t xml:space="preserve"> «Նաիրիտ Գործարան» ՓԲԸ վտանգավոր քիմիական թափոնների՛ այրման միջոցով վնասազերծման ծառայություն</t>
  </si>
  <si>
    <t xml:space="preserve"> «Նաիրիտ Գործարան» ՓԲԸ-ում առկա վտանգավոր քիմիական նյութերի վնասազերծում</t>
  </si>
  <si>
    <t xml:space="preserve"> ՀՀ ազգային անվտանգության ծառայություն</t>
  </si>
  <si>
    <t xml:space="preserve"> 1138</t>
  </si>
  <si>
    <t xml:space="preserve"> Ազգային անվտանգություն</t>
  </si>
  <si>
    <t xml:space="preserve"> Ներքին և արտաքին սպառնալիքներից անձի, հասարակության ու պետության անվտանգության ապահովում</t>
  </si>
  <si>
    <t xml:space="preserve"> Այլ պետությունների կողմից հետախուզական գործունեության կասեցում,պետական սահմանի անձեռնամխելիության ապահովում, կոռուպցիոն ռիսկերի շեշտակի նվազեցում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</si>
  <si>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</si>
  <si>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</t>
  </si>
  <si>
    <t xml:space="preserve"> 11003</t>
  </si>
  <si>
    <t xml:space="preserve"> ՀՀ տարածքում երկաթուղով իրականացվող միջպետական ռազմական փոխադրումների, երկաթուղային կայարաններում կատարվող սպասարկման ծառայություններ</t>
  </si>
  <si>
    <t xml:space="preserve"> ՀՀ տարածքում երկաթուղով իրականացվող միջպետական ռազմական փոխադրումների, երկաթուղային կայարաններում կատարվող սպասարկումների և մատուցվող ծառայությունների ծախսերի փոխհատուցում</t>
  </si>
  <si>
    <t xml:space="preserve"> Մարդու իրավունքների պաշտպանի աշխատակազմ</t>
  </si>
  <si>
    <t xml:space="preserve"> 1060</t>
  </si>
  <si>
    <t xml:space="preserve"> Մարդու իրավունքների պաշտպանություն</t>
  </si>
  <si>
    <t xml:space="preserve"> Մարդու իրավունքների և հիմնարար ազատությունների պաշտպանություն</t>
  </si>
  <si>
    <t xml:space="preserve"> ՀՀ-ում խախտված իրավունքների և ազատությունների վերականգնում, առնչվող նորմատիվ իրավական ակտերի կատարելագործում</t>
  </si>
  <si>
    <t xml:space="preserve"> Մարդու իրավունքների և հիմնարար ազատությունների պաշտպանության ծառայությունների տրամադրում</t>
  </si>
  <si>
    <t xml:space="preserve"> Մարդու իրավունքների պաշտպանության հարցերին վերաբերող բողոքների քննարկում, որոշման ընդունում, մոնիտորինգ, բողոքների լուսաբանում և հասարակական իրազեկում, օրենսդրության կատարելագործում, միջազգային համագործակցություն և այլն:</t>
  </si>
  <si>
    <t xml:space="preserve"> 31003</t>
  </si>
  <si>
    <t xml:space="preserve"> Հայաստանի Հանրապետության մարդու իրավունքների պաշտպանի աշխատակազմի շենքային պայմանների բարելավում</t>
  </si>
  <si>
    <t xml:space="preserve"> Հայաստանի Հանրապետության մարդու իրավունքների պաշտպանի աշխատակազմի վարչական շենքերի կապիտալ վերանորոգում</t>
  </si>
  <si>
    <t xml:space="preserve"> ՀՀ քննչական կոմիտե</t>
  </si>
  <si>
    <t xml:space="preserve"> 1180</t>
  </si>
  <si>
    <t xml:space="preserve"> ՀՀ քննչական ծառայություններ</t>
  </si>
  <si>
    <t xml:space="preserve"> Հանցագործությունների օբյեկտիվ և արդյունավետ նախաքննության իրականացման ապահովոււմ</t>
  </si>
  <si>
    <t xml:space="preserve"> Հանցագործությունների արդյունավետ նախաքննություն, նախաքննության ժամկետների կրճատում</t>
  </si>
  <si>
    <t xml:space="preserve"> Քրեական գործերով վարույթի իրականացում</t>
  </si>
  <si>
    <t xml:space="preserve"> Հայաստանի Հանրապետության քրեական դատավարության օրենսգրքով ՀՀ քննչական կոմիտեի իրավասությանը վերապահված` ենթադրյալ հանցագործությունների կապակցությամբ նախաքննություն</t>
  </si>
  <si>
    <t xml:space="preserve"> ՀՀ քաղաքաշինության կոմիտե</t>
  </si>
  <si>
    <t xml:space="preserve"> 1103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</si>
  <si>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</si>
  <si>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Քաղաքաշինության և ճարտարապետության բնագավառում պետական քաղաքականության մշակմանն աջակցություն և իրականացման ապահովում</t>
  </si>
  <si>
    <t xml:space="preserve"> 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</si>
  <si>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</si>
  <si>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 xml:space="preserve"> 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</t>
  </si>
  <si>
    <t xml:space="preserve"> ՀՀ Արագածոտնի  մարզպետարան</t>
  </si>
  <si>
    <t xml:space="preserve"> 1002</t>
  </si>
  <si>
    <t xml:space="preserve"> ՀՀ Արագածոտնի մարզում տարածքային պետական կառավարում</t>
  </si>
  <si>
    <t xml:space="preserve"> ՀՀ Արագածոտնի մարզում պետական քաղաքականության իրականացման ապահովում</t>
  </si>
  <si>
    <t xml:space="preserve"> ՀՀ Արագածոտնի մարզում իրականացվող պետական ծրագրերի արդյունավետության և հասցեականության բարելավում, հետադարձ կապի ապահովում</t>
  </si>
  <si>
    <t xml:space="preserve"> ՀՀ Արագածոտնի մարզպետարանի կողմից տարածքային պետական կառավարման ապահովում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</si>
  <si>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</si>
  <si>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 xml:space="preserve"> ՀՀ Գեղարքունիքի մարզպետարան</t>
  </si>
  <si>
    <t xml:space="preserve"> 1025</t>
  </si>
  <si>
    <t xml:space="preserve"> ՀՀ Գեղարքունիքի մարզում տարածքային պետական կառավարում</t>
  </si>
  <si>
    <t xml:space="preserve"> ՀՀ Գեղարքունիքի մարզում պետական քաղաքականության իրականացման ապահովում</t>
  </si>
  <si>
    <t xml:space="preserve"> ՀՀ Գեղարքունիքի մարզում իրականացվող պետական ծրագրերի արդյունավետության և հասցեականության բարելավում, հետադարձ կապի ապահովում</t>
  </si>
  <si>
    <t xml:space="preserve"> ՀՀ Գեղարքունիքի մարզպետարանի կողմից տարածքային պետական կառավարման ապահովում</t>
  </si>
  <si>
    <t xml:space="preserve"> ՀՀ Տավուշի մարզպետարան</t>
  </si>
  <si>
    <t xml:space="preserve"> 1055</t>
  </si>
  <si>
    <t xml:space="preserve"> ՀՀ Տավուշի մարզում տարածքային պետական կառավարում</t>
  </si>
  <si>
    <t xml:space="preserve"> ՀՀ Տավուշի մարզում պետական քաղաքականության իրականացման ապահովում</t>
  </si>
  <si>
    <t xml:space="preserve"> ՀՀ Տավուշի մարզում իրականացվող պետական ծրագրերի արդյունավետության և հասցեականության բարելավում, հետադարձ կապի ապահովում</t>
  </si>
  <si>
    <t xml:space="preserve"> ՀՀ Տավուշի մարզպետարանի կողմից տարածքային պետական կառավարման ապահովում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</si>
  <si>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</si>
  <si>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</si>
  <si>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</si>
  <si>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</si>
  <si>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</si>
  <si>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</si>
  <si>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</si>
  <si>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</si>
  <si>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</si>
  <si>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</si>
  <si>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</si>
  <si>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Միջոցա ռում</t>
  </si>
  <si>
    <t xml:space="preserve"> ԸՆԴԱՄԵՆԸ ԾԱԽՍԵՐ</t>
  </si>
  <si>
    <t xml:space="preserve"> այդ թվում`</t>
  </si>
  <si>
    <t xml:space="preserve"> 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</si>
  <si>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</si>
  <si>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</si>
  <si>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</si>
  <si>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03</t>
  </si>
  <si>
    <t xml:space="preserve"> Արտաքին հարաբերություններ</t>
  </si>
  <si>
    <t xml:space="preserve"> 02</t>
  </si>
  <si>
    <t xml:space="preserve"> ՊԱՇՏՊԱՆՈՒԹՅՈՒՆ</t>
  </si>
  <si>
    <t xml:space="preserve"> Արտաքին ռազմական օգնություն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</si>
  <si>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</si>
  <si>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</si>
  <si>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Փրկարար  ծառայություն</t>
  </si>
  <si>
    <t xml:space="preserve"> Փրկարար ծառայություն</t>
  </si>
  <si>
    <t xml:space="preserve"> Դատական գործունեություն և իրավական պաշտպանություն</t>
  </si>
  <si>
    <t xml:space="preserve"> Դատարաններ</t>
  </si>
  <si>
    <t xml:space="preserve"> Իրավական պաշտպանություն</t>
  </si>
  <si>
    <t xml:space="preserve"> 07</t>
  </si>
  <si>
    <t xml:space="preserve"> Նախաքննություն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</si>
  <si>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</si>
  <si>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</si>
  <si>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</si>
  <si>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</si>
  <si>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Երկաթուղային տրանսպորտ</t>
  </si>
  <si>
    <t xml:space="preserve"> ՇՐՋԱԿԱ  ՄԻՋԱՎԱՅՐԻ ՊԱՇՏՊԱՆՈՒԹՅՈՒՆ</t>
  </si>
  <si>
    <t xml:space="preserve"> 06</t>
  </si>
  <si>
    <t xml:space="preserve"> Շրջակա միջավայրի պաշտպանություն  (այլ դասերին չպատկանող)</t>
  </si>
  <si>
    <t xml:space="preserve"> ԲՆԱԿԱՐԱՆԱՅԻՆ ՇԻՆԱՐԱՐՈՒԹՅՈՒՆ ԵՎ ԿՈՄՈՒՆԱԼ ԾԱՌԱՅՈՒԹՅՈՒՆՆԵՐ</t>
  </si>
  <si>
    <t xml:space="preserve"> Բնակարանային շինարարության և կոմունալ ծառայություններ  (այլ դասերին չպատկանող)</t>
  </si>
  <si>
    <t xml:space="preserve"> 09</t>
  </si>
  <si>
    <t xml:space="preserve"> ԿՐԹՈՒԹՅՈՒՆ</t>
  </si>
  <si>
    <t xml:space="preserve"> Ըստ մակարդակների չդասակարգվող կրթություն</t>
  </si>
  <si>
    <t xml:space="preserve"> Լրացուցիչ կրթություն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</si>
  <si>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</si>
  <si>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</si>
  <si>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</si>
  <si>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</si>
  <si>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Միջոց 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</si>
  <si>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</si>
  <si>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</si>
  <si>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</si>
  <si>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 ԵՎ   ԱՊՐԱՆՔՆԵՐԻ  ՁԵՌՔԲԵՐՈՒՄ</t>
  </si>
  <si>
    <t xml:space="preserve"> Նյութեր (Ապրանքներ)</t>
  </si>
  <si>
    <t xml:space="preserve"> - Տրանսպորտային նյութեր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</si>
  <si>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</si>
  <si>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</si>
  <si>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</si>
  <si>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</si>
  <si>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ՀՀ դատական դեպարտամենտ</t>
  </si>
  <si>
    <t xml:space="preserve"> Պայմանագրային այլ ծառայությունների ձեռքբերում</t>
  </si>
  <si>
    <t xml:space="preserve"> - Տեղեկատվական ծառայություններ</t>
  </si>
  <si>
    <t xml:space="preserve"> - Գրասենյակային նյութեր և հագուստ</t>
  </si>
  <si>
    <t xml:space="preserve"> - Կենցաղային և հանրային սննդի նյութեր</t>
  </si>
  <si>
    <t xml:space="preserve"> - Հատուկ նպատակային այլ նյութեր</t>
  </si>
  <si>
    <t xml:space="preserve"> Շարունակական ծախսեր</t>
  </si>
  <si>
    <t xml:space="preserve"> - Գույքի և սարքավորումների վարձակալություն</t>
  </si>
  <si>
    <t xml:space="preserve"> ՀՀ արտաքին գործերի նախարարության պետական արարողակարգի ծառայություն</t>
  </si>
  <si>
    <t xml:space="preserve"> - Կապի ծառայություններ</t>
  </si>
  <si>
    <t xml:space="preserve"> - Ապահովագրական ծախսեր</t>
  </si>
  <si>
    <t xml:space="preserve"> - Ներկայացուցչական ծախսեր</t>
  </si>
  <si>
    <t xml:space="preserve"> - Կառավարչական ծառայություններ</t>
  </si>
  <si>
    <t xml:space="preserve"> - Այլ մեքենաներ և սարքավորումներ</t>
  </si>
  <si>
    <t xml:space="preserve"> ԱՅԼ ՀԻՄՆԱԿԱՆ ՄԻՋՈՑՆԵՐ</t>
  </si>
  <si>
    <t xml:space="preserve"> - Ոչ նյութական հիմնական միջոցներ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</si>
  <si>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</si>
  <si>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</si>
  <si>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Կրթական, մշակութային և սպորտային նպաստներ բյուջեից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</si>
  <si>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</si>
  <si>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</si>
  <si>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- Ընդհանուր բնույթի այլ ծառայություններ</t>
  </si>
  <si>
    <t xml:space="preserve"> - Վարչական ծառայություններ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</si>
  <si>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</si>
  <si>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</si>
  <si>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- Էներգետիկ ծառայություններ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</si>
  <si>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</si>
  <si>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</si>
  <si>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</si>
  <si>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ԱՅԼ  ԾԱԽՍԵՐ</t>
  </si>
  <si>
    <t xml:space="preserve"> Պահուստային միջոցներ</t>
  </si>
  <si>
    <t xml:space="preserve"> Աղյուսակ 9.47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</si>
  <si>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</si>
  <si>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</si>
  <si>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</si>
  <si>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</si>
  <si>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Ցուցանիշների փոփոխությունը 
(ավելացումները նշված են դրական նշանով, իսկ նվազեցումները` փակագծերում)</t>
  </si>
  <si>
    <t>Հավելված N 1</t>
  </si>
  <si>
    <t>հազ. դրամ</t>
  </si>
  <si>
    <t xml:space="preserve"> «ՀԱՅԱՍՏԱՆԻ ՀԱՆՐԱՊԵՏՈՒԹՅԱՆ 2023 ԹՎԱԿԱՆԻ ՊԵՏԱԿԱՆ ԲՅՈՒՋԵԻ ՄԱՍԻՆ» ՀԱՅԱՍՏԱՆԻ ՀԱՆՐԱՊԵՏՈՒԹՅԱՆ ՕՐԵՆՔԻ N 1 ՀԱՎԵԼՎԱԾԻ  N 2 ԱՂՅՈՒՍԱԿՈՒՄ ԿԱՏԱՐՎՈՂ  ՎԵՐԱԲԱՇԽՈՒՄԸ ԵՎ ՀԱՅԱՍՏԱՆԻ ՀԱՆՐԱՊԵՏՈՒԹՅԱՆ ԿԱՌԱՎԱՐՈՒԹՅԱՆ 2022 ԹՎԱԿԱՆԻ ԴԵԿՏԵՄԲԵՐԻ 29-Ի N 2111-Ն ՈՐՈՇՄԱՆN 5 ՀԱՎԵԼՎԱԾԻ  N 1 ԱՂՅՈՒՍԱԿՈՒՄ ԿԱՏԱՐՎՈՂ ՓՈՓՈԽՈՒԹՅՈՒՆՆԵՐԸ </t>
  </si>
  <si>
    <t>Հավելված N 2</t>
  </si>
  <si>
    <t xml:space="preserve"> ՀԱՅԱՍՏԱՆԻ ՀԱՆՐԱՊԵՏՈՒԹՅԱՆ ԿԱՌԱՎԱՐՈՒԹՅԱՆ 2022 ԹՎԱԿԱՆԻ ԴԵԿՏԵՄԲԵՐԻ 29-Ի N 2111-Ն ՈՐՈՇՄԱՆ N 3  ՀԱՎԵԼՎԱԾԻ ԱՂՅՈՒՍԱԿՆԵՐՈՒՄ ԿԱՏԱՐՎՈՂ ՓՈՓՈԽՈՒԹՅՈՒՆՆԵՐԸ </t>
  </si>
  <si>
    <t xml:space="preserve"> ՀԱՅԱՍՏԱՆԻ ՀԱՆՐԱՊԵՏՈՒԹՅԱՆ ԿԱՌԱՎԱՐՈՒԹՅԱՆ 2022 ԹՎԱԿԱՆԻ ԴԵԿՏԵՄԲԵՐԻ 29-Ի N 2111-Ն ՈՐՈՇՄԱՆ N 4  ՀԱՎԵԼՎԱԾԻ ԱՂՅՈՒՍԱԿՆԵՐՈՒՄ ԿԱՏԱՐՎՈՂ ՓՈՓՈԽՈՒԹՅՈՒՆՆԵՐԸ </t>
  </si>
  <si>
    <t>Հավելված N 3</t>
  </si>
  <si>
    <t xml:space="preserve"> ՀԱՅԱՍՏԱՆԻ ՀԱՆՐԱՊԵՏՈՒԹՅԱՆ ԿԱՌԱՎԱՐՈՒԹՅԱՆ 2022 ԹՎԱԿԱՆԻ ԴԵԿՏԵՄԲԵՐԻ 29-Ի N 2111-Ն ՈՐՈՇՄԱՆ N 9  ՀԱՎԵԼՎԱԾԻ ԱՂՅՈՒՍԱԿՆԵՐՈՒՄ ԿԱՏԱՐՎՈՂ ՓՈՓՈԽՈՒԹՅՈՒՆՆԵՐԸ </t>
  </si>
  <si>
    <t>Հավելված N 4</t>
  </si>
  <si>
    <t>Հավելված N 5</t>
  </si>
  <si>
    <t xml:space="preserve"> ՀԱՅԱՍՏԱՆԻ ՀԱՆՐԱՊԵՏՈՒԹՅԱՆ ԿԱՌԱՎԱՐՈՒԹՅԱՆ 2022 ԹՎԱԿԱՆԻ ԴԵԿՏԵՄԲԵՐԻ 29-Ի N 2111-Ն ՈՐՈՇՄԱՆ N 9.1  ՀԱՎԵԼՎԱԾԻ ԱՂՅՈՒՍԱԿՆԵՐՈՒՄ ԿԱՏԱՐՎՈՂ ՓՈՓՈԽՈՒԹՅՈՒՆՆԵՐԸ </t>
  </si>
  <si>
    <t xml:space="preserve"> Աղյուսակ 9.58</t>
  </si>
  <si>
    <t>ՀԱՅԱՍՏԱՆԻ ՀԱՆՐԱՊԵՏՈՒԹՅԱՆ ԿԱՌԱՎԱՐՈՒԹՅԱՆ 2022 ԹՎԱԿԱՆԻ ԴԵԿՏԵՄԲԵՐԻ 29-Ի N 2111-Ն ՈՐՈՇՄԱՆ N 10 ՀԱՎԵԼՎԱԾՈՒՄ  ԿԱՏԱՐՎՈՂ ՓՈՓՈԽՈՒԹՅՈՒՆՆԵՐԸ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</si>
  <si>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</si>
  <si>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</si>
  <si>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</si>
  <si>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</si>
  <si>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</si>
  <si>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</si>
  <si>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</si>
  <si>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</si>
  <si>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>ՀՀ սահմանադրական դատարան</t>
  </si>
  <si>
    <t>Բաժին N 03  Խումբ N 03  Դաս N 01  Դատարաններ</t>
  </si>
  <si>
    <t>1092     11001</t>
  </si>
  <si>
    <t>ՀՀ սահմանադրական դատարանի գործունեության և սահմանադրական արդարադատության ապահովում</t>
  </si>
  <si>
    <t>ՄԱՍ I. ԱՊՐԱՆՔՆԵՐ</t>
  </si>
  <si>
    <t>09132100/504</t>
  </si>
  <si>
    <t>բենզին, պրեմիում</t>
  </si>
  <si>
    <t>ԷԱՃ</t>
  </si>
  <si>
    <t>լիտր</t>
  </si>
  <si>
    <t>1092     31001</t>
  </si>
  <si>
    <t>ՀՀ սահմանադրական դատարանի տեխնիկական հագեցվածության բարելավում</t>
  </si>
  <si>
    <t xml:space="preserve"> 30211220/502</t>
  </si>
  <si>
    <t xml:space="preserve"> սեղանի համակարգիչներ</t>
  </si>
  <si>
    <t>հատ</t>
  </si>
  <si>
    <t xml:space="preserve"> 30239120/502</t>
  </si>
  <si>
    <t>տպիչ սարք, բազմաֆունկցիոնալ, A4, 23 էջ/րոպե արագության</t>
  </si>
  <si>
    <t xml:space="preserve"> 30239130/501</t>
  </si>
  <si>
    <t>տպիչ սարք, բազմաֆունկցիոնալ, A4, 28 էջ/րոպե արագության</t>
  </si>
  <si>
    <t xml:space="preserve"> 31151120/502</t>
  </si>
  <si>
    <t xml:space="preserve"> անխափան սնուցման աղբյուրներ</t>
  </si>
  <si>
    <t>ՀՀ դատական դեպարտամենտ</t>
  </si>
  <si>
    <t>1080     11001</t>
  </si>
  <si>
    <t xml:space="preserve">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 
 </t>
  </si>
  <si>
    <t>30193110/1</t>
  </si>
  <si>
    <t>գրենական պիտույքների դասավորման համարանքներ ― պարագաներ</t>
  </si>
  <si>
    <t>30141200/1</t>
  </si>
  <si>
    <t>հաշվասարք, գրասենյակային</t>
  </si>
  <si>
    <t>30197233/1</t>
  </si>
  <si>
    <t>թղթապանակ, թելով, թղթյա</t>
  </si>
  <si>
    <t>30192710/1</t>
  </si>
  <si>
    <t>սոսնձամատիտ, գրասենյակային</t>
  </si>
  <si>
    <t>30121460/11</t>
  </si>
  <si>
    <t>տոներային քարտրիջներ</t>
  </si>
  <si>
    <t>39263520/2</t>
  </si>
  <si>
    <t>սեղմակ, միջին</t>
  </si>
  <si>
    <t>30197100/2</t>
  </si>
  <si>
    <t>կարիչի մետաղալարե կապեր, մեծ</t>
  </si>
  <si>
    <t>տուփ</t>
  </si>
  <si>
    <t>39263200/2</t>
  </si>
  <si>
    <t>գրասենյակային գիրք, մատյան, 70-200էջ, տողանի, սպիտակ էջերով</t>
  </si>
  <si>
    <t>30197322/1</t>
  </si>
  <si>
    <t>կարիչ, 20-50 թերթի համար</t>
  </si>
  <si>
    <t>30192160/1</t>
  </si>
  <si>
    <t>շտրիխներ</t>
  </si>
  <si>
    <t>39263510/1</t>
  </si>
  <si>
    <t>սեղմակ, փոքր</t>
  </si>
  <si>
    <t>39263530/1</t>
  </si>
  <si>
    <t>սեղմակ, մեծ</t>
  </si>
  <si>
    <t>30121460/13</t>
  </si>
  <si>
    <t>30121470/3</t>
  </si>
  <si>
    <t>տոներ լազերային տպիչների/հեռապատճենահանող մեքենաների համար</t>
  </si>
  <si>
    <t>կգ</t>
  </si>
  <si>
    <t>30197112/1</t>
  </si>
  <si>
    <t>կարիչի մետաղալարե կապեր, միջին</t>
  </si>
  <si>
    <t>33771400/1</t>
  </si>
  <si>
    <t>մեկանգամյա օգտագործման թղթե արտադրանք</t>
  </si>
  <si>
    <t>30197622/1</t>
  </si>
  <si>
    <t>թուղթ, A4 ֆորմատի</t>
  </si>
  <si>
    <t>30199230/1</t>
  </si>
  <si>
    <t>նամակի ծրար, A5 ձ―աչափի</t>
  </si>
  <si>
    <t>30199430/1</t>
  </si>
  <si>
    <t>թուղթ նշումների, տրցակներով</t>
  </si>
  <si>
    <t>30121460/15</t>
  </si>
  <si>
    <t>30197231/1</t>
  </si>
  <si>
    <t>թղթապանակ, պոլիմերային թաղանթ, ֆայլ</t>
  </si>
  <si>
    <t>39241141/1</t>
  </si>
  <si>
    <t>դանակ` գրասենյակային</t>
  </si>
  <si>
    <t>30197340/1</t>
  </si>
  <si>
    <t>ապակարիչ</t>
  </si>
  <si>
    <t>30197111/1</t>
  </si>
  <si>
    <t>կարիչի մետաղալարե կապեր, փոքր</t>
  </si>
  <si>
    <t>30192100/1</t>
  </si>
  <si>
    <t>ռետին հասարակ</t>
  </si>
  <si>
    <t>30197234/1</t>
  </si>
  <si>
    <t>թղթապանակ, կոշտ կազմով</t>
  </si>
  <si>
    <t>30192128/1</t>
  </si>
  <si>
    <t>գրիչ գելային</t>
  </si>
  <si>
    <t>30192720/1</t>
  </si>
  <si>
    <t>գծանշիչ</t>
  </si>
  <si>
    <t>39263410/1</t>
  </si>
  <si>
    <t>ամրակ, փոքր</t>
  </si>
  <si>
    <t>39241210/1</t>
  </si>
  <si>
    <t>մկրատ, գրասենյակային</t>
  </si>
  <si>
    <t>30234300/1</t>
  </si>
  <si>
    <t>դատարկ սկավառակ, առանց տուփի, CD</t>
  </si>
  <si>
    <t>30192111/1</t>
  </si>
  <si>
    <t>թանաքի բարձիկներ</t>
  </si>
  <si>
    <t>30197100/1</t>
  </si>
  <si>
    <t>22811170/1</t>
  </si>
  <si>
    <t>կպչուն թերթիկներ նշումների համար</t>
  </si>
  <si>
    <t>39263420/1</t>
  </si>
  <si>
    <t>ամրակ, մեծ</t>
  </si>
  <si>
    <t>39263200/1</t>
  </si>
  <si>
    <t>30193200/1</t>
  </si>
  <si>
    <t>փաստաթղթերի համար նախատեսված, սեղանի վրա դրվող դարակաշարեր</t>
  </si>
  <si>
    <t>30199290/1</t>
  </si>
  <si>
    <t>ծրար (Eurostandard)</t>
  </si>
  <si>
    <t>30121460/12</t>
  </si>
  <si>
    <t>ՀՄԱ</t>
  </si>
  <si>
    <t>30234640/1</t>
  </si>
  <si>
    <t>ֆլեշ հիշողություն, 16GB</t>
  </si>
  <si>
    <t>30197323/1</t>
  </si>
  <si>
    <t>կարիչ, 50-ից ավելի թերթի համար</t>
  </si>
  <si>
    <t>30121460/2</t>
  </si>
  <si>
    <t>30192220/1</t>
  </si>
  <si>
    <t>պոլիմերային ինքնակպչուն ժապավեն, 19մմx36մ գրասենյակային, փոքր</t>
  </si>
  <si>
    <t>30197321/1</t>
  </si>
  <si>
    <t>կարիչ, մինչ― 20 թերթի համար</t>
  </si>
  <si>
    <t>30192128/2</t>
  </si>
  <si>
    <t>39263520/1</t>
  </si>
  <si>
    <t>30197232/1</t>
  </si>
  <si>
    <t>թղթապանակ, արագակար, թղթյա</t>
  </si>
  <si>
    <t>30234400/1</t>
  </si>
  <si>
    <t>դատարկ սկավառակ, առանց տուփի, DVD</t>
  </si>
  <si>
    <t>30192121/1</t>
  </si>
  <si>
    <t>գրիչ գնդիկավոր</t>
  </si>
  <si>
    <t>30192114/1</t>
  </si>
  <si>
    <t>թանաք, կնիքի բարձիկի համար</t>
  </si>
  <si>
    <t>09132100/2</t>
  </si>
  <si>
    <t>09132200/2</t>
  </si>
  <si>
    <t>բենզին, ռեգուլյար</t>
  </si>
  <si>
    <t>39811300/1</t>
  </si>
  <si>
    <t>հոտազերծիչ, օդի</t>
  </si>
  <si>
    <t>33141170/1</t>
  </si>
  <si>
    <t>հավաքիչ տոպրակներ</t>
  </si>
  <si>
    <t>39221490/1</t>
  </si>
  <si>
    <t>սպունգներ</t>
  </si>
  <si>
    <t>18141100/1</t>
  </si>
  <si>
    <t>աշխատանքային ձեռնոցներ</t>
  </si>
  <si>
    <t>զույգ</t>
  </si>
  <si>
    <t>39224341/2</t>
  </si>
  <si>
    <t>աղբարկղ, պլաստմասե</t>
  </si>
  <si>
    <t>39221480/1</t>
  </si>
  <si>
    <t>զուգարանի խոզանակներ</t>
  </si>
  <si>
    <t>39831273/1</t>
  </si>
  <si>
    <t>հատակի մաքրման նյութեր</t>
  </si>
  <si>
    <t>39224342/1</t>
  </si>
  <si>
    <t>աղբարկղ, մետաղյա</t>
  </si>
  <si>
    <t>31531300/4</t>
  </si>
  <si>
    <t>տնտեսող լամպեր</t>
  </si>
  <si>
    <t>39221420/1</t>
  </si>
  <si>
    <t>խոզանակներ</t>
  </si>
  <si>
    <t>33761100/1</t>
  </si>
  <si>
    <t>զուգարանի թուղթ</t>
  </si>
  <si>
    <t>31531300/1</t>
  </si>
  <si>
    <t>31531300/3</t>
  </si>
  <si>
    <t>39224331/1</t>
  </si>
  <si>
    <t>դույլ պլաստմասե</t>
  </si>
  <si>
    <t>31531300/2</t>
  </si>
  <si>
    <t>35821100/1</t>
  </si>
  <si>
    <t>ՀՀ զինանշան</t>
  </si>
  <si>
    <t>35821400/2</t>
  </si>
  <si>
    <t>դրոշներ</t>
  </si>
  <si>
    <t>32551160/1</t>
  </si>
  <si>
    <t>հեռախոսային սարքեր</t>
  </si>
  <si>
    <t>35821400/1</t>
  </si>
  <si>
    <t>ՄԱՍ III. ԾԱՌԱՅՈՒԹՅՈՒՆՆԵՐ</t>
  </si>
  <si>
    <t>79821170/2</t>
  </si>
  <si>
    <t>տպագրական ― առաքման ծառայություններ</t>
  </si>
  <si>
    <t>դրամ</t>
  </si>
  <si>
    <t>ՀՀ արտաքին գործերի նախարարություն</t>
  </si>
  <si>
    <t>Բաժին N 01  Խումբ N 01  Դաս N 03  Արտաքին հարաբերություններ</t>
  </si>
  <si>
    <t>1118 12002</t>
  </si>
  <si>
    <t xml:space="preserve"> ՆԱՏՕ-ի հասարարական տեղեկատվական կենտրոնի գործունեության ապահովում
 </t>
  </si>
  <si>
    <t>71221100/1</t>
  </si>
  <si>
    <t>Ոչ բնակելի անշարժ գույքի վարձակալության կամ լիզինգի ծառայություններ</t>
  </si>
  <si>
    <t>ՄԱ</t>
  </si>
  <si>
    <t xml:space="preserve"> ՀՀ ԱԳՆ պետական արարողակարգի ծառայություն</t>
  </si>
  <si>
    <t>1178 11001</t>
  </si>
  <si>
    <t>Հայաստանի Հանրապետությունում և օտարերկրյա պետություններում արարողակարգային միջոցառումների իրականացում</t>
  </si>
  <si>
    <t>32521400/6</t>
  </si>
  <si>
    <t>Հեռահաղորդակցման համակարգ</t>
  </si>
  <si>
    <t>79111200/1</t>
  </si>
  <si>
    <t>Ներկայացուցչական ծառայություններ</t>
  </si>
  <si>
    <t>66511170/1</t>
  </si>
  <si>
    <t>Փոխադրամիջոցների հետ կապված ապահովագրական ծառայություններ</t>
  </si>
  <si>
    <t>ՀՀ շրջակա միջավայրի նախարարություն</t>
  </si>
  <si>
    <t>Բաժին N 05  Խումբ N 06  Դաս N 01  Դատարաններ</t>
  </si>
  <si>
    <t>1071     11001</t>
  </si>
  <si>
    <t xml:space="preserve">Շրջակա միջավայրի ոլորտում քաղաքականության մշակում, ծրագրերի համակարգում և մոնիտորինգ
 </t>
  </si>
  <si>
    <t>79211180/2</t>
  </si>
  <si>
    <t>ներքին աուդիտի ծառայություններ</t>
  </si>
  <si>
    <t>1071     31001</t>
  </si>
  <si>
    <t xml:space="preserve">Շրջակա միջավայրի նախարարության տեխնիկական կարողությունների ընդլայնում
 </t>
  </si>
  <si>
    <t>30232480/1</t>
  </si>
  <si>
    <t>տեղեկությունների պահպանման կրիչներ</t>
  </si>
  <si>
    <t>32324900/2</t>
  </si>
  <si>
    <t>հեռուստացույցներ</t>
  </si>
  <si>
    <t>39111190/1</t>
  </si>
  <si>
    <t>բազկաթոռներ</t>
  </si>
  <si>
    <t>39111230/1</t>
  </si>
  <si>
    <t>փոքր բազմոցներ</t>
  </si>
  <si>
    <t>39138220/1</t>
  </si>
  <si>
    <t>աթոռ համակարգչային</t>
  </si>
  <si>
    <t>1071     31004</t>
  </si>
  <si>
    <t xml:space="preserve">Շրջակա միջավայրի նախարարության հատուկ սարքավորումներով և համակարգչային ծրագրերով հագեցվածության բարելավում
 </t>
  </si>
  <si>
    <t>38111130/1</t>
  </si>
  <si>
    <t>նավիգացիայի և տեղանքի որոշման գլոբալ համակարգեր</t>
  </si>
  <si>
    <t>48761100/1</t>
  </si>
  <si>
    <t>հակավիրուսային համակարգչային ծրագրային փաթեթներ</t>
  </si>
  <si>
    <t>ՀՀ արտակարգ իրավիճակների նախարարություն</t>
  </si>
  <si>
    <t>Բաժին N 03  Խումբ N 02  Դաս N 01  Փրկարար ծառայություն</t>
  </si>
  <si>
    <t>1112   11005</t>
  </si>
  <si>
    <t>Նաիրիտ Գործարան» ՓԲԸ վտանգավոր քիմիական թափոնների՝ այրման միջոցով վնասազերծման ծառայություն</t>
  </si>
  <si>
    <t>90521400/1</t>
  </si>
  <si>
    <t>Քիմիական թափոնների ոչնչացման ծառայություններ</t>
  </si>
  <si>
    <t>ԲՄ</t>
  </si>
  <si>
    <t>1112   11001</t>
  </si>
  <si>
    <t>Արտակարգ իրավիճակների բնագավառի պետական քաղաքականության մշակում, ծրագրերի համակարգում և մոնիտորինգ</t>
  </si>
  <si>
    <t>09132100/505</t>
  </si>
  <si>
    <t>ԳՀ</t>
  </si>
  <si>
    <t>09132200/511</t>
  </si>
  <si>
    <t>ՀՀ ազգային անվտանգության ծառայություն</t>
  </si>
  <si>
    <t>Բաժին N 03  Խումբ N 01  Դաս N 02  Ազգային անվտանգություն</t>
  </si>
  <si>
    <t>1138   11001</t>
  </si>
  <si>
    <t>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</si>
  <si>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>09134200/505</t>
  </si>
  <si>
    <t>դիզելային վառելիք, ամառային</t>
  </si>
  <si>
    <t>09132200/505</t>
  </si>
  <si>
    <t>39241210/501</t>
  </si>
  <si>
    <t>39241230/1</t>
  </si>
  <si>
    <t>գրասենյակային բիզ</t>
  </si>
  <si>
    <t>39263320/501</t>
  </si>
  <si>
    <t>օրացույց, պատի</t>
  </si>
  <si>
    <t>30197323/501</t>
  </si>
  <si>
    <t>18511190/505</t>
  </si>
  <si>
    <t>մեդալների ― շքանշանների տուփեր</t>
  </si>
  <si>
    <t>30192130/501</t>
  </si>
  <si>
    <t>մատիտներ</t>
  </si>
  <si>
    <t>39241141/501</t>
  </si>
  <si>
    <t>30141200/503</t>
  </si>
  <si>
    <t>30197622/504</t>
  </si>
  <si>
    <t>30192720/502</t>
  </si>
  <si>
    <t>30192160/501</t>
  </si>
  <si>
    <t>30197100/501</t>
  </si>
  <si>
    <t>30197321/501</t>
  </si>
  <si>
    <t>30199230/501</t>
  </si>
  <si>
    <t>19441200/501</t>
  </si>
  <si>
    <t>սինթետիկ թել</t>
  </si>
  <si>
    <t>22451110/503</t>
  </si>
  <si>
    <t>փոստային փոխանցման ձ―աթղթեր</t>
  </si>
  <si>
    <t>30197120/1</t>
  </si>
  <si>
    <t>կոճգամներ</t>
  </si>
  <si>
    <t>22851500/502</t>
  </si>
  <si>
    <t>կաշվեպանակ</t>
  </si>
  <si>
    <t>30192710/501</t>
  </si>
  <si>
    <t>24911200/501</t>
  </si>
  <si>
    <t>սոսինձ, էմուլսիա</t>
  </si>
  <si>
    <t>30199430/501</t>
  </si>
  <si>
    <t>42111220/501</t>
  </si>
  <si>
    <t>պատյաններ</t>
  </si>
  <si>
    <t>37821130/501</t>
  </si>
  <si>
    <t>գունավոր մատիտներ</t>
  </si>
  <si>
    <t>30197331/501</t>
  </si>
  <si>
    <t>դակիչ մեծ</t>
  </si>
  <si>
    <t>22851500/503</t>
  </si>
  <si>
    <t>30192771/501</t>
  </si>
  <si>
    <t>պլաստիլին</t>
  </si>
  <si>
    <t>22811130/502</t>
  </si>
  <si>
    <t>տետրեր</t>
  </si>
  <si>
    <t>30131140/501</t>
  </si>
  <si>
    <t>փոստային կնիքներ դնելու մեքենաներ</t>
  </si>
  <si>
    <t>30192122/501</t>
  </si>
  <si>
    <t>ինքնահոս գրիչ</t>
  </si>
  <si>
    <t>18931210/501</t>
  </si>
  <si>
    <t>թղթյա տոպրակներ</t>
  </si>
  <si>
    <t>18931210/502</t>
  </si>
  <si>
    <t>30197234/501</t>
  </si>
  <si>
    <t>30192123/501</t>
  </si>
  <si>
    <t>ֆլոմաստերներ</t>
  </si>
  <si>
    <t>39263510/501</t>
  </si>
  <si>
    <t>30192220/501</t>
  </si>
  <si>
    <t>30199238/501</t>
  </si>
  <si>
    <t>նամակի ծրար, A6 ձ―աչափի</t>
  </si>
  <si>
    <t>22851500/501</t>
  </si>
  <si>
    <t>30192128/501</t>
  </si>
  <si>
    <t>22811180/502</t>
  </si>
  <si>
    <t>օրագրեր</t>
  </si>
  <si>
    <t>39263530/501</t>
  </si>
  <si>
    <t>22991130/1</t>
  </si>
  <si>
    <t>թուղթ` պլոտեր սարքի</t>
  </si>
  <si>
    <t>22851500/507</t>
  </si>
  <si>
    <t>30199430/503</t>
  </si>
  <si>
    <t>30197230/504</t>
  </si>
  <si>
    <t>թղթապանակ</t>
  </si>
  <si>
    <t>39263510/502</t>
  </si>
  <si>
    <t>30197111/501</t>
  </si>
  <si>
    <t>22811130/1</t>
  </si>
  <si>
    <t>30192720/501</t>
  </si>
  <si>
    <t>30199430/502</t>
  </si>
  <si>
    <t>42111220/502</t>
  </si>
  <si>
    <t>30192210/501</t>
  </si>
  <si>
    <t>պոլիմերային ինքնակպչուն ժապավեն, 48մմx100մ տնտեսական, մեծ</t>
  </si>
  <si>
    <t>39263520/501</t>
  </si>
  <si>
    <t>30197112/501</t>
  </si>
  <si>
    <t>39263530/502</t>
  </si>
  <si>
    <t>22811180/501</t>
  </si>
  <si>
    <t>22311100/501</t>
  </si>
  <si>
    <t>բացիկներ</t>
  </si>
  <si>
    <t>1138  11003</t>
  </si>
  <si>
    <t>ՀՀ տարածքում երկաթուղով իրականացվող միջպետական ռազմական փոխադրումների, երկաթուղային կայարաններում կատարվող սպասարկման ծառայություններ</t>
  </si>
  <si>
    <t xml:space="preserve"> ՄԱՍ III. ԾԱՌԱՅՈՒԹՅՈՒՆՆԵՐ</t>
  </si>
  <si>
    <t xml:space="preserve"> 60211100/1</t>
  </si>
  <si>
    <t xml:space="preserve"> երկաթուղային տրանսպորտով իրականացվող ծառայություն (տոմս)</t>
  </si>
  <si>
    <t xml:space="preserve">Մարդու իրավունքների պաշտպանի աշխատակազմ </t>
  </si>
  <si>
    <t xml:space="preserve">Բաժին N03 </t>
  </si>
  <si>
    <t>Խումբ N03 Դաս N02</t>
  </si>
  <si>
    <t>1060  11001</t>
  </si>
  <si>
    <t>09132200/3</t>
  </si>
  <si>
    <t>30192210/1</t>
  </si>
  <si>
    <t xml:space="preserve">  պոլիմերային ինքնակպչուն ժապավեն, 48մմx100մ տնտեսական, մեծ</t>
  </si>
  <si>
    <t xml:space="preserve"> ՄԱ</t>
  </si>
  <si>
    <t xml:space="preserve"> տուփ</t>
  </si>
  <si>
    <t xml:space="preserve"> հատ</t>
  </si>
  <si>
    <t>30197234/2</t>
  </si>
  <si>
    <t>30199420/1</t>
  </si>
  <si>
    <t xml:space="preserve"> թուղթ նշումների համար, սոսնձվածքով</t>
  </si>
  <si>
    <t>64211130/505</t>
  </si>
  <si>
    <t>բջջային հեռախոսների ծառայություններ</t>
  </si>
  <si>
    <t xml:space="preserve"> դրամ</t>
  </si>
  <si>
    <t>79531100/1</t>
  </si>
  <si>
    <t xml:space="preserve"> գրավոր թարգմանության ծառայություններ</t>
  </si>
  <si>
    <t>79541100/2</t>
  </si>
  <si>
    <t xml:space="preserve">  բանավոր թարգմանության ծառայություններ</t>
  </si>
  <si>
    <t>79821180/1</t>
  </si>
  <si>
    <t>տպագրական ― բաշխման ծառայություններ</t>
  </si>
  <si>
    <t>79821180/7</t>
  </si>
  <si>
    <t>79821180/9</t>
  </si>
  <si>
    <t>79821180/8</t>
  </si>
  <si>
    <t>79821180/4</t>
  </si>
  <si>
    <t>79821180/11</t>
  </si>
  <si>
    <t>79821180/6</t>
  </si>
  <si>
    <t>79821180/3</t>
  </si>
  <si>
    <t>79821180/5</t>
  </si>
  <si>
    <t>79821180/2</t>
  </si>
  <si>
    <t>79821190/3</t>
  </si>
  <si>
    <t>ձեռնարկների ― բրոշյուրների տպագրման ծառայություններ</t>
  </si>
  <si>
    <t>1060  31003</t>
  </si>
  <si>
    <t>ՀՀ մարդու իրավունքների պաշտպանի աշխատակազմի շենքային պայմանների բարելավում</t>
  </si>
  <si>
    <t>ՄԱՍ II. ԱՇԽԱՏԱՆՔՆԵՐ</t>
  </si>
  <si>
    <t>45611300/1</t>
  </si>
  <si>
    <t>Այլ շենքերի, շինությունների հիմնանորոգում</t>
  </si>
  <si>
    <t>ՀՀ քննչական կոմիտե</t>
  </si>
  <si>
    <t>Խումբ N07 Դաս N01</t>
  </si>
  <si>
    <t>Նախաքննություն</t>
  </si>
  <si>
    <t>1180  11001</t>
  </si>
  <si>
    <t>ՀՀ քննչական կոմիտեի պահպանում</t>
  </si>
  <si>
    <t>09132200/1</t>
  </si>
  <si>
    <t>22851500/1</t>
  </si>
  <si>
    <t>30121460/18</t>
  </si>
  <si>
    <t>hատ</t>
  </si>
  <si>
    <t>30121460/21</t>
  </si>
  <si>
    <t>64211100/1</t>
  </si>
  <si>
    <t>հանրային հեռախոսային ծառայություններ</t>
  </si>
  <si>
    <t>65211100/1</t>
  </si>
  <si>
    <t>գազի բաշխում</t>
  </si>
  <si>
    <t>ՀՀ քաղաքաշինության կոմիտե</t>
  </si>
  <si>
    <t xml:space="preserve">Բաժին N 06 </t>
  </si>
  <si>
    <t>Խումբ N 02 Դաս N 01</t>
  </si>
  <si>
    <t>Համայնքային զարգացում</t>
  </si>
  <si>
    <t>1103  11001</t>
  </si>
  <si>
    <t xml:space="preserve">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 </t>
  </si>
  <si>
    <t>09132200/506</t>
  </si>
  <si>
    <t>30121460/7</t>
  </si>
  <si>
    <t>ՀՀ Արագածոտնի մարզպետարան</t>
  </si>
  <si>
    <t>Բաժին N 01  Խումբ N 01  Դաս N 01  Օրենսդիր և գործադիր մարմիններ, պետական կառավարում</t>
  </si>
  <si>
    <t>1002     11001</t>
  </si>
  <si>
    <t>79211180/502</t>
  </si>
  <si>
    <t>ՀՀ Տավուշի մարզպետարան</t>
  </si>
  <si>
    <t>1055     11001</t>
  </si>
  <si>
    <t>65311100/1</t>
  </si>
  <si>
    <t>էլեկտրականության բաշխում</t>
  </si>
  <si>
    <t>79211180/1</t>
  </si>
  <si>
    <t>Հավելված 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</si>
</sst>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_);\(#,##0.0\)"/>
    <numFmt numFmtId="167" formatCode="#,##0.0"/>
    <numFmt numFmtId="168" formatCode="0.0_);\(0.0\)"/>
    <numFmt numFmtId="169" formatCode="_(* #,##0_);_(* \(#,##0\);_(* &quot;-&quot;??_);_(@_)"/>
  </numFmts>
  <fonts count="47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GHEA Grapalat"/>
      <family val="2"/>
    </font>
    <font>
      <sz val="11"/>
      <color indexed="8"/>
      <name val="Calibri"/>
      <family val="2"/>
    </font>
    <font>
      <sz val="12"/>
      <name val="Times LatArm"/>
    </font>
    <font>
      <sz val="12"/>
      <name val="GHEA Grapalat"/>
      <family val="3"/>
    </font>
    <font>
      <b/>
      <sz val="12"/>
      <name val="GHEA Grapalat"/>
      <family val="3"/>
    </font>
    <font>
      <i/>
      <sz val="10"/>
      <name val="GHEA Grapalat"/>
      <family val="3"/>
    </font>
    <font>
      <b/>
      <sz val="10"/>
      <name val="GHEA Grapalat"/>
      <family val="2"/>
    </font>
    <font>
      <i/>
      <sz val="10"/>
      <name val="GHEA Grapalat"/>
      <family val="2"/>
    </font>
    <font>
      <sz val="10"/>
      <name val="Arial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b/>
      <sz val="12"/>
      <color theme="1"/>
      <name val="GHEA Grapalat"/>
      <family val="3"/>
    </font>
    <font>
      <sz val="12"/>
      <name val="Times Armenian"/>
      <family val="1"/>
    </font>
    <font>
      <sz val="12"/>
      <color rgb="FF000000"/>
      <name val="GHEA Grapalat"/>
      <family val="3"/>
    </font>
    <font>
      <sz val="11"/>
      <name val="GHEA Grapalat"/>
      <family val="2"/>
    </font>
    <font>
      <sz val="8"/>
      <name val="GHEA Grapalat"/>
      <family val="3"/>
    </font>
    <font>
      <sz val="12"/>
      <name val="GHEA Grapalat"/>
      <family val="2"/>
    </font>
    <font>
      <sz val="11"/>
      <color rgb="FF000000"/>
      <name val="GHEA Grapalat"/>
      <family val="3"/>
    </font>
    <font>
      <b/>
      <sz val="12"/>
      <color rgb="FF000000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charset val="1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">
    <xf numFmtId="0" fontId="0" fillId="0" borderId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ill="0" applyBorder="0" applyProtection="0">
      <alignment horizontal="right" vertical="top"/>
    </xf>
    <xf numFmtId="43" fontId="18" fillId="0" borderId="0" applyFont="0" applyFill="0" applyBorder="0" applyAlignment="0" applyProtection="0"/>
    <xf numFmtId="164" fontId="19" fillId="0" borderId="0" applyFill="0" applyBorder="0" applyProtection="0">
      <alignment horizontal="right" vertical="top"/>
    </xf>
    <xf numFmtId="164" fontId="20" fillId="0" borderId="0" applyFill="0" applyBorder="0" applyProtection="0">
      <alignment horizontal="right" vertical="top"/>
    </xf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26" fillId="0" borderId="0"/>
    <xf numFmtId="0" fontId="27" fillId="0" borderId="0"/>
    <xf numFmtId="0" fontId="33" fillId="0" borderId="0"/>
    <xf numFmtId="0" fontId="36" fillId="0" borderId="0"/>
    <xf numFmtId="0" fontId="38" fillId="0" borderId="0"/>
    <xf numFmtId="0" fontId="41" fillId="0" borderId="0"/>
    <xf numFmtId="0" fontId="33" fillId="0" borderId="0"/>
    <xf numFmtId="43" fontId="45" fillId="0" borderId="0" applyFont="0" applyFill="0" applyBorder="0" applyAlignment="0" applyProtection="0"/>
    <xf numFmtId="0" fontId="46" fillId="0" borderId="0"/>
  </cellStyleXfs>
  <cellXfs count="481">
    <xf numFmtId="0" fontId="0" fillId="0" borderId="0" xfId="0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21" fillId="0" borderId="0" xfId="46" applyFont="1" applyFill="1" applyAlignment="1">
      <alignment horizontal="left" vertical="top" wrapText="1"/>
    </xf>
    <xf numFmtId="0" fontId="21" fillId="0" borderId="0" xfId="46" applyFont="1" applyFill="1">
      <alignment horizontal="left" vertical="top" wrapText="1"/>
    </xf>
    <xf numFmtId="0" fontId="21" fillId="0" borderId="0" xfId="47" applyFont="1" applyFill="1" applyAlignment="1">
      <alignment horizontal="right" vertical="center" wrapText="1"/>
    </xf>
    <xf numFmtId="0" fontId="23" fillId="0" borderId="0" xfId="46" applyFont="1" applyFill="1">
      <alignment horizontal="left" vertical="top" wrapText="1"/>
    </xf>
    <xf numFmtId="0" fontId="23" fillId="0" borderId="0" xfId="46" applyFont="1" applyFill="1" applyAlignment="1">
      <alignment horizontal="left" vertical="top" wrapText="1"/>
    </xf>
    <xf numFmtId="166" fontId="21" fillId="0" borderId="0" xfId="46" applyNumberFormat="1" applyFont="1" applyFill="1" applyAlignment="1">
      <alignment horizontal="left" vertical="top" wrapText="1"/>
    </xf>
    <xf numFmtId="0" fontId="23" fillId="33" borderId="0" xfId="48" applyFont="1" applyFill="1" applyAlignment="1">
      <alignment vertical="center" wrapText="1"/>
    </xf>
    <xf numFmtId="165" fontId="21" fillId="33" borderId="0" xfId="43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left" vertical="top" wrapText="1"/>
    </xf>
    <xf numFmtId="0" fontId="21" fillId="0" borderId="0" xfId="0" applyFont="1">
      <alignment horizontal="left" vertical="top" wrapText="1"/>
    </xf>
    <xf numFmtId="0" fontId="22" fillId="0" borderId="0" xfId="0" applyFont="1" applyFill="1" applyBorder="1" applyAlignment="1">
      <alignment horizontal="center" vertical="center" wrapText="1"/>
    </xf>
    <xf numFmtId="0" fontId="21" fillId="0" borderId="10" xfId="0" applyFont="1" applyBorder="1">
      <alignment horizontal="left" vertical="top" wrapText="1"/>
    </xf>
    <xf numFmtId="0" fontId="21" fillId="0" borderId="10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0" fontId="21" fillId="0" borderId="10" xfId="0" applyFont="1" applyBorder="1" applyAlignment="1">
      <alignment horizontal="center" vertical="top" wrapText="1"/>
    </xf>
    <xf numFmtId="0" fontId="30" fillId="0" borderId="10" xfId="0" applyFont="1" applyBorder="1" applyAlignment="1">
      <alignment horizontal="right" vertical="top" wrapText="1"/>
    </xf>
    <xf numFmtId="164" fontId="21" fillId="0" borderId="10" xfId="42" applyNumberFormat="1" applyFont="1" applyBorder="1" applyAlignment="1">
      <alignment horizontal="right" vertical="top"/>
    </xf>
    <xf numFmtId="166" fontId="21" fillId="0" borderId="10" xfId="46" applyNumberFormat="1" applyFont="1" applyFill="1" applyBorder="1" applyAlignment="1">
      <alignment horizontal="left" vertical="top" wrapText="1"/>
    </xf>
    <xf numFmtId="0" fontId="21" fillId="0" borderId="10" xfId="46" applyFont="1" applyFill="1" applyBorder="1">
      <alignment horizontal="left" vertical="top" wrapText="1"/>
    </xf>
    <xf numFmtId="0" fontId="22" fillId="0" borderId="10" xfId="0" applyFont="1" applyBorder="1" applyAlignment="1">
      <alignment vertical="top" wrapText="1"/>
    </xf>
    <xf numFmtId="0" fontId="30" fillId="0" borderId="10" xfId="0" applyFont="1" applyBorder="1" applyAlignment="1">
      <alignment vertical="top" wrapText="1"/>
    </xf>
    <xf numFmtId="0" fontId="25" fillId="0" borderId="10" xfId="0" applyFont="1" applyBorder="1" applyAlignment="1">
      <alignment horizontal="center" vertical="top" wrapText="1"/>
    </xf>
    <xf numFmtId="0" fontId="25" fillId="0" borderId="10" xfId="0" applyFont="1" applyBorder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164" fontId="31" fillId="0" borderId="10" xfId="44" applyNumberFormat="1" applyFont="1" applyBorder="1" applyAlignment="1">
      <alignment horizontal="right" vertical="top"/>
    </xf>
    <xf numFmtId="0" fontId="25" fillId="0" borderId="10" xfId="0" applyFont="1" applyBorder="1" applyAlignment="1">
      <alignment horizontal="left" vertical="top" wrapText="1"/>
    </xf>
    <xf numFmtId="164" fontId="25" fillId="0" borderId="10" xfId="42" applyNumberFormat="1" applyFont="1" applyBorder="1" applyAlignment="1">
      <alignment horizontal="right" vertical="top"/>
    </xf>
    <xf numFmtId="0" fontId="32" fillId="0" borderId="10" xfId="0" applyFont="1" applyBorder="1" applyAlignment="1">
      <alignment horizontal="left" vertical="top" wrapText="1"/>
    </xf>
    <xf numFmtId="164" fontId="32" fillId="0" borderId="10" xfId="45" applyNumberFormat="1" applyFont="1" applyBorder="1" applyAlignment="1">
      <alignment horizontal="right" vertical="top"/>
    </xf>
    <xf numFmtId="0" fontId="25" fillId="0" borderId="11" xfId="0" applyFont="1" applyBorder="1" applyAlignment="1">
      <alignment horizontal="center" vertical="top" wrapText="1"/>
    </xf>
    <xf numFmtId="0" fontId="22" fillId="0" borderId="0" xfId="47" applyFont="1" applyFill="1" applyAlignment="1">
      <alignment vertical="center" wrapText="1"/>
    </xf>
    <xf numFmtId="0" fontId="30" fillId="0" borderId="0" xfId="46" applyFont="1" applyFill="1" applyAlignment="1">
      <alignment horizontal="right" wrapText="1"/>
    </xf>
    <xf numFmtId="0" fontId="25" fillId="0" borderId="10" xfId="0" applyFont="1" applyBorder="1" applyAlignment="1">
      <alignment vertical="top" wrapText="1"/>
    </xf>
    <xf numFmtId="0" fontId="32" fillId="0" borderId="10" xfId="0" applyFont="1" applyBorder="1">
      <alignment horizontal="left" vertical="top" wrapText="1"/>
    </xf>
    <xf numFmtId="164" fontId="22" fillId="0" borderId="10" xfId="44" applyNumberFormat="1" applyFont="1" applyBorder="1" applyAlignment="1">
      <alignment horizontal="right" vertical="top"/>
    </xf>
    <xf numFmtId="0" fontId="21" fillId="0" borderId="11" xfId="0" applyFont="1" applyBorder="1" applyAlignment="1">
      <alignment vertical="top" wrapText="1"/>
    </xf>
    <xf numFmtId="165" fontId="21" fillId="0" borderId="0" xfId="43" applyNumberFormat="1" applyFont="1" applyFill="1" applyAlignment="1">
      <alignment horizontal="left" vertical="top" wrapText="1"/>
    </xf>
    <xf numFmtId="165" fontId="30" fillId="0" borderId="10" xfId="43" applyNumberFormat="1" applyFont="1" applyBorder="1" applyAlignment="1">
      <alignment horizontal="right" vertical="top" wrapText="1"/>
    </xf>
    <xf numFmtId="165" fontId="21" fillId="0" borderId="10" xfId="43" applyNumberFormat="1" applyFont="1" applyBorder="1" applyAlignment="1">
      <alignment horizontal="right" vertical="top"/>
    </xf>
    <xf numFmtId="165" fontId="21" fillId="0" borderId="0" xfId="43" applyNumberFormat="1" applyFont="1" applyAlignment="1">
      <alignment horizontal="left" vertical="top" wrapText="1"/>
    </xf>
    <xf numFmtId="39" fontId="21" fillId="0" borderId="0" xfId="46" applyNumberFormat="1" applyFont="1" applyFill="1" applyAlignment="1">
      <alignment horizontal="left" vertical="top"/>
    </xf>
    <xf numFmtId="39" fontId="21" fillId="0" borderId="0" xfId="46" applyNumberFormat="1" applyFont="1" applyFill="1">
      <alignment horizontal="left" vertical="top" wrapText="1"/>
    </xf>
    <xf numFmtId="39" fontId="30" fillId="0" borderId="10" xfId="0" applyNumberFormat="1" applyFont="1" applyBorder="1" applyAlignment="1">
      <alignment horizontal="right" vertical="top" wrapText="1"/>
    </xf>
    <xf numFmtId="39" fontId="21" fillId="0" borderId="10" xfId="42" applyNumberFormat="1" applyFont="1" applyBorder="1" applyAlignment="1">
      <alignment horizontal="right" vertical="top"/>
    </xf>
    <xf numFmtId="39" fontId="21" fillId="0" borderId="10" xfId="43" applyNumberFormat="1" applyFont="1" applyBorder="1" applyAlignment="1">
      <alignment horizontal="right" vertical="top"/>
    </xf>
    <xf numFmtId="39" fontId="21" fillId="0" borderId="0" xfId="0" applyNumberFormat="1" applyFont="1" applyAlignment="1">
      <alignment horizontal="left" vertical="top" wrapText="1"/>
    </xf>
    <xf numFmtId="4" fontId="21" fillId="0" borderId="0" xfId="0" applyNumberFormat="1" applyFont="1">
      <alignment horizontal="left" vertical="top" wrapText="1"/>
    </xf>
    <xf numFmtId="0" fontId="23" fillId="33" borderId="0" xfId="49" applyFont="1" applyFill="1" applyAlignment="1">
      <alignment horizontal="center" vertical="center" wrapText="1"/>
    </xf>
    <xf numFmtId="166" fontId="23" fillId="33" borderId="0" xfId="49" applyNumberFormat="1" applyFont="1" applyFill="1" applyAlignment="1">
      <alignment horizontal="center" vertical="center" wrapText="1"/>
    </xf>
    <xf numFmtId="0" fontId="23" fillId="33" borderId="11" xfId="50" applyFont="1" applyFill="1" applyBorder="1" applyAlignment="1">
      <alignment horizontal="center" vertical="center" wrapText="1"/>
    </xf>
    <xf numFmtId="0" fontId="23" fillId="33" borderId="12" xfId="50" applyFont="1" applyFill="1" applyBorder="1" applyAlignment="1">
      <alignment horizontal="center" vertical="center" wrapText="1"/>
    </xf>
    <xf numFmtId="167" fontId="23" fillId="0" borderId="10" xfId="50" applyNumberFormat="1" applyFont="1" applyBorder="1" applyAlignment="1">
      <alignment horizontal="center" vertical="center" wrapText="1"/>
    </xf>
    <xf numFmtId="167" fontId="23" fillId="33" borderId="10" xfId="50" applyNumberFormat="1" applyFont="1" applyFill="1" applyBorder="1" applyAlignment="1">
      <alignment horizontal="center" vertical="center" wrapText="1"/>
    </xf>
    <xf numFmtId="0" fontId="34" fillId="33" borderId="13" xfId="0" applyFont="1" applyFill="1" applyBorder="1" applyAlignment="1"/>
    <xf numFmtId="0" fontId="23" fillId="33" borderId="14" xfId="50" applyFont="1" applyFill="1" applyBorder="1" applyAlignment="1">
      <alignment horizontal="center" vertical="center" wrapText="1"/>
    </xf>
    <xf numFmtId="167" fontId="23" fillId="0" borderId="16" xfId="50" applyNumberFormat="1" applyFont="1" applyBorder="1" applyAlignment="1">
      <alignment horizontal="center" vertical="center" wrapText="1"/>
    </xf>
    <xf numFmtId="167" fontId="23" fillId="0" borderId="17" xfId="50" applyNumberFormat="1" applyFont="1" applyBorder="1" applyAlignment="1">
      <alignment horizontal="center" vertical="center" wrapText="1"/>
    </xf>
    <xf numFmtId="164" fontId="28" fillId="0" borderId="13" xfId="42" applyNumberFormat="1" applyFont="1" applyBorder="1" applyAlignment="1">
      <alignment horizontal="center" vertical="top"/>
    </xf>
    <xf numFmtId="0" fontId="35" fillId="33" borderId="13" xfId="0" applyFont="1" applyFill="1" applyBorder="1" applyAlignment="1">
      <alignment vertical="top" wrapText="1"/>
    </xf>
    <xf numFmtId="0" fontId="28" fillId="0" borderId="14" xfId="0" applyFont="1" applyBorder="1" applyAlignment="1">
      <alignment horizontal="center" vertical="top" wrapText="1"/>
    </xf>
    <xf numFmtId="164" fontId="28" fillId="0" borderId="16" xfId="42" applyNumberFormat="1" applyFont="1" applyBorder="1" applyAlignment="1">
      <alignment horizontal="right" vertical="top"/>
    </xf>
    <xf numFmtId="164" fontId="28" fillId="0" borderId="17" xfId="42" applyNumberFormat="1" applyFont="1" applyBorder="1" applyAlignment="1">
      <alignment horizontal="right" vertical="top"/>
    </xf>
    <xf numFmtId="164" fontId="28" fillId="33" borderId="10" xfId="42" applyNumberFormat="1" applyFont="1" applyFill="1" applyBorder="1" applyAlignment="1">
      <alignment horizontal="right" vertical="top"/>
    </xf>
    <xf numFmtId="168" fontId="37" fillId="33" borderId="10" xfId="0" applyNumberFormat="1" applyFont="1" applyFill="1" applyBorder="1" applyAlignment="1">
      <alignment vertical="top" wrapText="1"/>
    </xf>
    <xf numFmtId="168" fontId="29" fillId="33" borderId="10" xfId="51" applyNumberFormat="1" applyFont="1" applyFill="1" applyBorder="1" applyAlignment="1" applyProtection="1">
      <alignment horizontal="right" vertical="center" wrapText="1"/>
      <protection locked="0"/>
    </xf>
    <xf numFmtId="0" fontId="29" fillId="33" borderId="15" xfId="51" applyFont="1" applyFill="1" applyBorder="1" applyAlignment="1" applyProtection="1">
      <alignment horizontal="center" vertical="center" wrapText="1"/>
      <protection locked="0"/>
    </xf>
    <xf numFmtId="1" fontId="29" fillId="33" borderId="20" xfId="51" applyNumberFormat="1" applyFont="1" applyFill="1" applyBorder="1" applyAlignment="1" applyProtection="1">
      <alignment horizontal="center" vertical="center" wrapText="1"/>
      <protection locked="0"/>
    </xf>
    <xf numFmtId="168" fontId="29" fillId="33" borderId="20" xfId="51" applyNumberFormat="1" applyFont="1" applyFill="1" applyBorder="1" applyAlignment="1" applyProtection="1">
      <alignment horizontal="right" vertical="center" wrapText="1"/>
      <protection locked="0"/>
    </xf>
    <xf numFmtId="164" fontId="28" fillId="33" borderId="13" xfId="42" applyNumberFormat="1" applyFont="1" applyFill="1" applyBorder="1" applyAlignment="1">
      <alignment horizontal="center" vertical="top"/>
    </xf>
    <xf numFmtId="0" fontId="29" fillId="33" borderId="21" xfId="52" applyFont="1" applyFill="1" applyBorder="1" applyAlignment="1">
      <alignment horizontal="left" vertical="center" wrapText="1"/>
    </xf>
    <xf numFmtId="0" fontId="28" fillId="33" borderId="16" xfId="52" applyFont="1" applyFill="1" applyBorder="1" applyAlignment="1">
      <alignment horizontal="left" vertical="center" wrapText="1"/>
    </xf>
    <xf numFmtId="0" fontId="28" fillId="33" borderId="17" xfId="52" applyFont="1" applyFill="1" applyBorder="1" applyAlignment="1">
      <alignment horizontal="left" vertical="center" wrapText="1"/>
    </xf>
    <xf numFmtId="164" fontId="29" fillId="33" borderId="20" xfId="42" applyNumberFormat="1" applyFont="1" applyFill="1" applyBorder="1" applyAlignment="1">
      <alignment horizontal="right" vertical="top"/>
    </xf>
    <xf numFmtId="0" fontId="39" fillId="33" borderId="20" xfId="0" applyFont="1" applyFill="1" applyBorder="1" applyAlignment="1">
      <alignment horizontal="left" vertical="top"/>
    </xf>
    <xf numFmtId="0" fontId="35" fillId="33" borderId="20" xfId="0" applyFont="1" applyFill="1" applyBorder="1" applyAlignment="1">
      <alignment vertical="top" wrapText="1"/>
    </xf>
    <xf numFmtId="0" fontId="28" fillId="33" borderId="20" xfId="51" applyFont="1" applyFill="1" applyBorder="1" applyAlignment="1" applyProtection="1">
      <alignment horizontal="center" vertical="center" wrapText="1"/>
      <protection locked="0"/>
    </xf>
    <xf numFmtId="0" fontId="35" fillId="33" borderId="20" xfId="0" applyFont="1" applyFill="1" applyBorder="1" applyAlignment="1">
      <alignment horizontal="center" vertical="center" wrapText="1"/>
    </xf>
    <xf numFmtId="164" fontId="28" fillId="33" borderId="20" xfId="42" applyNumberFormat="1" applyFont="1" applyFill="1" applyBorder="1" applyAlignment="1">
      <alignment horizontal="right" vertical="top"/>
    </xf>
    <xf numFmtId="168" fontId="28" fillId="33" borderId="20" xfId="51" applyNumberFormat="1" applyFont="1" applyFill="1" applyBorder="1" applyAlignment="1" applyProtection="1">
      <alignment horizontal="right" vertical="center" wrapText="1"/>
      <protection locked="0"/>
    </xf>
    <xf numFmtId="0" fontId="29" fillId="33" borderId="21" xfId="51" applyFont="1" applyFill="1" applyBorder="1" applyAlignment="1" applyProtection="1">
      <alignment horizontal="center" vertical="center" wrapText="1"/>
      <protection locked="0"/>
    </xf>
    <xf numFmtId="1" fontId="29" fillId="33" borderId="23" xfId="51" applyNumberFormat="1" applyFont="1" applyFill="1" applyBorder="1" applyAlignment="1" applyProtection="1">
      <alignment horizontal="center" vertical="center" wrapText="1"/>
      <protection locked="0"/>
    </xf>
    <xf numFmtId="168" fontId="29" fillId="33" borderId="23" xfId="51" applyNumberFormat="1" applyFont="1" applyFill="1" applyBorder="1" applyAlignment="1" applyProtection="1">
      <alignment horizontal="right" vertical="center" wrapText="1"/>
      <protection locked="0"/>
    </xf>
    <xf numFmtId="0" fontId="29" fillId="33" borderId="24" xfId="52" applyFont="1" applyFill="1" applyBorder="1" applyAlignment="1">
      <alignment horizontal="left" vertical="center" wrapText="1"/>
    </xf>
    <xf numFmtId="0" fontId="28" fillId="33" borderId="23" xfId="0" applyFont="1" applyFill="1" applyBorder="1" applyAlignment="1">
      <alignment horizontal="left" vertical="top" wrapText="1"/>
    </xf>
    <xf numFmtId="0" fontId="35" fillId="33" borderId="23" xfId="0" applyFont="1" applyFill="1" applyBorder="1" applyAlignment="1">
      <alignment vertical="top" wrapText="1"/>
    </xf>
    <xf numFmtId="0" fontId="28" fillId="33" borderId="23" xfId="51" applyFont="1" applyFill="1" applyBorder="1" applyAlignment="1" applyProtection="1">
      <alignment horizontal="center" vertical="center" wrapText="1"/>
      <protection locked="0"/>
    </xf>
    <xf numFmtId="0" fontId="35" fillId="33" borderId="23" xfId="0" applyFont="1" applyFill="1" applyBorder="1" applyAlignment="1">
      <alignment horizontal="center" vertical="center" wrapText="1"/>
    </xf>
    <xf numFmtId="165" fontId="28" fillId="33" borderId="23" xfId="43" applyNumberFormat="1" applyFont="1" applyFill="1" applyBorder="1" applyAlignment="1">
      <alignment horizontal="center" vertical="top"/>
    </xf>
    <xf numFmtId="168" fontId="28" fillId="33" borderId="23" xfId="51" applyNumberFormat="1" applyFont="1" applyFill="1" applyBorder="1" applyAlignment="1" applyProtection="1">
      <alignment horizontal="right" vertical="center" wrapText="1"/>
      <protection locked="0"/>
    </xf>
    <xf numFmtId="164" fontId="28" fillId="33" borderId="23" xfId="42" applyNumberFormat="1" applyFont="1" applyFill="1" applyBorder="1" applyAlignment="1">
      <alignment horizontal="right" vertical="top"/>
    </xf>
    <xf numFmtId="0" fontId="28" fillId="33" borderId="13" xfId="0" applyFont="1" applyFill="1" applyBorder="1" applyAlignment="1">
      <alignment horizontal="left" vertical="top" wrapText="1"/>
    </xf>
    <xf numFmtId="0" fontId="28" fillId="33" borderId="14" xfId="51" applyFont="1" applyFill="1" applyBorder="1" applyAlignment="1" applyProtection="1">
      <alignment horizontal="center" vertical="center" wrapText="1"/>
      <protection locked="0"/>
    </xf>
    <xf numFmtId="0" fontId="35" fillId="33" borderId="14" xfId="0" applyFont="1" applyFill="1" applyBorder="1" applyAlignment="1">
      <alignment horizontal="center" vertical="center" wrapText="1"/>
    </xf>
    <xf numFmtId="165" fontId="28" fillId="33" borderId="16" xfId="43" applyNumberFormat="1" applyFont="1" applyFill="1" applyBorder="1" applyAlignment="1">
      <alignment horizontal="center" vertical="top"/>
    </xf>
    <xf numFmtId="168" fontId="28" fillId="33" borderId="17" xfId="51" applyNumberFormat="1" applyFont="1" applyFill="1" applyBorder="1" applyAlignment="1" applyProtection="1">
      <alignment horizontal="right" vertical="center" wrapText="1"/>
      <protection locked="0"/>
    </xf>
    <xf numFmtId="168" fontId="37" fillId="33" borderId="23" xfId="0" applyNumberFormat="1" applyFont="1" applyFill="1" applyBorder="1" applyAlignment="1">
      <alignment vertical="top" wrapText="1"/>
    </xf>
    <xf numFmtId="0" fontId="29" fillId="33" borderId="24" xfId="51" applyFont="1" applyFill="1" applyBorder="1" applyAlignment="1" applyProtection="1">
      <alignment horizontal="center" vertical="center" wrapText="1"/>
      <protection locked="0"/>
    </xf>
    <xf numFmtId="1" fontId="29" fillId="33" borderId="26" xfId="51" applyNumberFormat="1" applyFont="1" applyFill="1" applyBorder="1" applyAlignment="1" applyProtection="1">
      <alignment horizontal="center" vertical="center" wrapText="1"/>
      <protection locked="0"/>
    </xf>
    <xf numFmtId="168" fontId="29" fillId="33" borderId="26" xfId="51" applyNumberFormat="1" applyFont="1" applyFill="1" applyBorder="1" applyAlignment="1" applyProtection="1">
      <alignment horizontal="right" vertical="center" wrapText="1"/>
      <protection locked="0"/>
    </xf>
    <xf numFmtId="0" fontId="29" fillId="33" borderId="27" xfId="52" applyFont="1" applyFill="1" applyBorder="1" applyAlignment="1">
      <alignment horizontal="left" vertical="center" wrapText="1"/>
    </xf>
    <xf numFmtId="164" fontId="29" fillId="33" borderId="26" xfId="42" applyNumberFormat="1" applyFont="1" applyFill="1" applyBorder="1" applyAlignment="1">
      <alignment horizontal="right" vertical="top"/>
    </xf>
    <xf numFmtId="0" fontId="28" fillId="33" borderId="26" xfId="0" applyFont="1" applyFill="1" applyBorder="1" applyAlignment="1">
      <alignment horizontal="left" vertical="top" wrapText="1"/>
    </xf>
    <xf numFmtId="0" fontId="35" fillId="33" borderId="26" xfId="0" applyFont="1" applyFill="1" applyBorder="1" applyAlignment="1">
      <alignment vertical="top" wrapText="1"/>
    </xf>
    <xf numFmtId="0" fontId="28" fillId="33" borderId="26" xfId="51" applyFont="1" applyFill="1" applyBorder="1" applyAlignment="1" applyProtection="1">
      <alignment horizontal="center" vertical="center" wrapText="1"/>
      <protection locked="0"/>
    </xf>
    <xf numFmtId="0" fontId="35" fillId="33" borderId="26" xfId="0" applyFont="1" applyFill="1" applyBorder="1" applyAlignment="1">
      <alignment horizontal="center" vertical="center" wrapText="1"/>
    </xf>
    <xf numFmtId="165" fontId="28" fillId="33" borderId="26" xfId="43" applyNumberFormat="1" applyFont="1" applyFill="1" applyBorder="1" applyAlignment="1">
      <alignment horizontal="center" vertical="top"/>
    </xf>
    <xf numFmtId="168" fontId="28" fillId="33" borderId="26" xfId="51" applyNumberFormat="1" applyFont="1" applyFill="1" applyBorder="1" applyAlignment="1" applyProtection="1">
      <alignment horizontal="right" vertical="center" wrapText="1"/>
      <protection locked="0"/>
    </xf>
    <xf numFmtId="164" fontId="28" fillId="33" borderId="26" xfId="42" applyNumberFormat="1" applyFont="1" applyFill="1" applyBorder="1" applyAlignment="1">
      <alignment horizontal="right" vertical="top"/>
    </xf>
    <xf numFmtId="0" fontId="40" fillId="33" borderId="26" xfId="0" applyFont="1" applyFill="1" applyBorder="1" applyAlignment="1">
      <alignment horizontal="left" vertical="top" wrapText="1"/>
    </xf>
    <xf numFmtId="0" fontId="29" fillId="33" borderId="16" xfId="52" applyFont="1" applyFill="1" applyBorder="1" applyAlignment="1">
      <alignment horizontal="left" vertical="center" wrapText="1"/>
    </xf>
    <xf numFmtId="0" fontId="29" fillId="33" borderId="17" xfId="52" applyFont="1" applyFill="1" applyBorder="1" applyAlignment="1">
      <alignment horizontal="left" vertical="center" wrapText="1"/>
    </xf>
    <xf numFmtId="0" fontId="28" fillId="33" borderId="26" xfId="53" applyFont="1" applyFill="1" applyBorder="1" applyAlignment="1">
      <alignment horizontal="center" vertical="center" wrapText="1"/>
    </xf>
    <xf numFmtId="167" fontId="28" fillId="33" borderId="26" xfId="53" applyNumberFormat="1" applyFont="1" applyFill="1" applyBorder="1" applyAlignment="1">
      <alignment horizontal="center" vertical="center" wrapText="1"/>
    </xf>
    <xf numFmtId="169" fontId="28" fillId="33" borderId="26" xfId="53" applyNumberFormat="1" applyFont="1" applyFill="1" applyBorder="1" applyAlignment="1">
      <alignment horizontal="center" vertical="center" wrapText="1"/>
    </xf>
    <xf numFmtId="165" fontId="28" fillId="33" borderId="26" xfId="53" applyNumberFormat="1" applyFont="1" applyFill="1" applyBorder="1" applyAlignment="1">
      <alignment horizontal="center" vertical="center" wrapText="1"/>
    </xf>
    <xf numFmtId="0" fontId="40" fillId="33" borderId="27" xfId="0" applyFont="1" applyFill="1" applyBorder="1" applyAlignment="1">
      <alignment horizontal="left" vertical="top" wrapText="1"/>
    </xf>
    <xf numFmtId="0" fontId="28" fillId="33" borderId="16" xfId="51" applyFont="1" applyFill="1" applyBorder="1" applyAlignment="1" applyProtection="1">
      <alignment horizontal="center" vertical="center" wrapText="1"/>
      <protection locked="0"/>
    </xf>
    <xf numFmtId="0" fontId="28" fillId="33" borderId="16" xfId="53" applyFont="1" applyFill="1" applyBorder="1" applyAlignment="1">
      <alignment horizontal="center" vertical="center" wrapText="1"/>
    </xf>
    <xf numFmtId="167" fontId="28" fillId="33" borderId="16" xfId="53" applyNumberFormat="1" applyFont="1" applyFill="1" applyBorder="1" applyAlignment="1">
      <alignment horizontal="center" vertical="center" wrapText="1"/>
    </xf>
    <xf numFmtId="169" fontId="28" fillId="33" borderId="17" xfId="53" applyNumberFormat="1" applyFont="1" applyFill="1" applyBorder="1" applyAlignment="1">
      <alignment horizontal="center" vertical="center" wrapText="1"/>
    </xf>
    <xf numFmtId="168" fontId="37" fillId="33" borderId="26" xfId="0" applyNumberFormat="1" applyFont="1" applyFill="1" applyBorder="1" applyAlignment="1">
      <alignment vertical="top" wrapText="1"/>
    </xf>
    <xf numFmtId="0" fontId="29" fillId="33" borderId="27" xfId="51" applyFont="1" applyFill="1" applyBorder="1" applyAlignment="1" applyProtection="1">
      <alignment horizontal="center" vertical="center" wrapText="1"/>
      <protection locked="0"/>
    </xf>
    <xf numFmtId="1" fontId="29" fillId="33" borderId="29" xfId="51" applyNumberFormat="1" applyFont="1" applyFill="1" applyBorder="1" applyAlignment="1" applyProtection="1">
      <alignment horizontal="center" vertical="center" wrapText="1"/>
      <protection locked="0"/>
    </xf>
    <xf numFmtId="168" fontId="29" fillId="33" borderId="29" xfId="51" applyNumberFormat="1" applyFont="1" applyFill="1" applyBorder="1" applyAlignment="1" applyProtection="1">
      <alignment horizontal="right" vertical="center" wrapText="1"/>
      <protection locked="0"/>
    </xf>
    <xf numFmtId="0" fontId="29" fillId="33" borderId="30" xfId="52" applyFont="1" applyFill="1" applyBorder="1" applyAlignment="1">
      <alignment horizontal="left" vertical="center" wrapText="1"/>
    </xf>
    <xf numFmtId="164" fontId="29" fillId="33" borderId="29" xfId="42" applyNumberFormat="1" applyFont="1" applyFill="1" applyBorder="1" applyAlignment="1">
      <alignment horizontal="right" vertical="top"/>
    </xf>
    <xf numFmtId="0" fontId="28" fillId="33" borderId="29" xfId="0" applyFont="1" applyFill="1" applyBorder="1" applyAlignment="1">
      <alignment horizontal="left" vertical="top" wrapText="1"/>
    </xf>
    <xf numFmtId="0" fontId="35" fillId="33" borderId="29" xfId="0" applyFont="1" applyFill="1" applyBorder="1" applyAlignment="1">
      <alignment vertical="top" wrapText="1"/>
    </xf>
    <xf numFmtId="0" fontId="28" fillId="33" borderId="29" xfId="51" applyFont="1" applyFill="1" applyBorder="1" applyAlignment="1" applyProtection="1">
      <alignment horizontal="center" vertical="center" wrapText="1"/>
      <protection locked="0"/>
    </xf>
    <xf numFmtId="0" fontId="35" fillId="33" borderId="29" xfId="0" applyFont="1" applyFill="1" applyBorder="1" applyAlignment="1">
      <alignment horizontal="center" vertical="center" wrapText="1"/>
    </xf>
    <xf numFmtId="165" fontId="28" fillId="33" borderId="29" xfId="43" applyNumberFormat="1" applyFont="1" applyFill="1" applyBorder="1" applyAlignment="1">
      <alignment horizontal="center" vertical="top"/>
    </xf>
    <xf numFmtId="168" fontId="28" fillId="33" borderId="29" xfId="51" applyNumberFormat="1" applyFont="1" applyFill="1" applyBorder="1" applyAlignment="1" applyProtection="1">
      <alignment horizontal="right" vertical="center" wrapText="1"/>
      <protection locked="0"/>
    </xf>
    <xf numFmtId="164" fontId="28" fillId="33" borderId="29" xfId="42" applyNumberFormat="1" applyFont="1" applyFill="1" applyBorder="1" applyAlignment="1">
      <alignment horizontal="right" vertical="top"/>
    </xf>
    <xf numFmtId="0" fontId="29" fillId="33" borderId="30" xfId="51" applyFont="1" applyFill="1" applyBorder="1" applyAlignment="1" applyProtection="1">
      <alignment horizontal="center" vertical="center" wrapText="1"/>
      <protection locked="0"/>
    </xf>
    <xf numFmtId="1" fontId="29" fillId="33" borderId="32" xfId="51" applyNumberFormat="1" applyFont="1" applyFill="1" applyBorder="1" applyAlignment="1" applyProtection="1">
      <alignment horizontal="center" vertical="center" wrapText="1"/>
      <protection locked="0"/>
    </xf>
    <xf numFmtId="164" fontId="29" fillId="33" borderId="32" xfId="42" applyNumberFormat="1" applyFont="1" applyFill="1" applyBorder="1" applyAlignment="1">
      <alignment horizontal="right" vertical="top"/>
    </xf>
    <xf numFmtId="0" fontId="29" fillId="33" borderId="33" xfId="52" applyFont="1" applyFill="1" applyBorder="1" applyAlignment="1">
      <alignment horizontal="left" vertical="center" wrapText="1"/>
    </xf>
    <xf numFmtId="0" fontId="28" fillId="33" borderId="32" xfId="0" applyFont="1" applyFill="1" applyBorder="1" applyAlignment="1">
      <alignment horizontal="left" vertical="top" wrapText="1"/>
    </xf>
    <xf numFmtId="0" fontId="35" fillId="33" borderId="32" xfId="0" applyFont="1" applyFill="1" applyBorder="1" applyAlignment="1">
      <alignment vertical="top" wrapText="1"/>
    </xf>
    <xf numFmtId="0" fontId="28" fillId="33" borderId="32" xfId="51" applyFont="1" applyFill="1" applyBorder="1" applyAlignment="1" applyProtection="1">
      <alignment horizontal="center" vertical="center" wrapText="1"/>
      <protection locked="0"/>
    </xf>
    <xf numFmtId="0" fontId="35" fillId="33" borderId="32" xfId="0" applyFont="1" applyFill="1" applyBorder="1" applyAlignment="1">
      <alignment horizontal="center" vertical="center" wrapText="1"/>
    </xf>
    <xf numFmtId="165" fontId="28" fillId="33" borderId="32" xfId="43" applyNumberFormat="1" applyFont="1" applyFill="1" applyBorder="1" applyAlignment="1">
      <alignment horizontal="center" vertical="top"/>
    </xf>
    <xf numFmtId="168" fontId="28" fillId="33" borderId="32" xfId="51" applyNumberFormat="1" applyFont="1" applyFill="1" applyBorder="1" applyAlignment="1" applyProtection="1">
      <alignment horizontal="right" vertical="center" wrapText="1"/>
      <protection locked="0"/>
    </xf>
    <xf numFmtId="164" fontId="28" fillId="33" borderId="32" xfId="42" applyNumberFormat="1" applyFont="1" applyFill="1" applyBorder="1" applyAlignment="1">
      <alignment horizontal="right" vertical="top"/>
    </xf>
    <xf numFmtId="0" fontId="28" fillId="33" borderId="33" xfId="0" applyFont="1" applyFill="1" applyBorder="1" applyAlignment="1">
      <alignment horizontal="left" vertical="top" wrapText="1"/>
    </xf>
    <xf numFmtId="0" fontId="35" fillId="33" borderId="16" xfId="0" applyFont="1" applyFill="1" applyBorder="1" applyAlignment="1">
      <alignment vertical="top" wrapText="1"/>
    </xf>
    <xf numFmtId="0" fontId="35" fillId="33" borderId="16" xfId="0" applyFont="1" applyFill="1" applyBorder="1" applyAlignment="1">
      <alignment horizontal="center" vertical="center" wrapText="1"/>
    </xf>
    <xf numFmtId="168" fontId="37" fillId="33" borderId="32" xfId="0" applyNumberFormat="1" applyFont="1" applyFill="1" applyBorder="1" applyAlignment="1">
      <alignment vertical="top" wrapText="1"/>
    </xf>
    <xf numFmtId="168" fontId="29" fillId="33" borderId="32" xfId="51" applyNumberFormat="1" applyFont="1" applyFill="1" applyBorder="1" applyAlignment="1" applyProtection="1">
      <alignment horizontal="right" vertical="center" wrapText="1"/>
      <protection locked="0"/>
    </xf>
    <xf numFmtId="0" fontId="29" fillId="33" borderId="33" xfId="51" applyFont="1" applyFill="1" applyBorder="1" applyAlignment="1" applyProtection="1">
      <alignment horizontal="center" vertical="center" wrapText="1"/>
      <protection locked="0"/>
    </xf>
    <xf numFmtId="1" fontId="29" fillId="33" borderId="35" xfId="51" applyNumberFormat="1" applyFont="1" applyFill="1" applyBorder="1" applyAlignment="1" applyProtection="1">
      <alignment horizontal="center" vertical="center" wrapText="1"/>
      <protection locked="0"/>
    </xf>
    <xf numFmtId="168" fontId="29" fillId="33" borderId="35" xfId="51" applyNumberFormat="1" applyFont="1" applyFill="1" applyBorder="1" applyAlignment="1" applyProtection="1">
      <alignment horizontal="right" vertical="center" wrapText="1"/>
      <protection locked="0"/>
    </xf>
    <xf numFmtId="0" fontId="29" fillId="33" borderId="36" xfId="52" applyFont="1" applyFill="1" applyBorder="1" applyAlignment="1">
      <alignment horizontal="left" vertical="center" wrapText="1"/>
    </xf>
    <xf numFmtId="164" fontId="29" fillId="33" borderId="35" xfId="42" applyNumberFormat="1" applyFont="1" applyFill="1" applyBorder="1" applyAlignment="1">
      <alignment horizontal="right" vertical="top"/>
    </xf>
    <xf numFmtId="0" fontId="28" fillId="33" borderId="35" xfId="0" applyFont="1" applyFill="1" applyBorder="1" applyAlignment="1">
      <alignment horizontal="left" vertical="top" wrapText="1"/>
    </xf>
    <xf numFmtId="0" fontId="35" fillId="33" borderId="35" xfId="0" applyFont="1" applyFill="1" applyBorder="1" applyAlignment="1">
      <alignment vertical="top" wrapText="1"/>
    </xf>
    <xf numFmtId="0" fontId="28" fillId="33" borderId="35" xfId="51" applyFont="1" applyFill="1" applyBorder="1" applyAlignment="1" applyProtection="1">
      <alignment horizontal="center" vertical="center" wrapText="1"/>
      <protection locked="0"/>
    </xf>
    <xf numFmtId="0" fontId="35" fillId="33" borderId="35" xfId="0" applyFont="1" applyFill="1" applyBorder="1" applyAlignment="1">
      <alignment horizontal="center" vertical="center" wrapText="1"/>
    </xf>
    <xf numFmtId="165" fontId="28" fillId="33" borderId="35" xfId="43" applyNumberFormat="1" applyFont="1" applyFill="1" applyBorder="1" applyAlignment="1">
      <alignment horizontal="center" vertical="top"/>
    </xf>
    <xf numFmtId="168" fontId="28" fillId="33" borderId="35" xfId="51" applyNumberFormat="1" applyFont="1" applyFill="1" applyBorder="1" applyAlignment="1" applyProtection="1">
      <alignment horizontal="right" vertical="center" wrapText="1"/>
      <protection locked="0"/>
    </xf>
    <xf numFmtId="164" fontId="28" fillId="33" borderId="35" xfId="42" applyNumberFormat="1" applyFont="1" applyFill="1" applyBorder="1" applyAlignment="1">
      <alignment horizontal="right" vertical="top"/>
    </xf>
    <xf numFmtId="0" fontId="29" fillId="33" borderId="36" xfId="51" applyFont="1" applyFill="1" applyBorder="1" applyAlignment="1" applyProtection="1">
      <alignment horizontal="center" vertical="center" wrapText="1"/>
      <protection locked="0"/>
    </xf>
    <xf numFmtId="1" fontId="29" fillId="33" borderId="38" xfId="51" applyNumberFormat="1" applyFont="1" applyFill="1" applyBorder="1" applyAlignment="1" applyProtection="1">
      <alignment horizontal="center" vertical="center" wrapText="1"/>
      <protection locked="0"/>
    </xf>
    <xf numFmtId="168" fontId="29" fillId="33" borderId="38" xfId="51" applyNumberFormat="1" applyFont="1" applyFill="1" applyBorder="1" applyAlignment="1" applyProtection="1">
      <alignment horizontal="right" vertical="center" wrapText="1"/>
      <protection locked="0"/>
    </xf>
    <xf numFmtId="0" fontId="29" fillId="33" borderId="39" xfId="52" applyFont="1" applyFill="1" applyBorder="1" applyAlignment="1">
      <alignment horizontal="left" vertical="center" wrapText="1"/>
    </xf>
    <xf numFmtId="164" fontId="29" fillId="33" borderId="38" xfId="42" applyNumberFormat="1" applyFont="1" applyFill="1" applyBorder="1" applyAlignment="1">
      <alignment horizontal="right" vertical="top"/>
    </xf>
    <xf numFmtId="0" fontId="28" fillId="33" borderId="38" xfId="0" applyFont="1" applyFill="1" applyBorder="1" applyAlignment="1">
      <alignment horizontal="left" vertical="top" wrapText="1"/>
    </xf>
    <xf numFmtId="0" fontId="35" fillId="33" borderId="38" xfId="0" applyFont="1" applyFill="1" applyBorder="1" applyAlignment="1">
      <alignment vertical="top" wrapText="1"/>
    </xf>
    <xf numFmtId="0" fontId="28" fillId="33" borderId="38" xfId="51" applyFont="1" applyFill="1" applyBorder="1" applyAlignment="1" applyProtection="1">
      <alignment horizontal="center" vertical="center" wrapText="1"/>
      <protection locked="0"/>
    </xf>
    <xf numFmtId="0" fontId="35" fillId="33" borderId="38" xfId="0" applyFont="1" applyFill="1" applyBorder="1" applyAlignment="1">
      <alignment horizontal="center" vertical="center" wrapText="1"/>
    </xf>
    <xf numFmtId="165" fontId="28" fillId="33" borderId="38" xfId="43" applyNumberFormat="1" applyFont="1" applyFill="1" applyBorder="1" applyAlignment="1">
      <alignment horizontal="center" vertical="top"/>
    </xf>
    <xf numFmtId="168" fontId="28" fillId="33" borderId="38" xfId="51" applyNumberFormat="1" applyFont="1" applyFill="1" applyBorder="1" applyAlignment="1" applyProtection="1">
      <alignment horizontal="right" vertical="center" wrapText="1"/>
      <protection locked="0"/>
    </xf>
    <xf numFmtId="164" fontId="28" fillId="33" borderId="38" xfId="42" applyNumberFormat="1" applyFont="1" applyFill="1" applyBorder="1" applyAlignment="1">
      <alignment horizontal="right" vertical="top"/>
    </xf>
    <xf numFmtId="0" fontId="42" fillId="33" borderId="38" xfId="0" applyFont="1" applyFill="1" applyBorder="1" applyAlignment="1">
      <alignment horizontal="left" vertical="top" wrapText="1"/>
    </xf>
    <xf numFmtId="0" fontId="40" fillId="33" borderId="38" xfId="0" applyFont="1" applyFill="1" applyBorder="1" applyAlignment="1">
      <alignment horizontal="left" vertical="top" wrapText="1"/>
    </xf>
    <xf numFmtId="0" fontId="29" fillId="33" borderId="39" xfId="51" applyFont="1" applyFill="1" applyBorder="1" applyAlignment="1" applyProtection="1">
      <alignment horizontal="center" vertical="center" wrapText="1"/>
      <protection locked="0"/>
    </xf>
    <xf numFmtId="1" fontId="29" fillId="33" borderId="41" xfId="51" applyNumberFormat="1" applyFont="1" applyFill="1" applyBorder="1" applyAlignment="1" applyProtection="1">
      <alignment horizontal="center" vertical="center" wrapText="1"/>
      <protection locked="0"/>
    </xf>
    <xf numFmtId="168" fontId="29" fillId="33" borderId="41" xfId="51" applyNumberFormat="1" applyFont="1" applyFill="1" applyBorder="1" applyAlignment="1" applyProtection="1">
      <alignment horizontal="right" vertical="center" wrapText="1"/>
      <protection locked="0"/>
    </xf>
    <xf numFmtId="0" fontId="29" fillId="33" borderId="42" xfId="52" applyFont="1" applyFill="1" applyBorder="1" applyAlignment="1">
      <alignment horizontal="left" vertical="center" wrapText="1"/>
    </xf>
    <xf numFmtId="164" fontId="29" fillId="33" borderId="41" xfId="42" applyNumberFormat="1" applyFont="1" applyFill="1" applyBorder="1" applyAlignment="1">
      <alignment horizontal="right" vertical="top"/>
    </xf>
    <xf numFmtId="0" fontId="28" fillId="33" borderId="41" xfId="0" applyFont="1" applyFill="1" applyBorder="1" applyAlignment="1">
      <alignment horizontal="left" vertical="top" wrapText="1"/>
    </xf>
    <xf numFmtId="0" fontId="35" fillId="33" borderId="41" xfId="0" applyFont="1" applyFill="1" applyBorder="1" applyAlignment="1">
      <alignment vertical="top" wrapText="1"/>
    </xf>
    <xf numFmtId="0" fontId="28" fillId="33" borderId="41" xfId="51" applyFont="1" applyFill="1" applyBorder="1" applyAlignment="1" applyProtection="1">
      <alignment horizontal="center" vertical="center" wrapText="1"/>
      <protection locked="0"/>
    </xf>
    <xf numFmtId="0" fontId="35" fillId="33" borderId="41" xfId="0" applyFont="1" applyFill="1" applyBorder="1" applyAlignment="1">
      <alignment horizontal="center" vertical="center" wrapText="1"/>
    </xf>
    <xf numFmtId="165" fontId="28" fillId="33" borderId="41" xfId="43" applyNumberFormat="1" applyFont="1" applyFill="1" applyBorder="1" applyAlignment="1">
      <alignment horizontal="center" vertical="top"/>
    </xf>
    <xf numFmtId="168" fontId="28" fillId="33" borderId="41" xfId="51" applyNumberFormat="1" applyFont="1" applyFill="1" applyBorder="1" applyAlignment="1" applyProtection="1">
      <alignment horizontal="right" vertical="center" wrapText="1"/>
      <protection locked="0"/>
    </xf>
    <xf numFmtId="164" fontId="28" fillId="33" borderId="41" xfId="42" applyNumberFormat="1" applyFont="1" applyFill="1" applyBorder="1" applyAlignment="1">
      <alignment horizontal="right" vertical="top"/>
    </xf>
    <xf numFmtId="0" fontId="42" fillId="33" borderId="41" xfId="0" applyFont="1" applyFill="1" applyBorder="1" applyAlignment="1">
      <alignment horizontal="left" vertical="top" wrapText="1"/>
    </xf>
    <xf numFmtId="0" fontId="42" fillId="33" borderId="41" xfId="51" applyFont="1" applyFill="1" applyBorder="1" applyAlignment="1" applyProtection="1">
      <alignment horizontal="center" vertical="center" wrapText="1"/>
      <protection locked="0"/>
    </xf>
    <xf numFmtId="0" fontId="42" fillId="33" borderId="41" xfId="53" applyFont="1" applyFill="1" applyBorder="1" applyAlignment="1">
      <alignment horizontal="center" vertical="center" wrapText="1"/>
    </xf>
    <xf numFmtId="167" fontId="42" fillId="33" borderId="41" xfId="53" applyNumberFormat="1" applyFont="1" applyFill="1" applyBorder="1" applyAlignment="1">
      <alignment horizontal="center" vertical="center" wrapText="1"/>
    </xf>
    <xf numFmtId="169" fontId="42" fillId="33" borderId="41" xfId="53" applyNumberFormat="1" applyFont="1" applyFill="1" applyBorder="1" applyAlignment="1">
      <alignment horizontal="center" vertical="center" wrapText="1"/>
    </xf>
    <xf numFmtId="165" fontId="42" fillId="33" borderId="41" xfId="53" applyNumberFormat="1" applyFont="1" applyFill="1" applyBorder="1" applyAlignment="1">
      <alignment horizontal="center" vertical="center" wrapText="1"/>
    </xf>
    <xf numFmtId="0" fontId="40" fillId="33" borderId="42" xfId="0" applyFont="1" applyFill="1" applyBorder="1" applyAlignment="1">
      <alignment horizontal="left" vertical="top" wrapText="1"/>
    </xf>
    <xf numFmtId="165" fontId="28" fillId="33" borderId="41" xfId="53" applyNumberFormat="1" applyFont="1" applyFill="1" applyBorder="1" applyAlignment="1">
      <alignment horizontal="center" vertical="center" wrapText="1"/>
    </xf>
    <xf numFmtId="168" fontId="37" fillId="33" borderId="41" xfId="0" applyNumberFormat="1" applyFont="1" applyFill="1" applyBorder="1" applyAlignment="1">
      <alignment vertical="top" wrapText="1"/>
    </xf>
    <xf numFmtId="0" fontId="29" fillId="33" borderId="42" xfId="51" applyFont="1" applyFill="1" applyBorder="1" applyAlignment="1" applyProtection="1">
      <alignment horizontal="center" vertical="center" wrapText="1"/>
      <protection locked="0"/>
    </xf>
    <xf numFmtId="1" fontId="29" fillId="33" borderId="44" xfId="51" applyNumberFormat="1" applyFont="1" applyFill="1" applyBorder="1" applyAlignment="1" applyProtection="1">
      <alignment horizontal="center" vertical="center" wrapText="1"/>
      <protection locked="0"/>
    </xf>
    <xf numFmtId="168" fontId="29" fillId="33" borderId="44" xfId="51" applyNumberFormat="1" applyFont="1" applyFill="1" applyBorder="1" applyAlignment="1" applyProtection="1">
      <alignment horizontal="right" vertical="center" wrapText="1"/>
      <protection locked="0"/>
    </xf>
    <xf numFmtId="0" fontId="29" fillId="33" borderId="45" xfId="52" applyFont="1" applyFill="1" applyBorder="1" applyAlignment="1">
      <alignment horizontal="left" vertical="center" wrapText="1"/>
    </xf>
    <xf numFmtId="164" fontId="29" fillId="33" borderId="44" xfId="42" applyNumberFormat="1" applyFont="1" applyFill="1" applyBorder="1" applyAlignment="1">
      <alignment horizontal="right" vertical="top"/>
    </xf>
    <xf numFmtId="0" fontId="28" fillId="33" borderId="45" xfId="53" applyFont="1" applyFill="1" applyBorder="1" applyAlignment="1">
      <alignment horizontal="center" vertical="center" wrapText="1"/>
    </xf>
    <xf numFmtId="0" fontId="35" fillId="33" borderId="44" xfId="0" applyFont="1" applyFill="1" applyBorder="1" applyAlignment="1">
      <alignment vertical="top" wrapText="1"/>
    </xf>
    <xf numFmtId="0" fontId="28" fillId="33" borderId="44" xfId="53" applyFont="1" applyFill="1" applyBorder="1" applyAlignment="1">
      <alignment horizontal="center" vertical="center" wrapText="1"/>
    </xf>
    <xf numFmtId="167" fontId="28" fillId="33" borderId="44" xfId="53" applyNumberFormat="1" applyFont="1" applyFill="1" applyBorder="1" applyAlignment="1">
      <alignment horizontal="center" vertical="center" wrapText="1"/>
    </xf>
    <xf numFmtId="169" fontId="28" fillId="33" borderId="44" xfId="53" applyNumberFormat="1" applyFont="1" applyFill="1" applyBorder="1" applyAlignment="1">
      <alignment horizontal="center" vertical="center" wrapText="1"/>
    </xf>
    <xf numFmtId="165" fontId="28" fillId="33" borderId="44" xfId="53" applyNumberFormat="1" applyFont="1" applyFill="1" applyBorder="1" applyAlignment="1">
      <alignment horizontal="center" vertical="center" wrapText="1"/>
    </xf>
    <xf numFmtId="0" fontId="29" fillId="33" borderId="45" xfId="51" applyFont="1" applyFill="1" applyBorder="1" applyAlignment="1" applyProtection="1">
      <alignment horizontal="center" vertical="center" wrapText="1"/>
      <protection locked="0"/>
    </xf>
    <xf numFmtId="1" fontId="29" fillId="33" borderId="47" xfId="51" applyNumberFormat="1" applyFont="1" applyFill="1" applyBorder="1" applyAlignment="1" applyProtection="1">
      <alignment horizontal="center" vertical="center" wrapText="1"/>
      <protection locked="0"/>
    </xf>
    <xf numFmtId="168" fontId="29" fillId="33" borderId="47" xfId="51" applyNumberFormat="1" applyFont="1" applyFill="1" applyBorder="1" applyAlignment="1" applyProtection="1">
      <alignment horizontal="right" vertical="center" wrapText="1"/>
      <protection locked="0"/>
    </xf>
    <xf numFmtId="0" fontId="29" fillId="33" borderId="48" xfId="52" applyFont="1" applyFill="1" applyBorder="1" applyAlignment="1">
      <alignment horizontal="left" vertical="center" wrapText="1"/>
    </xf>
    <xf numFmtId="168" fontId="37" fillId="33" borderId="47" xfId="0" applyNumberFormat="1" applyFont="1" applyFill="1" applyBorder="1" applyAlignment="1">
      <alignment vertical="top" wrapText="1"/>
    </xf>
    <xf numFmtId="0" fontId="28" fillId="33" borderId="47" xfId="0" applyFont="1" applyFill="1" applyBorder="1" applyAlignment="1">
      <alignment horizontal="left" vertical="top" wrapText="1"/>
    </xf>
    <xf numFmtId="0" fontId="35" fillId="33" borderId="47" xfId="0" applyFont="1" applyFill="1" applyBorder="1" applyAlignment="1">
      <alignment vertical="top" wrapText="1"/>
    </xf>
    <xf numFmtId="0" fontId="28" fillId="33" borderId="47" xfId="51" applyFont="1" applyFill="1" applyBorder="1" applyAlignment="1" applyProtection="1">
      <alignment horizontal="center" vertical="center" wrapText="1"/>
      <protection locked="0"/>
    </xf>
    <xf numFmtId="0" fontId="35" fillId="33" borderId="47" xfId="0" applyFont="1" applyFill="1" applyBorder="1" applyAlignment="1">
      <alignment horizontal="center" vertical="center" wrapText="1"/>
    </xf>
    <xf numFmtId="165" fontId="28" fillId="33" borderId="47" xfId="43" applyNumberFormat="1" applyFont="1" applyFill="1" applyBorder="1" applyAlignment="1">
      <alignment horizontal="center" vertical="top"/>
    </xf>
    <xf numFmtId="168" fontId="28" fillId="33" borderId="47" xfId="51" applyNumberFormat="1" applyFont="1" applyFill="1" applyBorder="1" applyAlignment="1" applyProtection="1">
      <alignment horizontal="right" vertical="center" wrapText="1"/>
      <protection locked="0"/>
    </xf>
    <xf numFmtId="0" fontId="28" fillId="33" borderId="48" xfId="0" applyFont="1" applyFill="1" applyBorder="1" applyAlignment="1">
      <alignment horizontal="left" vertical="top" wrapText="1"/>
    </xf>
    <xf numFmtId="0" fontId="35" fillId="33" borderId="48" xfId="0" applyFont="1" applyFill="1" applyBorder="1" applyAlignment="1">
      <alignment vertical="top" wrapText="1"/>
    </xf>
    <xf numFmtId="0" fontId="29" fillId="33" borderId="48" xfId="51" applyFont="1" applyFill="1" applyBorder="1" applyAlignment="1" applyProtection="1">
      <alignment horizontal="center" vertical="center" wrapText="1"/>
      <protection locked="0"/>
    </xf>
    <xf numFmtId="1" fontId="29" fillId="33" borderId="50" xfId="51" applyNumberFormat="1" applyFont="1" applyFill="1" applyBorder="1" applyAlignment="1" applyProtection="1">
      <alignment horizontal="center" vertical="center" wrapText="1"/>
      <protection locked="0"/>
    </xf>
    <xf numFmtId="168" fontId="29" fillId="33" borderId="50" xfId="51" applyNumberFormat="1" applyFont="1" applyFill="1" applyBorder="1" applyAlignment="1" applyProtection="1">
      <alignment horizontal="right" vertical="center" wrapText="1"/>
      <protection locked="0"/>
    </xf>
    <xf numFmtId="0" fontId="29" fillId="33" borderId="51" xfId="52" applyFont="1" applyFill="1" applyBorder="1" applyAlignment="1">
      <alignment horizontal="left" vertical="center" wrapText="1"/>
    </xf>
    <xf numFmtId="168" fontId="28" fillId="33" borderId="50" xfId="51" applyNumberFormat="1" applyFont="1" applyFill="1" applyBorder="1" applyAlignment="1" applyProtection="1">
      <alignment horizontal="right" vertical="center" wrapText="1"/>
      <protection locked="0"/>
    </xf>
    <xf numFmtId="0" fontId="35" fillId="0" borderId="50" xfId="0" applyFont="1" applyBorder="1" applyAlignment="1">
      <alignment horizontal="left" vertical="center" wrapText="1"/>
    </xf>
    <xf numFmtId="0" fontId="35" fillId="0" borderId="50" xfId="0" applyFont="1" applyBorder="1" applyAlignment="1">
      <alignment vertical="center" wrapText="1"/>
    </xf>
    <xf numFmtId="0" fontId="43" fillId="0" borderId="50" xfId="0" applyFont="1" applyBorder="1" applyAlignment="1">
      <alignment horizontal="center" vertical="center" wrapText="1"/>
    </xf>
    <xf numFmtId="165" fontId="28" fillId="33" borderId="50" xfId="43" applyNumberFormat="1" applyFont="1" applyFill="1" applyBorder="1" applyAlignment="1">
      <alignment horizontal="center" vertical="top"/>
    </xf>
    <xf numFmtId="165" fontId="34" fillId="33" borderId="50" xfId="43" applyNumberFormat="1" applyFont="1" applyFill="1" applyBorder="1" applyAlignment="1">
      <alignment horizontal="center" vertical="center" wrapText="1"/>
    </xf>
    <xf numFmtId="0" fontId="35" fillId="0" borderId="51" xfId="0" applyFont="1" applyBorder="1" applyAlignment="1">
      <alignment vertical="center" wrapText="1"/>
    </xf>
    <xf numFmtId="0" fontId="43" fillId="0" borderId="16" xfId="0" applyFont="1" applyBorder="1" applyAlignment="1">
      <alignment horizontal="center" vertical="center" wrapText="1"/>
    </xf>
    <xf numFmtId="0" fontId="35" fillId="33" borderId="50" xfId="0" applyFont="1" applyFill="1" applyBorder="1" applyAlignment="1">
      <alignment horizontal="center" vertical="center" wrapText="1"/>
    </xf>
    <xf numFmtId="0" fontId="29" fillId="33" borderId="51" xfId="51" applyFont="1" applyFill="1" applyBorder="1" applyAlignment="1" applyProtection="1">
      <alignment horizontal="center" vertical="center" wrapText="1"/>
      <protection locked="0"/>
    </xf>
    <xf numFmtId="1" fontId="29" fillId="33" borderId="53" xfId="51" applyNumberFormat="1" applyFont="1" applyFill="1" applyBorder="1" applyAlignment="1" applyProtection="1">
      <alignment horizontal="center" vertical="center" wrapText="1"/>
      <protection locked="0"/>
    </xf>
    <xf numFmtId="168" fontId="29" fillId="33" borderId="53" xfId="51" applyNumberFormat="1" applyFont="1" applyFill="1" applyBorder="1" applyAlignment="1" applyProtection="1">
      <alignment horizontal="right" vertical="center" wrapText="1"/>
      <protection locked="0"/>
    </xf>
    <xf numFmtId="165" fontId="37" fillId="33" borderId="53" xfId="43" applyNumberFormat="1" applyFont="1" applyFill="1" applyBorder="1" applyAlignment="1">
      <alignment horizontal="center" vertical="center" wrapText="1"/>
    </xf>
    <xf numFmtId="0" fontId="35" fillId="0" borderId="53" xfId="0" applyFont="1" applyBorder="1" applyAlignment="1">
      <alignment horizontal="left" vertical="center" wrapText="1"/>
    </xf>
    <xf numFmtId="0" fontId="35" fillId="0" borderId="53" xfId="0" applyFont="1" applyBorder="1" applyAlignment="1">
      <alignment vertical="center" wrapText="1"/>
    </xf>
    <xf numFmtId="0" fontId="43" fillId="0" borderId="53" xfId="0" applyFont="1" applyBorder="1" applyAlignment="1">
      <alignment horizontal="center" vertical="center" wrapText="1"/>
    </xf>
    <xf numFmtId="169" fontId="34" fillId="0" borderId="53" xfId="43" applyNumberFormat="1" applyFont="1" applyBorder="1" applyAlignment="1">
      <alignment horizontal="center" vertical="center" wrapText="1"/>
    </xf>
    <xf numFmtId="169" fontId="34" fillId="0" borderId="53" xfId="43" applyNumberFormat="1" applyFont="1" applyBorder="1" applyAlignment="1">
      <alignment vertical="center" wrapText="1"/>
    </xf>
    <xf numFmtId="165" fontId="34" fillId="33" borderId="53" xfId="43" applyNumberFormat="1" applyFont="1" applyFill="1" applyBorder="1" applyAlignment="1">
      <alignment horizontal="center" vertical="center" wrapText="1"/>
    </xf>
    <xf numFmtId="0" fontId="29" fillId="33" borderId="54" xfId="51" applyFont="1" applyFill="1" applyBorder="1" applyAlignment="1" applyProtection="1">
      <alignment horizontal="center" vertical="center" wrapText="1"/>
      <protection locked="0"/>
    </xf>
    <xf numFmtId="1" fontId="29" fillId="33" borderId="56" xfId="51" applyNumberFormat="1" applyFont="1" applyFill="1" applyBorder="1" applyAlignment="1" applyProtection="1">
      <alignment horizontal="center" vertical="center" wrapText="1"/>
      <protection locked="0"/>
    </xf>
    <xf numFmtId="168" fontId="29" fillId="33" borderId="56" xfId="51" applyNumberFormat="1" applyFont="1" applyFill="1" applyBorder="1" applyAlignment="1" applyProtection="1">
      <alignment horizontal="right" vertical="center" wrapText="1"/>
      <protection locked="0"/>
    </xf>
    <xf numFmtId="49" fontId="29" fillId="33" borderId="56" xfId="48" applyNumberFormat="1" applyFont="1" applyFill="1" applyBorder="1" applyAlignment="1">
      <alignment horizontal="left" vertical="center" wrapText="1"/>
    </xf>
    <xf numFmtId="165" fontId="29" fillId="33" borderId="56" xfId="43" applyNumberFormat="1" applyFont="1" applyFill="1" applyBorder="1" applyAlignment="1">
      <alignment horizontal="center" vertical="center" wrapText="1"/>
    </xf>
    <xf numFmtId="0" fontId="29" fillId="33" borderId="56" xfId="48" applyNumberFormat="1" applyFont="1" applyFill="1" applyBorder="1" applyAlignment="1" applyProtection="1">
      <alignment horizontal="center" vertical="center" wrapText="1"/>
    </xf>
    <xf numFmtId="0" fontId="29" fillId="33" borderId="56" xfId="52" applyFont="1" applyFill="1" applyBorder="1" applyAlignment="1">
      <alignment vertical="center" wrapText="1"/>
    </xf>
    <xf numFmtId="0" fontId="29" fillId="33" borderId="56" xfId="52" applyFont="1" applyFill="1" applyBorder="1" applyAlignment="1">
      <alignment vertical="center"/>
    </xf>
    <xf numFmtId="0" fontId="29" fillId="33" borderId="16" xfId="52" applyFont="1" applyFill="1" applyBorder="1" applyAlignment="1">
      <alignment vertical="center" wrapText="1"/>
    </xf>
    <xf numFmtId="166" fontId="29" fillId="33" borderId="16" xfId="52" applyNumberFormat="1" applyFont="1" applyFill="1" applyBorder="1" applyAlignment="1">
      <alignment vertical="center" wrapText="1"/>
    </xf>
    <xf numFmtId="0" fontId="29" fillId="33" borderId="17" xfId="52" applyFont="1" applyFill="1" applyBorder="1" applyAlignment="1">
      <alignment vertical="center" wrapText="1"/>
    </xf>
    <xf numFmtId="49" fontId="29" fillId="33" borderId="56" xfId="48" applyNumberFormat="1" applyFont="1" applyFill="1" applyBorder="1" applyAlignment="1" applyProtection="1">
      <alignment horizontal="left" vertical="center" wrapText="1"/>
      <protection locked="0"/>
    </xf>
    <xf numFmtId="49" fontId="28" fillId="33" borderId="56" xfId="48" applyNumberFormat="1" applyFont="1" applyFill="1" applyBorder="1" applyAlignment="1">
      <alignment horizontal="left" vertical="center" wrapText="1"/>
    </xf>
    <xf numFmtId="49" fontId="29" fillId="33" borderId="56" xfId="0" applyNumberFormat="1" applyFont="1" applyFill="1" applyBorder="1" applyAlignment="1">
      <alignment vertical="center" wrapText="1"/>
    </xf>
    <xf numFmtId="0" fontId="29" fillId="33" borderId="56" xfId="54" applyFont="1" applyFill="1" applyBorder="1" applyAlignment="1">
      <alignment vertical="center"/>
    </xf>
    <xf numFmtId="0" fontId="29" fillId="33" borderId="56" xfId="0" applyFont="1" applyFill="1" applyBorder="1" applyAlignment="1">
      <alignment vertical="center" wrapText="1"/>
    </xf>
    <xf numFmtId="0" fontId="29" fillId="33" borderId="56" xfId="54" applyFont="1" applyFill="1" applyBorder="1"/>
    <xf numFmtId="166" fontId="29" fillId="33" borderId="56" xfId="54" applyNumberFormat="1" applyFont="1" applyFill="1" applyBorder="1" applyAlignment="1">
      <alignment vertical="center"/>
    </xf>
    <xf numFmtId="0" fontId="28" fillId="33" borderId="56" xfId="0" applyFont="1" applyFill="1" applyBorder="1" applyAlignment="1">
      <alignment vertical="center"/>
    </xf>
    <xf numFmtId="0" fontId="28" fillId="33" borderId="58" xfId="0" applyFont="1" applyFill="1" applyBorder="1" applyAlignment="1">
      <alignment horizontal="left" vertical="center" wrapText="1"/>
    </xf>
    <xf numFmtId="0" fontId="28" fillId="33" borderId="56" xfId="54" applyFont="1" applyFill="1" applyBorder="1" applyAlignment="1">
      <alignment horizontal="center" vertical="center"/>
    </xf>
    <xf numFmtId="0" fontId="28" fillId="33" borderId="56" xfId="0" applyFont="1" applyFill="1" applyBorder="1" applyAlignment="1">
      <alignment horizontal="center" vertical="center" wrapText="1"/>
    </xf>
    <xf numFmtId="0" fontId="28" fillId="33" borderId="56" xfId="54" applyFont="1" applyFill="1" applyBorder="1"/>
    <xf numFmtId="166" fontId="28" fillId="33" borderId="56" xfId="54" applyNumberFormat="1" applyFont="1" applyFill="1" applyBorder="1" applyAlignment="1">
      <alignment vertical="center"/>
    </xf>
    <xf numFmtId="0" fontId="23" fillId="33" borderId="53" xfId="47" applyFont="1" applyFill="1" applyBorder="1" applyAlignment="1">
      <alignment horizontal="center" vertical="center" wrapText="1"/>
    </xf>
    <xf numFmtId="0" fontId="28" fillId="33" borderId="53" xfId="54" applyFont="1" applyFill="1" applyBorder="1"/>
    <xf numFmtId="166" fontId="28" fillId="33" borderId="53" xfId="54" applyNumberFormat="1" applyFont="1" applyFill="1" applyBorder="1" applyAlignment="1">
      <alignment vertical="center"/>
    </xf>
    <xf numFmtId="0" fontId="28" fillId="33" borderId="53" xfId="0" applyFont="1" applyFill="1" applyBorder="1" applyAlignment="1">
      <alignment vertical="center"/>
    </xf>
    <xf numFmtId="0" fontId="28" fillId="33" borderId="59" xfId="0" applyFont="1" applyFill="1" applyBorder="1" applyAlignment="1">
      <alignment horizontal="left" vertical="center" wrapText="1"/>
    </xf>
    <xf numFmtId="0" fontId="23" fillId="33" borderId="50" xfId="47" applyFont="1" applyFill="1" applyBorder="1" applyAlignment="1">
      <alignment horizontal="center" vertical="center" wrapText="1"/>
    </xf>
    <xf numFmtId="0" fontId="28" fillId="33" borderId="50" xfId="54" applyFont="1" applyFill="1" applyBorder="1"/>
    <xf numFmtId="166" fontId="28" fillId="33" borderId="50" xfId="54" applyNumberFormat="1" applyFont="1" applyFill="1" applyBorder="1" applyAlignment="1">
      <alignment vertical="center"/>
    </xf>
    <xf numFmtId="0" fontId="28" fillId="33" borderId="50" xfId="0" applyFont="1" applyFill="1" applyBorder="1" applyAlignment="1">
      <alignment vertical="center"/>
    </xf>
    <xf numFmtId="0" fontId="28" fillId="33" borderId="60" xfId="0" applyFont="1" applyFill="1" applyBorder="1" applyAlignment="1">
      <alignment horizontal="left" vertical="center" wrapText="1"/>
    </xf>
    <xf numFmtId="0" fontId="23" fillId="33" borderId="47" xfId="47" applyFont="1" applyFill="1" applyBorder="1" applyAlignment="1">
      <alignment horizontal="center" vertical="center" wrapText="1"/>
    </xf>
    <xf numFmtId="0" fontId="28" fillId="33" borderId="47" xfId="54" applyFont="1" applyFill="1" applyBorder="1"/>
    <xf numFmtId="166" fontId="28" fillId="33" borderId="47" xfId="54" applyNumberFormat="1" applyFont="1" applyFill="1" applyBorder="1" applyAlignment="1">
      <alignment vertical="center"/>
    </xf>
    <xf numFmtId="0" fontId="28" fillId="33" borderId="47" xfId="0" applyFont="1" applyFill="1" applyBorder="1" applyAlignment="1">
      <alignment vertical="center"/>
    </xf>
    <xf numFmtId="0" fontId="28" fillId="33" borderId="61" xfId="0" applyFont="1" applyFill="1" applyBorder="1" applyAlignment="1">
      <alignment horizontal="left" vertical="center" wrapText="1"/>
    </xf>
    <xf numFmtId="0" fontId="23" fillId="33" borderId="44" xfId="47" applyFont="1" applyFill="1" applyBorder="1" applyAlignment="1">
      <alignment horizontal="center" vertical="center" wrapText="1"/>
    </xf>
    <xf numFmtId="0" fontId="28" fillId="33" borderId="44" xfId="54" applyFont="1" applyFill="1" applyBorder="1"/>
    <xf numFmtId="166" fontId="28" fillId="33" borderId="44" xfId="54" applyNumberFormat="1" applyFont="1" applyFill="1" applyBorder="1" applyAlignment="1">
      <alignment vertical="center"/>
    </xf>
    <xf numFmtId="0" fontId="28" fillId="33" borderId="44" xfId="0" applyFont="1" applyFill="1" applyBorder="1" applyAlignment="1">
      <alignment vertical="center"/>
    </xf>
    <xf numFmtId="0" fontId="28" fillId="33" borderId="62" xfId="0" applyFont="1" applyFill="1" applyBorder="1" applyAlignment="1">
      <alignment horizontal="left" vertical="center" wrapText="1"/>
    </xf>
    <xf numFmtId="0" fontId="23" fillId="33" borderId="41" xfId="47" applyFont="1" applyFill="1" applyBorder="1" applyAlignment="1">
      <alignment horizontal="center" vertical="center" wrapText="1"/>
    </xf>
    <xf numFmtId="0" fontId="28" fillId="33" borderId="41" xfId="54" applyFont="1" applyFill="1" applyBorder="1"/>
    <xf numFmtId="166" fontId="28" fillId="33" borderId="41" xfId="54" applyNumberFormat="1" applyFont="1" applyFill="1" applyBorder="1" applyAlignment="1">
      <alignment vertical="center"/>
    </xf>
    <xf numFmtId="0" fontId="28" fillId="33" borderId="41" xfId="0" applyFont="1" applyFill="1" applyBorder="1" applyAlignment="1">
      <alignment vertical="center"/>
    </xf>
    <xf numFmtId="0" fontId="29" fillId="33" borderId="63" xfId="52" applyFont="1" applyFill="1" applyBorder="1" applyAlignment="1">
      <alignment horizontal="left" vertical="center" wrapText="1"/>
    </xf>
    <xf numFmtId="0" fontId="29" fillId="33" borderId="64" xfId="52" applyFont="1" applyFill="1" applyBorder="1" applyAlignment="1">
      <alignment horizontal="left" vertical="center" wrapText="1"/>
    </xf>
    <xf numFmtId="166" fontId="29" fillId="33" borderId="41" xfId="0" applyNumberFormat="1" applyFont="1" applyFill="1" applyBorder="1" applyAlignment="1">
      <alignment vertical="center"/>
    </xf>
    <xf numFmtId="0" fontId="28" fillId="33" borderId="41" xfId="47" applyFont="1" applyFill="1" applyBorder="1" applyAlignment="1">
      <alignment horizontal="left" vertical="center" wrapText="1"/>
    </xf>
    <xf numFmtId="0" fontId="28" fillId="33" borderId="42" xfId="0" applyFont="1" applyFill="1" applyBorder="1" applyAlignment="1">
      <alignment wrapText="1"/>
    </xf>
    <xf numFmtId="0" fontId="28" fillId="33" borderId="41" xfId="47" applyFont="1" applyFill="1" applyBorder="1" applyAlignment="1">
      <alignment horizontal="center" wrapText="1"/>
    </xf>
    <xf numFmtId="0" fontId="28" fillId="33" borderId="41" xfId="54" applyFont="1" applyFill="1" applyBorder="1" applyAlignment="1">
      <alignment vertical="center"/>
    </xf>
    <xf numFmtId="166" fontId="28" fillId="33" borderId="41" xfId="55" applyNumberFormat="1" applyFont="1" applyFill="1" applyBorder="1" applyAlignment="1">
      <alignment horizontal="right" vertical="center" wrapText="1"/>
    </xf>
    <xf numFmtId="0" fontId="28" fillId="33" borderId="42" xfId="0" applyFont="1" applyFill="1" applyBorder="1" applyAlignment="1">
      <alignment horizontal="left" wrapText="1"/>
    </xf>
    <xf numFmtId="39" fontId="28" fillId="33" borderId="41" xfId="54" applyNumberFormat="1" applyFont="1" applyFill="1" applyBorder="1" applyAlignment="1">
      <alignment vertical="center"/>
    </xf>
    <xf numFmtId="0" fontId="28" fillId="33" borderId="41" xfId="54" applyFont="1" applyFill="1" applyBorder="1" applyAlignment="1">
      <alignment horizontal="center" vertical="center"/>
    </xf>
    <xf numFmtId="0" fontId="28" fillId="33" borderId="41" xfId="0" applyFont="1" applyFill="1" applyBorder="1" applyAlignment="1">
      <alignment horizontal="center" vertical="center" wrapText="1"/>
    </xf>
    <xf numFmtId="0" fontId="28" fillId="33" borderId="42" xfId="0" applyFont="1" applyFill="1" applyBorder="1" applyAlignment="1">
      <alignment vertical="center" wrapText="1"/>
    </xf>
    <xf numFmtId="49" fontId="29" fillId="33" borderId="41" xfId="48" applyNumberFormat="1" applyFont="1" applyFill="1" applyBorder="1" applyAlignment="1" applyProtection="1">
      <alignment horizontal="left" vertical="center" wrapText="1"/>
      <protection locked="0"/>
    </xf>
    <xf numFmtId="165" fontId="29" fillId="33" borderId="41" xfId="43" applyNumberFormat="1" applyFont="1" applyFill="1" applyBorder="1" applyAlignment="1">
      <alignment horizontal="center" vertical="center" wrapText="1"/>
    </xf>
    <xf numFmtId="49" fontId="28" fillId="33" borderId="41" xfId="48" applyNumberFormat="1" applyFont="1" applyFill="1" applyBorder="1" applyAlignment="1">
      <alignment horizontal="left" vertical="center" wrapText="1"/>
    </xf>
    <xf numFmtId="166" fontId="29" fillId="33" borderId="41" xfId="54" applyNumberFormat="1" applyFont="1" applyFill="1" applyBorder="1" applyAlignment="1">
      <alignment vertical="center"/>
    </xf>
    <xf numFmtId="0" fontId="28" fillId="33" borderId="65" xfId="0" applyFont="1" applyFill="1" applyBorder="1" applyAlignment="1">
      <alignment horizontal="left" vertical="center" wrapText="1"/>
    </xf>
    <xf numFmtId="0" fontId="28" fillId="33" borderId="38" xfId="54" applyFont="1" applyFill="1" applyBorder="1" applyAlignment="1">
      <alignment horizontal="center" vertical="center"/>
    </xf>
    <xf numFmtId="0" fontId="28" fillId="33" borderId="38" xfId="0" applyFont="1" applyFill="1" applyBorder="1" applyAlignment="1">
      <alignment horizontal="center" vertical="center" wrapText="1"/>
    </xf>
    <xf numFmtId="0" fontId="28" fillId="33" borderId="38" xfId="54" applyFont="1" applyFill="1" applyBorder="1" applyAlignment="1">
      <alignment vertical="center"/>
    </xf>
    <xf numFmtId="166" fontId="28" fillId="33" borderId="38" xfId="55" applyNumberFormat="1" applyFont="1" applyFill="1" applyBorder="1" applyAlignment="1">
      <alignment horizontal="right" vertical="center" wrapText="1"/>
    </xf>
    <xf numFmtId="166" fontId="28" fillId="33" borderId="38" xfId="54" applyNumberFormat="1" applyFont="1" applyFill="1" applyBorder="1" applyAlignment="1">
      <alignment vertical="center"/>
    </xf>
    <xf numFmtId="166" fontId="28" fillId="33" borderId="38" xfId="56" applyNumberFormat="1" applyFont="1" applyFill="1" applyBorder="1" applyAlignment="1">
      <alignment horizontal="center" vertical="center" wrapText="1"/>
    </xf>
    <xf numFmtId="0" fontId="28" fillId="33" borderId="66" xfId="0" applyFont="1" applyFill="1" applyBorder="1" applyAlignment="1">
      <alignment horizontal="left" vertical="center" wrapText="1"/>
    </xf>
    <xf numFmtId="166" fontId="28" fillId="33" borderId="35" xfId="56" applyNumberFormat="1" applyFont="1" applyFill="1" applyBorder="1" applyAlignment="1">
      <alignment horizontal="center" vertical="center" wrapText="1"/>
    </xf>
    <xf numFmtId="169" fontId="28" fillId="33" borderId="35" xfId="43" applyNumberFormat="1" applyFont="1" applyFill="1" applyBorder="1" applyAlignment="1">
      <alignment horizontal="center" vertical="center" wrapText="1"/>
    </xf>
    <xf numFmtId="166" fontId="28" fillId="33" borderId="35" xfId="54" applyNumberFormat="1" applyFont="1" applyFill="1" applyBorder="1" applyAlignment="1">
      <alignment vertical="center"/>
    </xf>
    <xf numFmtId="49" fontId="29" fillId="33" borderId="35" xfId="48" applyNumberFormat="1" applyFont="1" applyFill="1" applyBorder="1" applyAlignment="1">
      <alignment horizontal="left" vertical="center" wrapText="1"/>
    </xf>
    <xf numFmtId="165" fontId="29" fillId="33" borderId="35" xfId="43" applyNumberFormat="1" applyFont="1" applyFill="1" applyBorder="1" applyAlignment="1">
      <alignment horizontal="center" vertical="center" wrapText="1"/>
    </xf>
    <xf numFmtId="0" fontId="29" fillId="33" borderId="35" xfId="48" applyNumberFormat="1" applyFont="1" applyFill="1" applyBorder="1" applyAlignment="1" applyProtection="1">
      <alignment horizontal="center" vertical="center" wrapText="1"/>
    </xf>
    <xf numFmtId="0" fontId="29" fillId="33" borderId="35" xfId="52" applyFont="1" applyFill="1" applyBorder="1" applyAlignment="1">
      <alignment vertical="center" wrapText="1"/>
    </xf>
    <xf numFmtId="0" fontId="29" fillId="33" borderId="35" xfId="52" applyFont="1" applyFill="1" applyBorder="1" applyAlignment="1">
      <alignment vertical="center"/>
    </xf>
    <xf numFmtId="0" fontId="29" fillId="33" borderId="67" xfId="52" applyFont="1" applyFill="1" applyBorder="1" applyAlignment="1">
      <alignment vertical="center" wrapText="1"/>
    </xf>
    <xf numFmtId="166" fontId="29" fillId="33" borderId="67" xfId="52" applyNumberFormat="1" applyFont="1" applyFill="1" applyBorder="1" applyAlignment="1">
      <alignment vertical="center" wrapText="1"/>
    </xf>
    <xf numFmtId="0" fontId="29" fillId="33" borderId="68" xfId="52" applyFont="1" applyFill="1" applyBorder="1" applyAlignment="1">
      <alignment vertical="center" wrapText="1"/>
    </xf>
    <xf numFmtId="49" fontId="29" fillId="33" borderId="35" xfId="48" applyNumberFormat="1" applyFont="1" applyFill="1" applyBorder="1" applyAlignment="1" applyProtection="1">
      <alignment horizontal="left" vertical="center" wrapText="1"/>
      <protection locked="0"/>
    </xf>
    <xf numFmtId="49" fontId="28" fillId="33" borderId="35" xfId="48" applyNumberFormat="1" applyFont="1" applyFill="1" applyBorder="1" applyAlignment="1">
      <alignment horizontal="left" vertical="center" wrapText="1"/>
    </xf>
    <xf numFmtId="0" fontId="29" fillId="33" borderId="67" xfId="52" applyFont="1" applyFill="1" applyBorder="1" applyAlignment="1">
      <alignment horizontal="left" vertical="center" wrapText="1"/>
    </xf>
    <xf numFmtId="0" fontId="29" fillId="33" borderId="68" xfId="52" applyFont="1" applyFill="1" applyBorder="1" applyAlignment="1">
      <alignment horizontal="left" vertical="center" wrapText="1"/>
    </xf>
    <xf numFmtId="166" fontId="29" fillId="33" borderId="35" xfId="54" applyNumberFormat="1" applyFont="1" applyFill="1" applyBorder="1" applyAlignment="1">
      <alignment vertical="center"/>
    </xf>
    <xf numFmtId="0" fontId="28" fillId="33" borderId="69" xfId="0" applyFont="1" applyFill="1" applyBorder="1" applyAlignment="1">
      <alignment horizontal="left" vertical="center" wrapText="1"/>
    </xf>
    <xf numFmtId="166" fontId="28" fillId="33" borderId="32" xfId="56" applyNumberFormat="1" applyFont="1" applyFill="1" applyBorder="1" applyAlignment="1">
      <alignment horizontal="center" vertical="center" wrapText="1"/>
    </xf>
    <xf numFmtId="169" fontId="28" fillId="33" borderId="32" xfId="43" applyNumberFormat="1" applyFont="1" applyFill="1" applyBorder="1" applyAlignment="1">
      <alignment horizontal="center" vertical="center" wrapText="1"/>
    </xf>
    <xf numFmtId="166" fontId="28" fillId="33" borderId="32" xfId="54" applyNumberFormat="1" applyFont="1" applyFill="1" applyBorder="1" applyAlignment="1">
      <alignment vertical="center"/>
    </xf>
    <xf numFmtId="0" fontId="28" fillId="33" borderId="70" xfId="0" applyFont="1" applyFill="1" applyBorder="1" applyAlignment="1">
      <alignment horizontal="left" vertical="center" wrapText="1"/>
    </xf>
    <xf numFmtId="166" fontId="28" fillId="33" borderId="29" xfId="56" applyNumberFormat="1" applyFont="1" applyFill="1" applyBorder="1" applyAlignment="1">
      <alignment horizontal="center" vertical="center" wrapText="1"/>
    </xf>
    <xf numFmtId="169" fontId="28" fillId="33" borderId="29" xfId="43" applyNumberFormat="1" applyFont="1" applyFill="1" applyBorder="1" applyAlignment="1">
      <alignment horizontal="center" vertical="center" wrapText="1"/>
    </xf>
    <xf numFmtId="166" fontId="28" fillId="33" borderId="29" xfId="54" applyNumberFormat="1" applyFont="1" applyFill="1" applyBorder="1" applyAlignment="1">
      <alignment vertical="center"/>
    </xf>
    <xf numFmtId="0" fontId="28" fillId="33" borderId="29" xfId="48" applyNumberFormat="1" applyFont="1" applyFill="1" applyBorder="1" applyAlignment="1" applyProtection="1">
      <alignment horizontal="left" vertical="center" wrapText="1"/>
    </xf>
    <xf numFmtId="49" fontId="28" fillId="33" borderId="29" xfId="48" applyNumberFormat="1" applyFont="1" applyFill="1" applyBorder="1" applyAlignment="1">
      <alignment horizontal="left" vertical="center" wrapText="1"/>
    </xf>
    <xf numFmtId="0" fontId="29" fillId="33" borderId="71" xfId="52" applyFont="1" applyFill="1" applyBorder="1" applyAlignment="1">
      <alignment horizontal="left" vertical="center" wrapText="1"/>
    </xf>
    <xf numFmtId="0" fontId="29" fillId="33" borderId="72" xfId="52" applyFont="1" applyFill="1" applyBorder="1" applyAlignment="1">
      <alignment horizontal="left" vertical="center" wrapText="1"/>
    </xf>
    <xf numFmtId="166" fontId="29" fillId="33" borderId="29" xfId="54" applyNumberFormat="1" applyFont="1" applyFill="1" applyBorder="1" applyAlignment="1">
      <alignment vertical="center"/>
    </xf>
    <xf numFmtId="0" fontId="28" fillId="33" borderId="73" xfId="0" applyFont="1" applyFill="1" applyBorder="1" applyAlignment="1">
      <alignment horizontal="left" vertical="center" wrapText="1"/>
    </xf>
    <xf numFmtId="166" fontId="28" fillId="33" borderId="26" xfId="56" applyNumberFormat="1" applyFont="1" applyFill="1" applyBorder="1" applyAlignment="1">
      <alignment horizontal="center" vertical="center" wrapText="1"/>
    </xf>
    <xf numFmtId="169" fontId="28" fillId="33" borderId="26" xfId="43" applyNumberFormat="1" applyFont="1" applyFill="1" applyBorder="1" applyAlignment="1">
      <alignment horizontal="center" vertical="center" wrapText="1"/>
    </xf>
    <xf numFmtId="166" fontId="28" fillId="33" borderId="26" xfId="54" applyNumberFormat="1" applyFont="1" applyFill="1" applyBorder="1" applyAlignment="1">
      <alignment vertical="center"/>
    </xf>
    <xf numFmtId="0" fontId="28" fillId="33" borderId="74" xfId="0" applyFont="1" applyFill="1" applyBorder="1" applyAlignment="1">
      <alignment horizontal="left" vertical="center" wrapText="1"/>
    </xf>
    <xf numFmtId="166" fontId="28" fillId="33" borderId="23" xfId="56" applyNumberFormat="1" applyFont="1" applyFill="1" applyBorder="1" applyAlignment="1">
      <alignment horizontal="center" vertical="center" wrapText="1"/>
    </xf>
    <xf numFmtId="169" fontId="28" fillId="33" borderId="23" xfId="43" applyNumberFormat="1" applyFont="1" applyFill="1" applyBorder="1" applyAlignment="1">
      <alignment horizontal="center" vertical="center" wrapText="1"/>
    </xf>
    <xf numFmtId="166" fontId="28" fillId="33" borderId="23" xfId="0" applyNumberFormat="1" applyFont="1" applyFill="1" applyBorder="1" applyAlignment="1">
      <alignment vertical="center"/>
    </xf>
    <xf numFmtId="0" fontId="28" fillId="33" borderId="0" xfId="0" applyFont="1" applyFill="1" applyBorder="1" applyAlignment="1">
      <alignment horizontal="left" vertical="center" wrapText="1"/>
    </xf>
    <xf numFmtId="166" fontId="28" fillId="33" borderId="75" xfId="56" applyNumberFormat="1" applyFont="1" applyFill="1" applyBorder="1" applyAlignment="1">
      <alignment horizontal="center" vertical="center" wrapText="1"/>
    </xf>
    <xf numFmtId="169" fontId="28" fillId="33" borderId="75" xfId="43" applyNumberFormat="1" applyFont="1" applyFill="1" applyBorder="1" applyAlignment="1">
      <alignment horizontal="center" vertical="center" wrapText="1"/>
    </xf>
    <xf numFmtId="169" fontId="28" fillId="33" borderId="76" xfId="43" applyNumberFormat="1" applyFont="1" applyFill="1" applyBorder="1" applyAlignment="1">
      <alignment horizontal="center" vertical="center" wrapText="1"/>
    </xf>
    <xf numFmtId="49" fontId="29" fillId="33" borderId="23" xfId="48" applyNumberFormat="1" applyFont="1" applyFill="1" applyBorder="1" applyAlignment="1">
      <alignment horizontal="left" vertical="center" wrapText="1"/>
    </xf>
    <xf numFmtId="165" fontId="29" fillId="33" borderId="23" xfId="43" applyNumberFormat="1" applyFont="1" applyFill="1" applyBorder="1" applyAlignment="1">
      <alignment horizontal="center" vertical="center" wrapText="1"/>
    </xf>
    <xf numFmtId="0" fontId="29" fillId="33" borderId="23" xfId="48" applyNumberFormat="1" applyFont="1" applyFill="1" applyBorder="1" applyAlignment="1" applyProtection="1">
      <alignment horizontal="center" vertical="center" wrapText="1"/>
    </xf>
    <xf numFmtId="0" fontId="29" fillId="33" borderId="23" xfId="52" applyFont="1" applyFill="1" applyBorder="1" applyAlignment="1">
      <alignment vertical="center" wrapText="1"/>
    </xf>
    <xf numFmtId="0" fontId="29" fillId="33" borderId="23" xfId="52" applyFont="1" applyFill="1" applyBorder="1" applyAlignment="1">
      <alignment vertical="center"/>
    </xf>
    <xf numFmtId="0" fontId="29" fillId="33" borderId="75" xfId="52" applyFont="1" applyFill="1" applyBorder="1" applyAlignment="1">
      <alignment vertical="center" wrapText="1"/>
    </xf>
    <xf numFmtId="166" fontId="29" fillId="33" borderId="75" xfId="52" applyNumberFormat="1" applyFont="1" applyFill="1" applyBorder="1" applyAlignment="1">
      <alignment vertical="center" wrapText="1"/>
    </xf>
    <xf numFmtId="0" fontId="29" fillId="33" borderId="76" xfId="52" applyFont="1" applyFill="1" applyBorder="1" applyAlignment="1">
      <alignment vertical="center" wrapText="1"/>
    </xf>
    <xf numFmtId="49" fontId="29" fillId="33" borderId="23" xfId="48" applyNumberFormat="1" applyFont="1" applyFill="1" applyBorder="1" applyAlignment="1" applyProtection="1">
      <alignment horizontal="left" vertical="center" wrapText="1"/>
      <protection locked="0"/>
    </xf>
    <xf numFmtId="49" fontId="28" fillId="33" borderId="23" xfId="48" applyNumberFormat="1" applyFont="1" applyFill="1" applyBorder="1" applyAlignment="1">
      <alignment horizontal="left" vertical="center" wrapText="1"/>
    </xf>
    <xf numFmtId="0" fontId="29" fillId="33" borderId="75" xfId="52" applyFont="1" applyFill="1" applyBorder="1" applyAlignment="1">
      <alignment horizontal="left" vertical="center" wrapText="1"/>
    </xf>
    <xf numFmtId="0" fontId="29" fillId="33" borderId="76" xfId="52" applyFont="1" applyFill="1" applyBorder="1" applyAlignment="1">
      <alignment horizontal="left" vertical="center" wrapText="1"/>
    </xf>
    <xf numFmtId="166" fontId="29" fillId="33" borderId="23" xfId="54" applyNumberFormat="1" applyFont="1" applyFill="1" applyBorder="1" applyAlignment="1">
      <alignment vertical="center"/>
    </xf>
    <xf numFmtId="0" fontId="28" fillId="33" borderId="77" xfId="0" applyFont="1" applyFill="1" applyBorder="1" applyAlignment="1">
      <alignment horizontal="left" vertical="center" wrapText="1"/>
    </xf>
    <xf numFmtId="166" fontId="28" fillId="33" borderId="20" xfId="56" applyNumberFormat="1" applyFont="1" applyFill="1" applyBorder="1" applyAlignment="1">
      <alignment horizontal="center" vertical="center" wrapText="1"/>
    </xf>
    <xf numFmtId="169" fontId="28" fillId="33" borderId="20" xfId="43" applyNumberFormat="1" applyFont="1" applyFill="1" applyBorder="1" applyAlignment="1">
      <alignment horizontal="center" vertical="center" wrapText="1"/>
    </xf>
    <xf numFmtId="166" fontId="28" fillId="33" borderId="20" xfId="54" applyNumberFormat="1" applyFont="1" applyFill="1" applyBorder="1" applyAlignment="1">
      <alignment vertical="center"/>
    </xf>
    <xf numFmtId="0" fontId="28" fillId="33" borderId="20" xfId="48" applyNumberFormat="1" applyFont="1" applyFill="1" applyBorder="1" applyAlignment="1" applyProtection="1">
      <alignment horizontal="left" vertical="center" wrapText="1"/>
    </xf>
    <xf numFmtId="49" fontId="28" fillId="33" borderId="20" xfId="48" applyNumberFormat="1" applyFont="1" applyFill="1" applyBorder="1" applyAlignment="1">
      <alignment horizontal="left" vertical="center" wrapText="1"/>
    </xf>
    <xf numFmtId="0" fontId="29" fillId="33" borderId="78" xfId="52" applyFont="1" applyFill="1" applyBorder="1" applyAlignment="1">
      <alignment horizontal="left" vertical="center" wrapText="1"/>
    </xf>
    <xf numFmtId="0" fontId="29" fillId="33" borderId="79" xfId="52" applyFont="1" applyFill="1" applyBorder="1" applyAlignment="1">
      <alignment horizontal="left" vertical="center" wrapText="1"/>
    </xf>
    <xf numFmtId="166" fontId="29" fillId="33" borderId="20" xfId="54" applyNumberFormat="1" applyFont="1" applyFill="1" applyBorder="1" applyAlignment="1">
      <alignment vertical="center"/>
    </xf>
    <xf numFmtId="0" fontId="28" fillId="33" borderId="80" xfId="0" applyFont="1" applyFill="1" applyBorder="1" applyAlignment="1">
      <alignment horizontal="left" vertical="center" wrapText="1"/>
    </xf>
    <xf numFmtId="166" fontId="28" fillId="33" borderId="10" xfId="56" applyNumberFormat="1" applyFont="1" applyFill="1" applyBorder="1" applyAlignment="1">
      <alignment horizontal="center" vertical="center" wrapText="1"/>
    </xf>
    <xf numFmtId="169" fontId="28" fillId="33" borderId="10" xfId="43" applyNumberFormat="1" applyFont="1" applyFill="1" applyBorder="1" applyAlignment="1">
      <alignment horizontal="center" vertical="center" wrapText="1"/>
    </xf>
    <xf numFmtId="166" fontId="28" fillId="33" borderId="10" xfId="54" applyNumberFormat="1" applyFont="1" applyFill="1" applyBorder="1" applyAlignment="1">
      <alignment vertical="center"/>
    </xf>
    <xf numFmtId="0" fontId="28" fillId="33" borderId="15" xfId="0" applyFont="1" applyFill="1" applyBorder="1" applyAlignment="1">
      <alignment horizontal="left" vertical="top" wrapText="1"/>
    </xf>
    <xf numFmtId="0" fontId="35" fillId="33" borderId="15" xfId="0" applyFont="1" applyFill="1" applyBorder="1" applyAlignment="1">
      <alignment vertical="top" wrapText="1"/>
    </xf>
    <xf numFmtId="0" fontId="28" fillId="33" borderId="81" xfId="51" applyFont="1" applyFill="1" applyBorder="1" applyAlignment="1" applyProtection="1">
      <alignment horizontal="center" vertical="center" wrapText="1"/>
      <protection locked="0"/>
    </xf>
    <xf numFmtId="0" fontId="35" fillId="33" borderId="81" xfId="0" applyFont="1" applyFill="1" applyBorder="1" applyAlignment="1">
      <alignment horizontal="center" vertical="center" wrapText="1"/>
    </xf>
    <xf numFmtId="165" fontId="28" fillId="33" borderId="81" xfId="43" applyNumberFormat="1" applyFont="1" applyFill="1" applyBorder="1" applyAlignment="1">
      <alignment horizontal="center" vertical="top"/>
    </xf>
    <xf numFmtId="168" fontId="28" fillId="33" borderId="82" xfId="51" applyNumberFormat="1" applyFont="1" applyFill="1" applyBorder="1" applyAlignment="1" applyProtection="1">
      <alignment horizontal="right" vertical="center" wrapText="1"/>
      <protection locked="0"/>
    </xf>
    <xf numFmtId="168" fontId="28" fillId="33" borderId="10" xfId="51" applyNumberFormat="1" applyFont="1" applyFill="1" applyBorder="1" applyAlignment="1" applyProtection="1">
      <alignment horizontal="right" vertical="center" wrapText="1"/>
      <protection locked="0"/>
    </xf>
    <xf numFmtId="166" fontId="29" fillId="33" borderId="10" xfId="43" applyNumberFormat="1" applyFont="1" applyFill="1" applyBorder="1" applyAlignment="1" applyProtection="1">
      <alignment horizontal="right" vertical="center" wrapText="1"/>
      <protection locked="0"/>
    </xf>
    <xf numFmtId="1" fontId="29" fillId="33" borderId="10" xfId="51" applyNumberFormat="1" applyFont="1" applyFill="1" applyBorder="1" applyAlignment="1" applyProtection="1">
      <alignment horizontal="center" vertical="center" wrapText="1"/>
      <protection locked="0"/>
    </xf>
    <xf numFmtId="0" fontId="29" fillId="33" borderId="15" xfId="52" applyFont="1" applyFill="1" applyBorder="1" applyAlignment="1">
      <alignment horizontal="left" vertical="center" wrapText="1"/>
    </xf>
    <xf numFmtId="0" fontId="29" fillId="33" borderId="81" xfId="52" applyFont="1" applyFill="1" applyBorder="1" applyAlignment="1">
      <alignment horizontal="left" vertical="center" wrapText="1"/>
    </xf>
    <xf numFmtId="0" fontId="29" fillId="33" borderId="82" xfId="52" applyFont="1" applyFill="1" applyBorder="1" applyAlignment="1">
      <alignment horizontal="left" vertical="center" wrapText="1"/>
    </xf>
    <xf numFmtId="0" fontId="35" fillId="33" borderId="10" xfId="0" applyFont="1" applyFill="1" applyBorder="1" applyAlignment="1">
      <alignment horizontal="left" vertical="top" wrapText="1"/>
    </xf>
    <xf numFmtId="0" fontId="35" fillId="33" borderId="10" xfId="0" applyFont="1" applyFill="1" applyBorder="1" applyAlignment="1">
      <alignment vertical="top" wrapText="1"/>
    </xf>
    <xf numFmtId="0" fontId="28" fillId="33" borderId="10" xfId="51" applyFont="1" applyFill="1" applyBorder="1" applyAlignment="1" applyProtection="1">
      <alignment horizontal="center" vertical="center" wrapText="1"/>
      <protection locked="0"/>
    </xf>
    <xf numFmtId="0" fontId="35" fillId="33" borderId="10" xfId="0" applyFont="1" applyFill="1" applyBorder="1" applyAlignment="1">
      <alignment horizontal="center" vertical="center" wrapText="1"/>
    </xf>
    <xf numFmtId="165" fontId="28" fillId="33" borderId="10" xfId="43" applyNumberFormat="1" applyFont="1" applyFill="1" applyBorder="1" applyAlignment="1">
      <alignment horizontal="center" vertical="top"/>
    </xf>
    <xf numFmtId="166" fontId="28" fillId="33" borderId="10" xfId="43" applyNumberFormat="1" applyFont="1" applyFill="1" applyBorder="1" applyAlignment="1" applyProtection="1">
      <alignment horizontal="right" vertical="center" wrapText="1"/>
      <protection locked="0"/>
    </xf>
    <xf numFmtId="0" fontId="35" fillId="33" borderId="81" xfId="0" applyFont="1" applyFill="1" applyBorder="1" applyAlignment="1">
      <alignment vertical="top" wrapText="1"/>
    </xf>
    <xf numFmtId="0" fontId="28" fillId="33" borderId="10" xfId="0" applyFont="1" applyFill="1" applyBorder="1" applyAlignment="1">
      <alignment horizontal="left" vertical="top" wrapText="1"/>
    </xf>
    <xf numFmtId="0" fontId="28" fillId="33" borderId="81" xfId="52" applyFont="1" applyFill="1" applyBorder="1" applyAlignment="1">
      <alignment horizontal="left" vertical="center" wrapText="1"/>
    </xf>
    <xf numFmtId="0" fontId="28" fillId="33" borderId="82" xfId="52" applyFont="1" applyFill="1" applyBorder="1" applyAlignment="1">
      <alignment horizontal="left" vertical="center" wrapText="1"/>
    </xf>
    <xf numFmtId="165" fontId="37" fillId="33" borderId="10" xfId="43" applyNumberFormat="1" applyFont="1" applyFill="1" applyBorder="1" applyAlignment="1">
      <alignment vertical="top" wrapText="1"/>
    </xf>
    <xf numFmtId="0" fontId="25" fillId="0" borderId="10" xfId="0" applyFont="1" applyBorder="1" applyAlignment="1">
      <alignment horizontal="center" vertical="top" wrapText="1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0" fillId="0" borderId="10" xfId="0" applyFont="1" applyBorder="1" applyAlignment="1">
      <alignment horizontal="left" vertical="top" wrapText="1"/>
    </xf>
    <xf numFmtId="0" fontId="21" fillId="0" borderId="10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center" vertical="top"/>
    </xf>
    <xf numFmtId="0" fontId="22" fillId="0" borderId="10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center" vertical="top"/>
    </xf>
    <xf numFmtId="0" fontId="22" fillId="0" borderId="16" xfId="0" applyFont="1" applyBorder="1" applyAlignment="1">
      <alignment horizontal="center" vertical="top"/>
    </xf>
    <xf numFmtId="0" fontId="22" fillId="0" borderId="17" xfId="0" applyFont="1" applyBorder="1" applyAlignment="1">
      <alignment horizontal="center" vertical="top"/>
    </xf>
    <xf numFmtId="0" fontId="22" fillId="0" borderId="0" xfId="0" applyFont="1" applyAlignment="1">
      <alignment horizontal="center" vertical="top"/>
    </xf>
    <xf numFmtId="0" fontId="22" fillId="0" borderId="0" xfId="0" applyFont="1" applyAlignment="1">
      <alignment horizontal="left" vertical="top" wrapText="1"/>
    </xf>
    <xf numFmtId="0" fontId="29" fillId="33" borderId="24" xfId="51" applyFont="1" applyFill="1" applyBorder="1" applyAlignment="1" applyProtection="1">
      <alignment horizontal="left" vertical="center" wrapText="1"/>
      <protection locked="0"/>
    </xf>
    <xf numFmtId="0" fontId="29" fillId="33" borderId="16" xfId="51" applyFont="1" applyFill="1" applyBorder="1" applyAlignment="1" applyProtection="1">
      <alignment horizontal="left" vertical="center" wrapText="1"/>
      <protection locked="0"/>
    </xf>
    <xf numFmtId="0" fontId="29" fillId="33" borderId="17" xfId="51" applyFont="1" applyFill="1" applyBorder="1" applyAlignment="1" applyProtection="1">
      <alignment horizontal="left" vertical="center" wrapText="1"/>
      <protection locked="0"/>
    </xf>
    <xf numFmtId="0" fontId="24" fillId="33" borderId="0" xfId="49" applyFont="1" applyFill="1" applyAlignment="1">
      <alignment horizontal="center" vertical="center" wrapText="1"/>
    </xf>
    <xf numFmtId="0" fontId="23" fillId="33" borderId="18" xfId="50" applyFont="1" applyFill="1" applyBorder="1" applyAlignment="1">
      <alignment horizontal="center" vertical="center" wrapText="1"/>
    </xf>
    <xf numFmtId="0" fontId="34" fillId="33" borderId="13" xfId="0" applyFont="1" applyFill="1" applyBorder="1" applyAlignment="1"/>
    <xf numFmtId="0" fontId="23" fillId="33" borderId="11" xfId="50" applyFont="1" applyFill="1" applyBorder="1" applyAlignment="1">
      <alignment horizontal="center" vertical="center" wrapText="1"/>
    </xf>
    <xf numFmtId="0" fontId="23" fillId="33" borderId="12" xfId="50" applyFont="1" applyFill="1" applyBorder="1" applyAlignment="1">
      <alignment horizontal="center" vertical="center" wrapText="1"/>
    </xf>
    <xf numFmtId="0" fontId="23" fillId="33" borderId="15" xfId="50" applyFont="1" applyFill="1" applyBorder="1" applyAlignment="1">
      <alignment horizontal="center" vertical="center" wrapText="1"/>
    </xf>
    <xf numFmtId="0" fontId="23" fillId="33" borderId="16" xfId="50" applyFont="1" applyFill="1" applyBorder="1" applyAlignment="1">
      <alignment horizontal="center" vertical="center" wrapText="1"/>
    </xf>
    <xf numFmtId="0" fontId="23" fillId="33" borderId="17" xfId="50" applyFont="1" applyFill="1" applyBorder="1" applyAlignment="1">
      <alignment horizontal="center" vertical="center" wrapText="1"/>
    </xf>
    <xf numFmtId="0" fontId="29" fillId="33" borderId="15" xfId="51" applyFont="1" applyFill="1" applyBorder="1" applyAlignment="1" applyProtection="1">
      <alignment horizontal="left" vertical="center" wrapText="1"/>
      <protection locked="0"/>
    </xf>
    <xf numFmtId="0" fontId="37" fillId="33" borderId="19" xfId="0" applyFont="1" applyFill="1" applyBorder="1" applyAlignment="1">
      <alignment horizontal="left" vertical="top" wrapText="1"/>
    </xf>
    <xf numFmtId="0" fontId="37" fillId="33" borderId="16" xfId="0" applyFont="1" applyFill="1" applyBorder="1" applyAlignment="1">
      <alignment horizontal="left" vertical="top" wrapText="1"/>
    </xf>
    <xf numFmtId="0" fontId="37" fillId="33" borderId="17" xfId="0" applyFont="1" applyFill="1" applyBorder="1" applyAlignment="1">
      <alignment horizontal="left" vertical="top" wrapText="1"/>
    </xf>
    <xf numFmtId="0" fontId="37" fillId="33" borderId="22" xfId="0" applyFont="1" applyFill="1" applyBorder="1" applyAlignment="1">
      <alignment horizontal="left" vertical="top" wrapText="1"/>
    </xf>
    <xf numFmtId="0" fontId="29" fillId="33" borderId="42" xfId="51" applyFont="1" applyFill="1" applyBorder="1" applyAlignment="1" applyProtection="1">
      <alignment horizontal="left" vertical="center" wrapText="1"/>
      <protection locked="0"/>
    </xf>
    <xf numFmtId="0" fontId="37" fillId="33" borderId="25" xfId="0" applyFont="1" applyFill="1" applyBorder="1" applyAlignment="1">
      <alignment horizontal="left" vertical="top" wrapText="1"/>
    </xf>
    <xf numFmtId="0" fontId="29" fillId="33" borderId="27" xfId="51" applyFont="1" applyFill="1" applyBorder="1" applyAlignment="1" applyProtection="1">
      <alignment horizontal="left" vertical="center" wrapText="1"/>
      <protection locked="0"/>
    </xf>
    <xf numFmtId="0" fontId="37" fillId="33" borderId="28" xfId="0" applyFont="1" applyFill="1" applyBorder="1" applyAlignment="1">
      <alignment horizontal="left" vertical="top" wrapText="1"/>
    </xf>
    <xf numFmtId="0" fontId="29" fillId="33" borderId="30" xfId="51" applyFont="1" applyFill="1" applyBorder="1" applyAlignment="1" applyProtection="1">
      <alignment horizontal="left" vertical="center" wrapText="1"/>
      <protection locked="0"/>
    </xf>
    <xf numFmtId="0" fontId="37" fillId="33" borderId="31" xfId="0" applyFont="1" applyFill="1" applyBorder="1" applyAlignment="1">
      <alignment horizontal="left" vertical="top" wrapText="1"/>
    </xf>
    <xf numFmtId="0" fontId="29" fillId="33" borderId="33" xfId="51" applyFont="1" applyFill="1" applyBorder="1" applyAlignment="1" applyProtection="1">
      <alignment horizontal="left" vertical="center" wrapText="1"/>
      <protection locked="0"/>
    </xf>
    <xf numFmtId="0" fontId="37" fillId="33" borderId="34" xfId="0" applyFont="1" applyFill="1" applyBorder="1" applyAlignment="1">
      <alignment horizontal="left" vertical="top" wrapText="1"/>
    </xf>
    <xf numFmtId="0" fontId="37" fillId="33" borderId="37" xfId="0" applyFont="1" applyFill="1" applyBorder="1" applyAlignment="1">
      <alignment horizontal="left" vertical="top" wrapText="1"/>
    </xf>
    <xf numFmtId="0" fontId="37" fillId="33" borderId="40" xfId="0" applyFont="1" applyFill="1" applyBorder="1" applyAlignment="1">
      <alignment horizontal="left" vertical="top" wrapText="1"/>
    </xf>
    <xf numFmtId="0" fontId="29" fillId="33" borderId="42" xfId="52" applyFont="1" applyFill="1" applyBorder="1" applyAlignment="1">
      <alignment horizontal="left" vertical="center" wrapText="1"/>
    </xf>
    <xf numFmtId="0" fontId="29" fillId="33" borderId="63" xfId="52" applyFont="1" applyFill="1" applyBorder="1" applyAlignment="1">
      <alignment horizontal="left" vertical="center" wrapText="1"/>
    </xf>
    <xf numFmtId="0" fontId="29" fillId="33" borderId="64" xfId="52" applyFont="1" applyFill="1" applyBorder="1" applyAlignment="1">
      <alignment horizontal="left" vertical="center" wrapText="1"/>
    </xf>
    <xf numFmtId="0" fontId="37" fillId="33" borderId="43" xfId="0" applyFont="1" applyFill="1" applyBorder="1" applyAlignment="1">
      <alignment horizontal="left" vertical="top" wrapText="1"/>
    </xf>
    <xf numFmtId="0" fontId="37" fillId="33" borderId="46" xfId="0" applyFont="1" applyFill="1" applyBorder="1" applyAlignment="1">
      <alignment horizontal="left" vertical="top" wrapText="1"/>
    </xf>
    <xf numFmtId="0" fontId="29" fillId="33" borderId="48" xfId="51" applyFont="1" applyFill="1" applyBorder="1" applyAlignment="1" applyProtection="1">
      <alignment horizontal="left" vertical="center" wrapText="1"/>
      <protection locked="0"/>
    </xf>
    <xf numFmtId="0" fontId="37" fillId="33" borderId="49" xfId="0" applyFont="1" applyFill="1" applyBorder="1" applyAlignment="1">
      <alignment horizontal="left" vertical="top" wrapText="1"/>
    </xf>
    <xf numFmtId="0" fontId="37" fillId="33" borderId="52" xfId="0" applyFont="1" applyFill="1" applyBorder="1" applyAlignment="1">
      <alignment horizontal="left" vertical="top" wrapText="1"/>
    </xf>
    <xf numFmtId="0" fontId="44" fillId="34" borderId="54" xfId="0" applyFont="1" applyFill="1" applyBorder="1" applyAlignment="1">
      <alignment vertical="center" wrapText="1"/>
    </xf>
    <xf numFmtId="0" fontId="44" fillId="34" borderId="16" xfId="0" applyFont="1" applyFill="1" applyBorder="1" applyAlignment="1">
      <alignment vertical="center" wrapText="1"/>
    </xf>
    <xf numFmtId="0" fontId="44" fillId="34" borderId="17" xfId="0" applyFont="1" applyFill="1" applyBorder="1" applyAlignment="1">
      <alignment vertical="center" wrapText="1"/>
    </xf>
    <xf numFmtId="0" fontId="37" fillId="33" borderId="55" xfId="0" applyFont="1" applyFill="1" applyBorder="1" applyAlignment="1">
      <alignment horizontal="left" vertical="top" wrapText="1"/>
    </xf>
    <xf numFmtId="0" fontId="29" fillId="33" borderId="57" xfId="52" applyFont="1" applyFill="1" applyBorder="1" applyAlignment="1">
      <alignment horizontal="left" vertical="center" wrapText="1"/>
    </xf>
    <xf numFmtId="0" fontId="29" fillId="33" borderId="16" xfId="52" applyFont="1" applyFill="1" applyBorder="1" applyAlignment="1">
      <alignment horizontal="left" vertical="center" wrapText="1"/>
    </xf>
    <xf numFmtId="0" fontId="29" fillId="33" borderId="17" xfId="52" applyFont="1" applyFill="1" applyBorder="1" applyAlignment="1">
      <alignment horizontal="left" vertical="center" wrapText="1"/>
    </xf>
    <xf numFmtId="0" fontId="37" fillId="33" borderId="81" xfId="0" applyFont="1" applyFill="1" applyBorder="1" applyAlignment="1">
      <alignment horizontal="left" vertical="top" wrapText="1"/>
    </xf>
    <xf numFmtId="0" fontId="37" fillId="33" borderId="82" xfId="0" applyFont="1" applyFill="1" applyBorder="1" applyAlignment="1">
      <alignment horizontal="left" vertical="top" wrapText="1"/>
    </xf>
    <xf numFmtId="0" fontId="29" fillId="33" borderId="81" xfId="51" applyFont="1" applyFill="1" applyBorder="1" applyAlignment="1" applyProtection="1">
      <alignment horizontal="left" vertical="center" wrapText="1"/>
      <protection locked="0"/>
    </xf>
    <xf numFmtId="0" fontId="29" fillId="33" borderId="82" xfId="51" applyFont="1" applyFill="1" applyBorder="1" applyAlignment="1" applyProtection="1">
      <alignment horizontal="left" vertical="center" wrapText="1"/>
      <protection locked="0"/>
    </xf>
    <xf numFmtId="0" fontId="29" fillId="33" borderId="36" xfId="52" applyFont="1" applyFill="1" applyBorder="1" applyAlignment="1">
      <alignment horizontal="left" vertical="center" wrapText="1"/>
    </xf>
    <xf numFmtId="0" fontId="29" fillId="33" borderId="67" xfId="52" applyFont="1" applyFill="1" applyBorder="1" applyAlignment="1">
      <alignment horizontal="left" vertical="center" wrapText="1"/>
    </xf>
    <xf numFmtId="0" fontId="29" fillId="33" borderId="68" xfId="52" applyFont="1" applyFill="1" applyBorder="1" applyAlignment="1">
      <alignment horizontal="left" vertical="center" wrapText="1"/>
    </xf>
    <xf numFmtId="0" fontId="29" fillId="33" borderId="24" xfId="52" applyFont="1" applyFill="1" applyBorder="1" applyAlignment="1">
      <alignment horizontal="left" vertical="center" wrapText="1"/>
    </xf>
    <xf numFmtId="0" fontId="29" fillId="33" borderId="75" xfId="52" applyFont="1" applyFill="1" applyBorder="1" applyAlignment="1">
      <alignment horizontal="left" vertical="center" wrapText="1"/>
    </xf>
    <xf numFmtId="0" fontId="29" fillId="33" borderId="76" xfId="52" applyFont="1" applyFill="1" applyBorder="1" applyAlignment="1">
      <alignment horizontal="left" vertical="center" wrapText="1"/>
    </xf>
    <xf numFmtId="0" fontId="22" fillId="0" borderId="0" xfId="47" applyFont="1" applyFill="1" applyAlignment="1">
      <alignment horizontal="right" vertical="center" wrapText="1"/>
    </xf>
    <xf numFmtId="0" fontId="22" fillId="0" borderId="0" xfId="0" applyFont="1" applyFill="1" applyBorder="1" applyAlignment="1">
      <alignment vertical="center" wrapText="1"/>
    </xf>
    <xf numFmtId="0" fontId="28" fillId="33" borderId="23" xfId="0" applyFont="1" applyFill="1" applyBorder="1" applyAlignment="1">
      <alignment horizontal="left" vertical="center" wrapText="1"/>
    </xf>
    <xf numFmtId="0" fontId="35" fillId="33" borderId="23" xfId="0" applyFont="1" applyFill="1" applyBorder="1" applyAlignment="1">
      <alignment vertical="center" wrapText="1"/>
    </xf>
    <xf numFmtId="165" fontId="28" fillId="33" borderId="23" xfId="43" applyNumberFormat="1" applyFont="1" applyFill="1" applyBorder="1" applyAlignment="1">
      <alignment horizontal="center" vertical="center"/>
    </xf>
    <xf numFmtId="164" fontId="28" fillId="33" borderId="23" xfId="42" applyNumberFormat="1" applyFont="1" applyFill="1" applyBorder="1" applyAlignment="1">
      <alignment horizontal="right" vertical="center"/>
    </xf>
  </cellXfs>
  <cellStyles count="57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3" builtinId="3"/>
    <cellStyle name="Comma 2 2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2 3" xfId="46"/>
    <cellStyle name="Normal 2 2" xfId="53"/>
    <cellStyle name="Normal 4" xfId="56"/>
    <cellStyle name="Normal 5 11" xfId="49"/>
    <cellStyle name="Normal 5 2" xfId="50"/>
    <cellStyle name="Normal 7" xfId="54"/>
    <cellStyle name="Normal 8" xfId="47"/>
    <cellStyle name="Normal_2017 PLAN VERJNAKAN.23.12.16" xfId="48"/>
    <cellStyle name="Normal_Book1_1_2010 nax" xfId="52"/>
    <cellStyle name="Normal_MVD artabyug" xfId="51"/>
    <cellStyle name="Note" xfId="15" builtinId="10" customBuiltin="1"/>
    <cellStyle name="Output" xfId="10" builtinId="21" customBuiltin="1"/>
    <cellStyle name="SN_241" xfId="42"/>
    <cellStyle name="SN_b" xfId="44"/>
    <cellStyle name="SN_it" xfId="4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1"/>
  <sheetViews>
    <sheetView topLeftCell="A235" workbookViewId="0">
      <selection activeCell="C154" sqref="C154"/>
    </sheetView>
  </sheetViews>
  <sheetFormatPr defaultRowHeight="10.8"/>
  <cols>
    <col min="1" max="1" width="7.625" customWidth="1"/>
    <col min="2" max="2" width="11.375" customWidth="1"/>
    <col min="3" max="3" width="76.125" style="1" customWidth="1"/>
    <col min="4" max="6" width="15.25" style="1" customWidth="1"/>
  </cols>
  <sheetData>
    <row r="1" spans="1:6" s="5" customFormat="1" ht="30">
      <c r="C1" s="6"/>
      <c r="D1" s="6"/>
      <c r="E1" s="33" t="s">
        <v>416</v>
      </c>
    </row>
    <row r="2" spans="1:6" s="5" customFormat="1" ht="15.6">
      <c r="C2" s="6"/>
      <c r="D2" s="6"/>
    </row>
    <row r="3" spans="1:6" s="3" customFormat="1" ht="76.5" customHeight="1">
      <c r="A3" s="412" t="s">
        <v>418</v>
      </c>
      <c r="B3" s="412"/>
      <c r="C3" s="412"/>
      <c r="D3" s="412"/>
      <c r="E3" s="412"/>
    </row>
    <row r="4" spans="1:6" s="3" customFormat="1" ht="76.5" customHeight="1">
      <c r="A4" s="12"/>
      <c r="B4" s="12"/>
      <c r="C4" s="12"/>
      <c r="D4" s="12"/>
      <c r="E4" s="12"/>
      <c r="F4" s="34" t="s">
        <v>417</v>
      </c>
    </row>
    <row r="5" spans="1:6" ht="60.75" customHeight="1">
      <c r="A5" s="409" t="s">
        <v>188</v>
      </c>
      <c r="B5" s="409"/>
      <c r="C5" s="410" t="s">
        <v>189</v>
      </c>
      <c r="D5" s="409" t="s">
        <v>415</v>
      </c>
      <c r="E5" s="409"/>
      <c r="F5" s="409"/>
    </row>
    <row r="6" spans="1:6" ht="30" customHeight="1">
      <c r="A6" s="24" t="s">
        <v>193</v>
      </c>
      <c r="B6" s="24" t="s">
        <v>194</v>
      </c>
      <c r="C6" s="411"/>
      <c r="D6" s="35" t="s">
        <v>190</v>
      </c>
      <c r="E6" s="35" t="s">
        <v>191</v>
      </c>
      <c r="F6" s="35" t="s">
        <v>192</v>
      </c>
    </row>
    <row r="7" spans="1:6" ht="15">
      <c r="A7" s="25"/>
      <c r="B7" s="25"/>
      <c r="C7" s="28" t="s">
        <v>195</v>
      </c>
      <c r="D7" s="29">
        <v>0</v>
      </c>
      <c r="E7" s="29">
        <v>0</v>
      </c>
      <c r="F7" s="29">
        <v>0</v>
      </c>
    </row>
    <row r="8" spans="1:6" ht="15">
      <c r="A8" s="25"/>
      <c r="B8" s="25"/>
      <c r="C8" s="26" t="s">
        <v>196</v>
      </c>
      <c r="D8" s="27">
        <v>-3000</v>
      </c>
      <c r="E8" s="27">
        <v>-3000</v>
      </c>
      <c r="F8" s="27">
        <v>-3000</v>
      </c>
    </row>
    <row r="9" spans="1:6" ht="15">
      <c r="A9" s="28" t="s">
        <v>197</v>
      </c>
      <c r="B9" s="25"/>
      <c r="C9" s="36" t="s">
        <v>198</v>
      </c>
      <c r="D9" s="29">
        <v>-3000</v>
      </c>
      <c r="E9" s="29">
        <v>-3000</v>
      </c>
      <c r="F9" s="29">
        <v>-3000</v>
      </c>
    </row>
    <row r="10" spans="1:6" ht="15">
      <c r="A10" s="25"/>
      <c r="B10" s="25"/>
      <c r="C10" s="28" t="s">
        <v>199</v>
      </c>
      <c r="D10" s="28"/>
      <c r="E10" s="28"/>
      <c r="F10" s="28"/>
    </row>
    <row r="11" spans="1:6" ht="15">
      <c r="A11" s="25"/>
      <c r="B11" s="25"/>
      <c r="C11" s="36" t="s">
        <v>200</v>
      </c>
      <c r="D11" s="28"/>
      <c r="E11" s="28"/>
      <c r="F11" s="28"/>
    </row>
    <row r="12" spans="1:6" ht="30">
      <c r="A12" s="25"/>
      <c r="B12" s="25"/>
      <c r="C12" s="28" t="s">
        <v>201</v>
      </c>
      <c r="D12" s="28"/>
      <c r="E12" s="28"/>
      <c r="F12" s="28"/>
    </row>
    <row r="13" spans="1:6" ht="15">
      <c r="A13" s="25"/>
      <c r="B13" s="25"/>
      <c r="C13" s="36" t="s">
        <v>202</v>
      </c>
      <c r="D13" s="28"/>
      <c r="E13" s="28"/>
      <c r="F13" s="28"/>
    </row>
    <row r="14" spans="1:6" ht="30">
      <c r="A14" s="25"/>
      <c r="B14" s="25"/>
      <c r="C14" s="28" t="s">
        <v>203</v>
      </c>
      <c r="D14" s="28"/>
      <c r="E14" s="28"/>
      <c r="F14" s="28"/>
    </row>
    <row r="15" spans="1:6" ht="15">
      <c r="A15" s="409" t="s">
        <v>204</v>
      </c>
      <c r="B15" s="409"/>
      <c r="C15" s="409"/>
      <c r="D15" s="409"/>
      <c r="E15" s="409"/>
      <c r="F15" s="409"/>
    </row>
    <row r="16" spans="1:6" ht="15">
      <c r="A16" s="25"/>
      <c r="B16" s="28" t="s">
        <v>205</v>
      </c>
      <c r="C16" s="36" t="s">
        <v>206</v>
      </c>
      <c r="D16" s="29">
        <v>-1000</v>
      </c>
      <c r="E16" s="29">
        <v>-1000</v>
      </c>
      <c r="F16" s="29">
        <v>-1000</v>
      </c>
    </row>
    <row r="17" spans="1:6" ht="30">
      <c r="A17" s="25"/>
      <c r="B17" s="25"/>
      <c r="C17" s="28" t="s">
        <v>207</v>
      </c>
      <c r="D17" s="28"/>
      <c r="E17" s="28"/>
      <c r="F17" s="28"/>
    </row>
    <row r="18" spans="1:6" ht="15">
      <c r="A18" s="25"/>
      <c r="B18" s="25"/>
      <c r="C18" s="36" t="s">
        <v>208</v>
      </c>
      <c r="D18" s="28"/>
      <c r="E18" s="28"/>
      <c r="F18" s="28"/>
    </row>
    <row r="19" spans="1:6" ht="30">
      <c r="A19" s="25"/>
      <c r="B19" s="25"/>
      <c r="C19" s="28" t="s">
        <v>209</v>
      </c>
      <c r="D19" s="28"/>
      <c r="E19" s="28"/>
      <c r="F19" s="28"/>
    </row>
    <row r="20" spans="1:6" ht="15">
      <c r="A20" s="25"/>
      <c r="B20" s="25"/>
      <c r="C20" s="36" t="s">
        <v>210</v>
      </c>
      <c r="D20" s="28"/>
      <c r="E20" s="28"/>
      <c r="F20" s="28"/>
    </row>
    <row r="21" spans="1:6" ht="15">
      <c r="A21" s="25"/>
      <c r="B21" s="25"/>
      <c r="C21" s="28" t="s">
        <v>211</v>
      </c>
      <c r="D21" s="28"/>
      <c r="E21" s="28"/>
      <c r="F21" s="28"/>
    </row>
    <row r="22" spans="1:6" ht="15">
      <c r="A22" s="25"/>
      <c r="B22" s="28" t="s">
        <v>212</v>
      </c>
      <c r="C22" s="36" t="s">
        <v>206</v>
      </c>
      <c r="D22" s="29">
        <v>-2000</v>
      </c>
      <c r="E22" s="29">
        <v>-2000</v>
      </c>
      <c r="F22" s="29">
        <v>-2000</v>
      </c>
    </row>
    <row r="23" spans="1:6" ht="30">
      <c r="A23" s="25"/>
      <c r="B23" s="25"/>
      <c r="C23" s="28" t="s">
        <v>213</v>
      </c>
      <c r="D23" s="28"/>
      <c r="E23" s="28"/>
      <c r="F23" s="28"/>
    </row>
    <row r="24" spans="1:6" ht="15">
      <c r="A24" s="25"/>
      <c r="B24" s="25"/>
      <c r="C24" s="36" t="s">
        <v>208</v>
      </c>
      <c r="D24" s="28"/>
      <c r="E24" s="28"/>
      <c r="F24" s="28"/>
    </row>
    <row r="25" spans="1:6" ht="30">
      <c r="A25" s="25"/>
      <c r="B25" s="25"/>
      <c r="C25" s="28" t="s">
        <v>214</v>
      </c>
      <c r="D25" s="28"/>
      <c r="E25" s="28"/>
      <c r="F25" s="28"/>
    </row>
    <row r="26" spans="1:6" ht="15">
      <c r="A26" s="25"/>
      <c r="B26" s="25"/>
      <c r="C26" s="36" t="s">
        <v>210</v>
      </c>
      <c r="D26" s="28"/>
      <c r="E26" s="28"/>
      <c r="F26" s="28"/>
    </row>
    <row r="27" spans="1:6" ht="30">
      <c r="A27" s="25"/>
      <c r="B27" s="25"/>
      <c r="C27" s="28" t="s">
        <v>215</v>
      </c>
      <c r="D27" s="28"/>
      <c r="E27" s="28"/>
      <c r="F27" s="28"/>
    </row>
    <row r="28" spans="1:6" ht="15">
      <c r="A28" s="25"/>
      <c r="B28" s="25"/>
      <c r="C28" s="26" t="s">
        <v>216</v>
      </c>
      <c r="D28" s="27">
        <v>-43265.7</v>
      </c>
      <c r="E28" s="27">
        <v>-43765.7</v>
      </c>
      <c r="F28" s="27">
        <v>-46844</v>
      </c>
    </row>
    <row r="29" spans="1:6" ht="15">
      <c r="A29" s="28" t="s">
        <v>217</v>
      </c>
      <c r="B29" s="25"/>
      <c r="C29" s="36" t="s">
        <v>198</v>
      </c>
      <c r="D29" s="29">
        <v>-43265.7</v>
      </c>
      <c r="E29" s="29">
        <v>-43765.7</v>
      </c>
      <c r="F29" s="29">
        <v>-46844</v>
      </c>
    </row>
    <row r="30" spans="1:6" ht="15">
      <c r="A30" s="25"/>
      <c r="B30" s="25"/>
      <c r="C30" s="28" t="s">
        <v>218</v>
      </c>
      <c r="D30" s="28"/>
      <c r="E30" s="28"/>
      <c r="F30" s="28"/>
    </row>
    <row r="31" spans="1:6" ht="15">
      <c r="A31" s="25"/>
      <c r="B31" s="25"/>
      <c r="C31" s="36" t="s">
        <v>200</v>
      </c>
      <c r="D31" s="28"/>
      <c r="E31" s="28"/>
      <c r="F31" s="28"/>
    </row>
    <row r="32" spans="1:6" ht="30">
      <c r="A32" s="25"/>
      <c r="B32" s="25"/>
      <c r="C32" s="28" t="s">
        <v>219</v>
      </c>
      <c r="D32" s="28"/>
      <c r="E32" s="28"/>
      <c r="F32" s="28"/>
    </row>
    <row r="33" spans="1:6" ht="15">
      <c r="A33" s="25"/>
      <c r="B33" s="25"/>
      <c r="C33" s="36" t="s">
        <v>202</v>
      </c>
      <c r="D33" s="28"/>
      <c r="E33" s="28"/>
      <c r="F33" s="28"/>
    </row>
    <row r="34" spans="1:6" ht="30">
      <c r="A34" s="25"/>
      <c r="B34" s="25"/>
      <c r="C34" s="28" t="s">
        <v>220</v>
      </c>
      <c r="D34" s="28"/>
      <c r="E34" s="28"/>
      <c r="F34" s="28"/>
    </row>
    <row r="35" spans="1:6" ht="15">
      <c r="A35" s="409" t="s">
        <v>204</v>
      </c>
      <c r="B35" s="409"/>
      <c r="C35" s="409"/>
      <c r="D35" s="409"/>
      <c r="E35" s="409"/>
      <c r="F35" s="409"/>
    </row>
    <row r="36" spans="1:6" ht="15">
      <c r="A36" s="25"/>
      <c r="B36" s="28" t="s">
        <v>205</v>
      </c>
      <c r="C36" s="36" t="s">
        <v>206</v>
      </c>
      <c r="D36" s="29">
        <v>-43265.7</v>
      </c>
      <c r="E36" s="29">
        <v>-43765.7</v>
      </c>
      <c r="F36" s="29">
        <v>-46844</v>
      </c>
    </row>
    <row r="37" spans="1:6" ht="45">
      <c r="A37" s="25"/>
      <c r="B37" s="25"/>
      <c r="C37" s="28" t="s">
        <v>221</v>
      </c>
      <c r="D37" s="28"/>
      <c r="E37" s="28"/>
      <c r="F37" s="28"/>
    </row>
    <row r="38" spans="1:6" ht="15">
      <c r="A38" s="25"/>
      <c r="B38" s="25"/>
      <c r="C38" s="36" t="s">
        <v>208</v>
      </c>
      <c r="D38" s="28"/>
      <c r="E38" s="28"/>
      <c r="F38" s="28"/>
    </row>
    <row r="39" spans="1:6" ht="75">
      <c r="A39" s="25"/>
      <c r="B39" s="25"/>
      <c r="C39" s="28" t="s">
        <v>222</v>
      </c>
      <c r="D39" s="28"/>
      <c r="E39" s="28"/>
      <c r="F39" s="28"/>
    </row>
    <row r="40" spans="1:6" ht="15">
      <c r="A40" s="25"/>
      <c r="B40" s="25"/>
      <c r="C40" s="36" t="s">
        <v>210</v>
      </c>
      <c r="D40" s="28"/>
      <c r="E40" s="28"/>
      <c r="F40" s="28"/>
    </row>
    <row r="41" spans="1:6" ht="15">
      <c r="A41" s="25"/>
      <c r="B41" s="25"/>
      <c r="C41" s="28" t="s">
        <v>211</v>
      </c>
      <c r="D41" s="28"/>
      <c r="E41" s="28"/>
      <c r="F41" s="28"/>
    </row>
    <row r="42" spans="1:6" ht="15">
      <c r="A42" s="25"/>
      <c r="B42" s="25"/>
      <c r="C42" s="26" t="s">
        <v>223</v>
      </c>
      <c r="D42" s="27">
        <v>-3201.8</v>
      </c>
      <c r="E42" s="27">
        <v>-3201.8</v>
      </c>
      <c r="F42" s="27">
        <v>-3201.8</v>
      </c>
    </row>
    <row r="43" spans="1:6" ht="15">
      <c r="A43" s="28" t="s">
        <v>224</v>
      </c>
      <c r="B43" s="25"/>
      <c r="C43" s="36" t="s">
        <v>198</v>
      </c>
      <c r="D43" s="29">
        <v>-2400</v>
      </c>
      <c r="E43" s="29">
        <v>-2400</v>
      </c>
      <c r="F43" s="29">
        <v>-2400</v>
      </c>
    </row>
    <row r="44" spans="1:6" ht="15">
      <c r="A44" s="25"/>
      <c r="B44" s="25"/>
      <c r="C44" s="28" t="s">
        <v>225</v>
      </c>
      <c r="D44" s="28"/>
      <c r="E44" s="28"/>
      <c r="F44" s="28"/>
    </row>
    <row r="45" spans="1:6" ht="15">
      <c r="A45" s="25"/>
      <c r="B45" s="25"/>
      <c r="C45" s="36" t="s">
        <v>200</v>
      </c>
      <c r="D45" s="28"/>
      <c r="E45" s="28"/>
      <c r="F45" s="28"/>
    </row>
    <row r="46" spans="1:6" ht="45">
      <c r="A46" s="25"/>
      <c r="B46" s="25"/>
      <c r="C46" s="28" t="s">
        <v>226</v>
      </c>
      <c r="D46" s="28"/>
      <c r="E46" s="28"/>
      <c r="F46" s="28"/>
    </row>
    <row r="47" spans="1:6" ht="15">
      <c r="A47" s="25"/>
      <c r="B47" s="25"/>
      <c r="C47" s="36" t="s">
        <v>202</v>
      </c>
      <c r="D47" s="28"/>
      <c r="E47" s="28"/>
      <c r="F47" s="28"/>
    </row>
    <row r="48" spans="1:6" ht="75">
      <c r="A48" s="25"/>
      <c r="B48" s="25"/>
      <c r="C48" s="28" t="s">
        <v>227</v>
      </c>
      <c r="D48" s="28"/>
      <c r="E48" s="28"/>
      <c r="F48" s="28"/>
    </row>
    <row r="49" spans="1:6" ht="15">
      <c r="A49" s="409" t="s">
        <v>204</v>
      </c>
      <c r="B49" s="409"/>
      <c r="C49" s="409"/>
      <c r="D49" s="409"/>
      <c r="E49" s="409"/>
      <c r="F49" s="409"/>
    </row>
    <row r="50" spans="1:6" ht="15">
      <c r="A50" s="25"/>
      <c r="B50" s="28" t="s">
        <v>228</v>
      </c>
      <c r="C50" s="36" t="s">
        <v>206</v>
      </c>
      <c r="D50" s="29">
        <v>-2400</v>
      </c>
      <c r="E50" s="29">
        <v>-2400</v>
      </c>
      <c r="F50" s="29">
        <v>-2400</v>
      </c>
    </row>
    <row r="51" spans="1:6" ht="30">
      <c r="A51" s="25"/>
      <c r="B51" s="25"/>
      <c r="C51" s="28" t="s">
        <v>229</v>
      </c>
      <c r="D51" s="28"/>
      <c r="E51" s="28"/>
      <c r="F51" s="28"/>
    </row>
    <row r="52" spans="1:6" ht="15">
      <c r="A52" s="25"/>
      <c r="B52" s="25"/>
      <c r="C52" s="36" t="s">
        <v>208</v>
      </c>
      <c r="D52" s="28"/>
      <c r="E52" s="28"/>
      <c r="F52" s="28"/>
    </row>
    <row r="53" spans="1:6" ht="30">
      <c r="A53" s="25"/>
      <c r="B53" s="25"/>
      <c r="C53" s="28" t="s">
        <v>230</v>
      </c>
      <c r="D53" s="28"/>
      <c r="E53" s="28"/>
      <c r="F53" s="28"/>
    </row>
    <row r="54" spans="1:6" ht="15">
      <c r="A54" s="25"/>
      <c r="B54" s="25"/>
      <c r="C54" s="36" t="s">
        <v>210</v>
      </c>
      <c r="D54" s="28"/>
      <c r="E54" s="28"/>
      <c r="F54" s="28"/>
    </row>
    <row r="55" spans="1:6" ht="15">
      <c r="A55" s="25"/>
      <c r="B55" s="25"/>
      <c r="C55" s="28" t="s">
        <v>231</v>
      </c>
      <c r="D55" s="28"/>
      <c r="E55" s="28"/>
      <c r="F55" s="28"/>
    </row>
    <row r="56" spans="1:6" ht="15">
      <c r="A56" s="28" t="s">
        <v>232</v>
      </c>
      <c r="B56" s="25"/>
      <c r="C56" s="36" t="s">
        <v>198</v>
      </c>
      <c r="D56" s="29">
        <v>-801.8</v>
      </c>
      <c r="E56" s="29">
        <v>-801.8</v>
      </c>
      <c r="F56" s="29">
        <v>-801.8</v>
      </c>
    </row>
    <row r="57" spans="1:6" ht="30">
      <c r="A57" s="25"/>
      <c r="B57" s="25"/>
      <c r="C57" s="28" t="s">
        <v>233</v>
      </c>
      <c r="D57" s="28"/>
      <c r="E57" s="28"/>
      <c r="F57" s="28"/>
    </row>
    <row r="58" spans="1:6" ht="15">
      <c r="A58" s="25"/>
      <c r="B58" s="25"/>
      <c r="C58" s="36" t="s">
        <v>200</v>
      </c>
      <c r="D58" s="28"/>
      <c r="E58" s="28"/>
      <c r="F58" s="28"/>
    </row>
    <row r="59" spans="1:6" ht="45">
      <c r="A59" s="25"/>
      <c r="B59" s="25"/>
      <c r="C59" s="28" t="s">
        <v>234</v>
      </c>
      <c r="D59" s="28"/>
      <c r="E59" s="28"/>
      <c r="F59" s="28"/>
    </row>
    <row r="60" spans="1:6" ht="15">
      <c r="A60" s="25"/>
      <c r="B60" s="25"/>
      <c r="C60" s="36" t="s">
        <v>202</v>
      </c>
      <c r="D60" s="28"/>
      <c r="E60" s="28"/>
      <c r="F60" s="28"/>
    </row>
    <row r="61" spans="1:6" ht="45">
      <c r="A61" s="25"/>
      <c r="B61" s="25"/>
      <c r="C61" s="28" t="s">
        <v>235</v>
      </c>
      <c r="D61" s="28"/>
      <c r="E61" s="28"/>
      <c r="F61" s="28"/>
    </row>
    <row r="62" spans="1:6" ht="15">
      <c r="A62" s="409" t="s">
        <v>204</v>
      </c>
      <c r="B62" s="409"/>
      <c r="C62" s="409"/>
      <c r="D62" s="409"/>
      <c r="E62" s="409"/>
      <c r="F62" s="409"/>
    </row>
    <row r="63" spans="1:6" ht="15">
      <c r="A63" s="25"/>
      <c r="B63" s="28" t="s">
        <v>205</v>
      </c>
      <c r="C63" s="36" t="s">
        <v>206</v>
      </c>
      <c r="D63" s="29">
        <v>-801.8</v>
      </c>
      <c r="E63" s="29">
        <v>-801.8</v>
      </c>
      <c r="F63" s="29">
        <v>-801.8</v>
      </c>
    </row>
    <row r="64" spans="1:6" ht="30">
      <c r="A64" s="25"/>
      <c r="B64" s="25"/>
      <c r="C64" s="28" t="s">
        <v>233</v>
      </c>
      <c r="D64" s="28"/>
      <c r="E64" s="28"/>
      <c r="F64" s="28"/>
    </row>
    <row r="65" spans="1:6" ht="15">
      <c r="A65" s="25"/>
      <c r="B65" s="25"/>
      <c r="C65" s="36" t="s">
        <v>208</v>
      </c>
      <c r="D65" s="28"/>
      <c r="E65" s="28"/>
      <c r="F65" s="28"/>
    </row>
    <row r="66" spans="1:6" ht="45">
      <c r="A66" s="25"/>
      <c r="B66" s="25"/>
      <c r="C66" s="28" t="s">
        <v>236</v>
      </c>
      <c r="D66" s="28"/>
      <c r="E66" s="28"/>
      <c r="F66" s="28"/>
    </row>
    <row r="67" spans="1:6" ht="15">
      <c r="A67" s="25"/>
      <c r="B67" s="25"/>
      <c r="C67" s="36" t="s">
        <v>210</v>
      </c>
      <c r="D67" s="28"/>
      <c r="E67" s="28"/>
      <c r="F67" s="28"/>
    </row>
    <row r="68" spans="1:6" ht="15">
      <c r="A68" s="25"/>
      <c r="B68" s="25"/>
      <c r="C68" s="28" t="s">
        <v>211</v>
      </c>
      <c r="D68" s="28"/>
      <c r="E68" s="28"/>
      <c r="F68" s="28"/>
    </row>
    <row r="69" spans="1:6" ht="15">
      <c r="A69" s="25"/>
      <c r="B69" s="25"/>
      <c r="C69" s="26" t="s">
        <v>237</v>
      </c>
      <c r="D69" s="27">
        <v>-850.8</v>
      </c>
      <c r="E69" s="27">
        <v>-850.8</v>
      </c>
      <c r="F69" s="27">
        <v>-850.8</v>
      </c>
    </row>
    <row r="70" spans="1:6" ht="15">
      <c r="A70" s="28" t="s">
        <v>238</v>
      </c>
      <c r="B70" s="25"/>
      <c r="C70" s="36" t="s">
        <v>198</v>
      </c>
      <c r="D70" s="29">
        <v>-850.8</v>
      </c>
      <c r="E70" s="29">
        <v>-850.8</v>
      </c>
      <c r="F70" s="29">
        <v>-850.8</v>
      </c>
    </row>
    <row r="71" spans="1:6" ht="30">
      <c r="A71" s="25"/>
      <c r="B71" s="25"/>
      <c r="C71" s="28" t="s">
        <v>239</v>
      </c>
      <c r="D71" s="28"/>
      <c r="E71" s="28"/>
      <c r="F71" s="28"/>
    </row>
    <row r="72" spans="1:6" ht="15">
      <c r="A72" s="25"/>
      <c r="B72" s="25"/>
      <c r="C72" s="36" t="s">
        <v>200</v>
      </c>
      <c r="D72" s="28"/>
      <c r="E72" s="28"/>
      <c r="F72" s="28"/>
    </row>
    <row r="73" spans="1:6" ht="30">
      <c r="A73" s="25"/>
      <c r="B73" s="25"/>
      <c r="C73" s="28" t="s">
        <v>240</v>
      </c>
      <c r="D73" s="28"/>
      <c r="E73" s="28"/>
      <c r="F73" s="28"/>
    </row>
    <row r="74" spans="1:6" ht="15">
      <c r="A74" s="25"/>
      <c r="B74" s="25"/>
      <c r="C74" s="36" t="s">
        <v>202</v>
      </c>
      <c r="D74" s="28"/>
      <c r="E74" s="28"/>
      <c r="F74" s="28"/>
    </row>
    <row r="75" spans="1:6" ht="45">
      <c r="A75" s="25"/>
      <c r="B75" s="25"/>
      <c r="C75" s="28" t="s">
        <v>241</v>
      </c>
      <c r="D75" s="28"/>
      <c r="E75" s="28"/>
      <c r="F75" s="28"/>
    </row>
    <row r="76" spans="1:6" ht="15">
      <c r="A76" s="409" t="s">
        <v>204</v>
      </c>
      <c r="B76" s="409"/>
      <c r="C76" s="409"/>
      <c r="D76" s="409"/>
      <c r="E76" s="409"/>
      <c r="F76" s="409"/>
    </row>
    <row r="77" spans="1:6" ht="15">
      <c r="A77" s="25"/>
      <c r="B77" s="28" t="s">
        <v>205</v>
      </c>
      <c r="C77" s="36" t="s">
        <v>206</v>
      </c>
      <c r="D77" s="29">
        <v>-505.6</v>
      </c>
      <c r="E77" s="29">
        <v>-505.6</v>
      </c>
      <c r="F77" s="29">
        <v>-505.6</v>
      </c>
    </row>
    <row r="78" spans="1:6" ht="30">
      <c r="A78" s="25"/>
      <c r="B78" s="25"/>
      <c r="C78" s="28" t="s">
        <v>242</v>
      </c>
      <c r="D78" s="28"/>
      <c r="E78" s="28"/>
      <c r="F78" s="28"/>
    </row>
    <row r="79" spans="1:6" ht="15">
      <c r="A79" s="25"/>
      <c r="B79" s="25"/>
      <c r="C79" s="36" t="s">
        <v>208</v>
      </c>
      <c r="D79" s="28"/>
      <c r="E79" s="28"/>
      <c r="F79" s="28"/>
    </row>
    <row r="80" spans="1:6" ht="30">
      <c r="A80" s="25"/>
      <c r="B80" s="25"/>
      <c r="C80" s="28" t="s">
        <v>243</v>
      </c>
      <c r="D80" s="28"/>
      <c r="E80" s="28"/>
      <c r="F80" s="28"/>
    </row>
    <row r="81" spans="1:6" ht="15">
      <c r="A81" s="25"/>
      <c r="B81" s="25"/>
      <c r="C81" s="36" t="s">
        <v>210</v>
      </c>
      <c r="D81" s="28"/>
      <c r="E81" s="28"/>
      <c r="F81" s="28"/>
    </row>
    <row r="82" spans="1:6" ht="15">
      <c r="A82" s="25"/>
      <c r="B82" s="25"/>
      <c r="C82" s="28" t="s">
        <v>211</v>
      </c>
      <c r="D82" s="28"/>
      <c r="E82" s="28"/>
      <c r="F82" s="28"/>
    </row>
    <row r="83" spans="1:6" ht="15">
      <c r="A83" s="25"/>
      <c r="B83" s="28" t="s">
        <v>212</v>
      </c>
      <c r="C83" s="36" t="s">
        <v>206</v>
      </c>
      <c r="D83" s="29">
        <v>-91.2</v>
      </c>
      <c r="E83" s="29">
        <v>-91.2</v>
      </c>
      <c r="F83" s="29">
        <v>-91.2</v>
      </c>
    </row>
    <row r="84" spans="1:6" ht="30">
      <c r="A84" s="25"/>
      <c r="B84" s="25"/>
      <c r="C84" s="28" t="s">
        <v>244</v>
      </c>
      <c r="D84" s="28"/>
      <c r="E84" s="28"/>
      <c r="F84" s="28"/>
    </row>
    <row r="85" spans="1:6" ht="15">
      <c r="A85" s="25"/>
      <c r="B85" s="25"/>
      <c r="C85" s="36" t="s">
        <v>208</v>
      </c>
      <c r="D85" s="28"/>
      <c r="E85" s="28"/>
      <c r="F85" s="28"/>
    </row>
    <row r="86" spans="1:6" ht="15">
      <c r="A86" s="25"/>
      <c r="B86" s="25"/>
      <c r="C86" s="28" t="s">
        <v>245</v>
      </c>
      <c r="D86" s="28"/>
      <c r="E86" s="28"/>
      <c r="F86" s="28"/>
    </row>
    <row r="87" spans="1:6" ht="15">
      <c r="A87" s="25"/>
      <c r="B87" s="25"/>
      <c r="C87" s="36" t="s">
        <v>210</v>
      </c>
      <c r="D87" s="28"/>
      <c r="E87" s="28"/>
      <c r="F87" s="28"/>
    </row>
    <row r="88" spans="1:6" ht="30">
      <c r="A88" s="25"/>
      <c r="B88" s="25"/>
      <c r="C88" s="28" t="s">
        <v>215</v>
      </c>
      <c r="D88" s="28"/>
      <c r="E88" s="28"/>
      <c r="F88" s="28"/>
    </row>
    <row r="89" spans="1:6" ht="15">
      <c r="A89" s="25"/>
      <c r="B89" s="28" t="s">
        <v>246</v>
      </c>
      <c r="C89" s="36" t="s">
        <v>206</v>
      </c>
      <c r="D89" s="29">
        <v>-254</v>
      </c>
      <c r="E89" s="29">
        <v>-254</v>
      </c>
      <c r="F89" s="29">
        <v>-254</v>
      </c>
    </row>
    <row r="90" spans="1:6" ht="30">
      <c r="A90" s="25"/>
      <c r="B90" s="25"/>
      <c r="C90" s="28" t="s">
        <v>247</v>
      </c>
      <c r="D90" s="28"/>
      <c r="E90" s="28"/>
      <c r="F90" s="28"/>
    </row>
    <row r="91" spans="1:6" ht="15">
      <c r="A91" s="25"/>
      <c r="B91" s="25"/>
      <c r="C91" s="36" t="s">
        <v>208</v>
      </c>
      <c r="D91" s="28"/>
      <c r="E91" s="28"/>
      <c r="F91" s="28"/>
    </row>
    <row r="92" spans="1:6" ht="45">
      <c r="A92" s="25"/>
      <c r="B92" s="25"/>
      <c r="C92" s="28" t="s">
        <v>248</v>
      </c>
      <c r="D92" s="28"/>
      <c r="E92" s="28"/>
      <c r="F92" s="28"/>
    </row>
    <row r="93" spans="1:6" ht="15">
      <c r="A93" s="25"/>
      <c r="B93" s="25"/>
      <c r="C93" s="36" t="s">
        <v>210</v>
      </c>
      <c r="D93" s="28"/>
      <c r="E93" s="28"/>
      <c r="F93" s="28"/>
    </row>
    <row r="94" spans="1:6" ht="30">
      <c r="A94" s="25"/>
      <c r="B94" s="25"/>
      <c r="C94" s="28" t="s">
        <v>215</v>
      </c>
      <c r="D94" s="28"/>
      <c r="E94" s="28"/>
      <c r="F94" s="28"/>
    </row>
    <row r="95" spans="1:6" ht="15">
      <c r="A95" s="25"/>
      <c r="B95" s="25"/>
      <c r="C95" s="26" t="s">
        <v>249</v>
      </c>
      <c r="D95" s="27">
        <v>-36000.300000000003</v>
      </c>
      <c r="E95" s="27">
        <v>-36000.300000000003</v>
      </c>
      <c r="F95" s="27">
        <v>-36000.300000000003</v>
      </c>
    </row>
    <row r="96" spans="1:6" ht="15">
      <c r="A96" s="28" t="s">
        <v>250</v>
      </c>
      <c r="B96" s="25"/>
      <c r="C96" s="36" t="s">
        <v>198</v>
      </c>
      <c r="D96" s="29">
        <v>-785.4</v>
      </c>
      <c r="E96" s="29">
        <v>-785.4</v>
      </c>
      <c r="F96" s="29">
        <v>-785.4</v>
      </c>
    </row>
    <row r="97" spans="1:6" ht="15">
      <c r="A97" s="25"/>
      <c r="B97" s="25"/>
      <c r="C97" s="28" t="s">
        <v>251</v>
      </c>
      <c r="D97" s="28"/>
      <c r="E97" s="28"/>
      <c r="F97" s="28"/>
    </row>
    <row r="98" spans="1:6" ht="15">
      <c r="A98" s="25"/>
      <c r="B98" s="25"/>
      <c r="C98" s="36" t="s">
        <v>200</v>
      </c>
      <c r="D98" s="28"/>
      <c r="E98" s="28"/>
      <c r="F98" s="28"/>
    </row>
    <row r="99" spans="1:6" ht="15">
      <c r="A99" s="25"/>
      <c r="B99" s="25"/>
      <c r="C99" s="28" t="s">
        <v>252</v>
      </c>
      <c r="D99" s="28"/>
      <c r="E99" s="28"/>
      <c r="F99" s="28"/>
    </row>
    <row r="100" spans="1:6" ht="15">
      <c r="A100" s="25"/>
      <c r="B100" s="25"/>
      <c r="C100" s="36" t="s">
        <v>202</v>
      </c>
      <c r="D100" s="28"/>
      <c r="E100" s="28"/>
      <c r="F100" s="28"/>
    </row>
    <row r="101" spans="1:6" ht="45">
      <c r="A101" s="25"/>
      <c r="B101" s="25"/>
      <c r="C101" s="28" t="s">
        <v>253</v>
      </c>
      <c r="D101" s="28"/>
      <c r="E101" s="28"/>
      <c r="F101" s="28"/>
    </row>
    <row r="102" spans="1:6" ht="15">
      <c r="A102" s="409" t="s">
        <v>204</v>
      </c>
      <c r="B102" s="409"/>
      <c r="C102" s="409"/>
      <c r="D102" s="409"/>
      <c r="E102" s="409"/>
      <c r="F102" s="409"/>
    </row>
    <row r="103" spans="1:6" ht="15">
      <c r="A103" s="25"/>
      <c r="B103" s="28" t="s">
        <v>254</v>
      </c>
      <c r="C103" s="36" t="s">
        <v>206</v>
      </c>
      <c r="D103" s="29">
        <v>-785.4</v>
      </c>
      <c r="E103" s="29">
        <v>-785.4</v>
      </c>
      <c r="F103" s="29">
        <v>-785.4</v>
      </c>
    </row>
    <row r="104" spans="1:6" ht="30">
      <c r="A104" s="25"/>
      <c r="B104" s="25"/>
      <c r="C104" s="28" t="s">
        <v>255</v>
      </c>
      <c r="D104" s="28"/>
      <c r="E104" s="28"/>
      <c r="F104" s="28"/>
    </row>
    <row r="105" spans="1:6" ht="15">
      <c r="A105" s="25"/>
      <c r="B105" s="25"/>
      <c r="C105" s="36" t="s">
        <v>208</v>
      </c>
      <c r="D105" s="28"/>
      <c r="E105" s="28"/>
      <c r="F105" s="28"/>
    </row>
    <row r="106" spans="1:6" ht="30">
      <c r="A106" s="25"/>
      <c r="B106" s="25"/>
      <c r="C106" s="28" t="s">
        <v>256</v>
      </c>
      <c r="D106" s="28"/>
      <c r="E106" s="28"/>
      <c r="F106" s="28"/>
    </row>
    <row r="107" spans="1:6" ht="15">
      <c r="A107" s="25"/>
      <c r="B107" s="25"/>
      <c r="C107" s="36" t="s">
        <v>210</v>
      </c>
      <c r="D107" s="28"/>
      <c r="E107" s="28"/>
      <c r="F107" s="28"/>
    </row>
    <row r="108" spans="1:6" ht="15">
      <c r="A108" s="25"/>
      <c r="B108" s="25"/>
      <c r="C108" s="28" t="s">
        <v>231</v>
      </c>
      <c r="D108" s="28"/>
      <c r="E108" s="28"/>
      <c r="F108" s="28"/>
    </row>
    <row r="109" spans="1:6" ht="15">
      <c r="A109" s="28" t="s">
        <v>257</v>
      </c>
      <c r="B109" s="25"/>
      <c r="C109" s="36" t="s">
        <v>198</v>
      </c>
      <c r="D109" s="29">
        <v>-35214.9</v>
      </c>
      <c r="E109" s="29">
        <v>-35214.9</v>
      </c>
      <c r="F109" s="29">
        <v>-35214.9</v>
      </c>
    </row>
    <row r="110" spans="1:6" ht="30">
      <c r="A110" s="25"/>
      <c r="B110" s="25"/>
      <c r="C110" s="28" t="s">
        <v>258</v>
      </c>
      <c r="D110" s="28"/>
      <c r="E110" s="28"/>
      <c r="F110" s="28"/>
    </row>
    <row r="111" spans="1:6" ht="15">
      <c r="A111" s="25"/>
      <c r="B111" s="25"/>
      <c r="C111" s="36" t="s">
        <v>200</v>
      </c>
      <c r="D111" s="28"/>
      <c r="E111" s="28"/>
      <c r="F111" s="28"/>
    </row>
    <row r="112" spans="1:6" ht="30">
      <c r="A112" s="25"/>
      <c r="B112" s="25"/>
      <c r="C112" s="28" t="s">
        <v>259</v>
      </c>
      <c r="D112" s="28"/>
      <c r="E112" s="28"/>
      <c r="F112" s="28"/>
    </row>
    <row r="113" spans="1:6" ht="15">
      <c r="A113" s="25"/>
      <c r="B113" s="25"/>
      <c r="C113" s="36" t="s">
        <v>202</v>
      </c>
      <c r="D113" s="28"/>
      <c r="E113" s="28"/>
      <c r="F113" s="28"/>
    </row>
    <row r="114" spans="1:6" ht="30">
      <c r="A114" s="25"/>
      <c r="B114" s="25"/>
      <c r="C114" s="28" t="s">
        <v>260</v>
      </c>
      <c r="D114" s="28"/>
      <c r="E114" s="28"/>
      <c r="F114" s="28"/>
    </row>
    <row r="115" spans="1:6" ht="15">
      <c r="A115" s="409" t="s">
        <v>204</v>
      </c>
      <c r="B115" s="409"/>
      <c r="C115" s="409"/>
      <c r="D115" s="409"/>
      <c r="E115" s="409"/>
      <c r="F115" s="409"/>
    </row>
    <row r="116" spans="1:6" ht="15">
      <c r="A116" s="25"/>
      <c r="B116" s="28" t="s">
        <v>205</v>
      </c>
      <c r="C116" s="36" t="s">
        <v>206</v>
      </c>
      <c r="D116" s="29">
        <v>-1592.9</v>
      </c>
      <c r="E116" s="29">
        <v>-1592.9</v>
      </c>
      <c r="F116" s="29">
        <v>-1592.9</v>
      </c>
    </row>
    <row r="117" spans="1:6" ht="45">
      <c r="A117" s="25"/>
      <c r="B117" s="25"/>
      <c r="C117" s="28" t="s">
        <v>261</v>
      </c>
      <c r="D117" s="28"/>
      <c r="E117" s="28"/>
      <c r="F117" s="28"/>
    </row>
    <row r="118" spans="1:6" ht="15">
      <c r="A118" s="25"/>
      <c r="B118" s="25"/>
      <c r="C118" s="36" t="s">
        <v>208</v>
      </c>
      <c r="D118" s="28"/>
      <c r="E118" s="28"/>
      <c r="F118" s="28"/>
    </row>
    <row r="119" spans="1:6" ht="45">
      <c r="A119" s="25"/>
      <c r="B119" s="25"/>
      <c r="C119" s="28" t="s">
        <v>261</v>
      </c>
      <c r="D119" s="28"/>
      <c r="E119" s="28"/>
      <c r="F119" s="28"/>
    </row>
    <row r="120" spans="1:6" ht="15">
      <c r="A120" s="25"/>
      <c r="B120" s="25"/>
      <c r="C120" s="36" t="s">
        <v>210</v>
      </c>
      <c r="D120" s="28"/>
      <c r="E120" s="28"/>
      <c r="F120" s="28"/>
    </row>
    <row r="121" spans="1:6" ht="15">
      <c r="A121" s="25"/>
      <c r="B121" s="25"/>
      <c r="C121" s="28" t="s">
        <v>211</v>
      </c>
      <c r="D121" s="28"/>
      <c r="E121" s="28"/>
      <c r="F121" s="28"/>
    </row>
    <row r="122" spans="1:6" ht="15">
      <c r="A122" s="25"/>
      <c r="B122" s="28" t="s">
        <v>262</v>
      </c>
      <c r="C122" s="36" t="s">
        <v>206</v>
      </c>
      <c r="D122" s="29">
        <v>-33622</v>
      </c>
      <c r="E122" s="29">
        <v>-33622</v>
      </c>
      <c r="F122" s="29">
        <v>-33622</v>
      </c>
    </row>
    <row r="123" spans="1:6" ht="30">
      <c r="A123" s="25"/>
      <c r="B123" s="25"/>
      <c r="C123" s="28" t="s">
        <v>263</v>
      </c>
      <c r="D123" s="28"/>
      <c r="E123" s="28"/>
      <c r="F123" s="28"/>
    </row>
    <row r="124" spans="1:6" ht="15">
      <c r="A124" s="25"/>
      <c r="B124" s="25"/>
      <c r="C124" s="36" t="s">
        <v>208</v>
      </c>
      <c r="D124" s="28"/>
      <c r="E124" s="28"/>
      <c r="F124" s="28"/>
    </row>
    <row r="125" spans="1:6" ht="30">
      <c r="A125" s="25"/>
      <c r="B125" s="25"/>
      <c r="C125" s="28" t="s">
        <v>264</v>
      </c>
      <c r="D125" s="28"/>
      <c r="E125" s="28"/>
      <c r="F125" s="28"/>
    </row>
    <row r="126" spans="1:6" ht="15">
      <c r="A126" s="25"/>
      <c r="B126" s="25"/>
      <c r="C126" s="36" t="s">
        <v>210</v>
      </c>
      <c r="D126" s="28"/>
      <c r="E126" s="28"/>
      <c r="F126" s="28"/>
    </row>
    <row r="127" spans="1:6" ht="15">
      <c r="A127" s="25"/>
      <c r="B127" s="25"/>
      <c r="C127" s="28" t="s">
        <v>211</v>
      </c>
      <c r="D127" s="28"/>
      <c r="E127" s="28"/>
      <c r="F127" s="28"/>
    </row>
    <row r="128" spans="1:6" ht="15">
      <c r="A128" s="25"/>
      <c r="B128" s="25"/>
      <c r="C128" s="26" t="s">
        <v>265</v>
      </c>
      <c r="D128" s="27">
        <v>-136991.5</v>
      </c>
      <c r="E128" s="27">
        <v>-136991.5</v>
      </c>
      <c r="F128" s="27">
        <v>-136991.5</v>
      </c>
    </row>
    <row r="129" spans="1:6" ht="15">
      <c r="A129" s="28" t="s">
        <v>266</v>
      </c>
      <c r="B129" s="25"/>
      <c r="C129" s="36" t="s">
        <v>198</v>
      </c>
      <c r="D129" s="29">
        <v>-136991.5</v>
      </c>
      <c r="E129" s="29">
        <v>-136991.5</v>
      </c>
      <c r="F129" s="29">
        <v>-136991.5</v>
      </c>
    </row>
    <row r="130" spans="1:6" ht="15">
      <c r="A130" s="25"/>
      <c r="B130" s="25"/>
      <c r="C130" s="28" t="s">
        <v>267</v>
      </c>
      <c r="D130" s="28"/>
      <c r="E130" s="28"/>
      <c r="F130" s="28"/>
    </row>
    <row r="131" spans="1:6" ht="15">
      <c r="A131" s="25"/>
      <c r="B131" s="25"/>
      <c r="C131" s="36" t="s">
        <v>200</v>
      </c>
      <c r="D131" s="28"/>
      <c r="E131" s="28"/>
      <c r="F131" s="28"/>
    </row>
    <row r="132" spans="1:6" ht="30">
      <c r="A132" s="25"/>
      <c r="B132" s="25"/>
      <c r="C132" s="28" t="s">
        <v>268</v>
      </c>
      <c r="D132" s="28"/>
      <c r="E132" s="28"/>
      <c r="F132" s="28"/>
    </row>
    <row r="133" spans="1:6" ht="15">
      <c r="A133" s="25"/>
      <c r="B133" s="25"/>
      <c r="C133" s="36" t="s">
        <v>202</v>
      </c>
      <c r="D133" s="28"/>
      <c r="E133" s="28"/>
      <c r="F133" s="28"/>
    </row>
    <row r="134" spans="1:6" ht="45">
      <c r="A134" s="25"/>
      <c r="B134" s="25"/>
      <c r="C134" s="28" t="s">
        <v>269</v>
      </c>
      <c r="D134" s="28"/>
      <c r="E134" s="28"/>
      <c r="F134" s="28"/>
    </row>
    <row r="135" spans="1:6" ht="15">
      <c r="A135" s="409" t="s">
        <v>204</v>
      </c>
      <c r="B135" s="409"/>
      <c r="C135" s="409"/>
      <c r="D135" s="409"/>
      <c r="E135" s="409"/>
      <c r="F135" s="409"/>
    </row>
    <row r="136" spans="1:6" ht="15">
      <c r="A136" s="25"/>
      <c r="B136" s="28" t="s">
        <v>205</v>
      </c>
      <c r="C136" s="36" t="s">
        <v>206</v>
      </c>
      <c r="D136" s="29">
        <v>-135991.5</v>
      </c>
      <c r="E136" s="29">
        <v>-135991.5</v>
      </c>
      <c r="F136" s="29">
        <v>-135991.5</v>
      </c>
    </row>
    <row r="137" spans="1:6" ht="45">
      <c r="A137" s="25"/>
      <c r="B137" s="25"/>
      <c r="C137" s="28" t="s">
        <v>270</v>
      </c>
      <c r="D137" s="28"/>
      <c r="E137" s="28"/>
      <c r="F137" s="28"/>
    </row>
    <row r="138" spans="1:6" ht="15">
      <c r="A138" s="25"/>
      <c r="B138" s="25"/>
      <c r="C138" s="36" t="s">
        <v>208</v>
      </c>
      <c r="D138" s="28"/>
      <c r="E138" s="28"/>
      <c r="F138" s="28"/>
    </row>
    <row r="139" spans="1:6" ht="45">
      <c r="A139" s="25"/>
      <c r="B139" s="25"/>
      <c r="C139" s="28" t="s">
        <v>271</v>
      </c>
      <c r="D139" s="28"/>
      <c r="E139" s="28"/>
      <c r="F139" s="28"/>
    </row>
    <row r="140" spans="1:6" ht="15">
      <c r="A140" s="25"/>
      <c r="B140" s="25"/>
      <c r="C140" s="36" t="s">
        <v>210</v>
      </c>
      <c r="D140" s="28"/>
      <c r="E140" s="28"/>
      <c r="F140" s="28"/>
    </row>
    <row r="141" spans="1:6" ht="15">
      <c r="A141" s="25"/>
      <c r="B141" s="25"/>
      <c r="C141" s="28" t="s">
        <v>211</v>
      </c>
      <c r="D141" s="28"/>
      <c r="E141" s="28"/>
      <c r="F141" s="28"/>
    </row>
    <row r="142" spans="1:6" ht="15">
      <c r="A142" s="25"/>
      <c r="B142" s="28" t="s">
        <v>272</v>
      </c>
      <c r="C142" s="36" t="s">
        <v>206</v>
      </c>
      <c r="D142" s="29">
        <v>-1000</v>
      </c>
      <c r="E142" s="29">
        <v>-1000</v>
      </c>
      <c r="F142" s="29">
        <v>-1000</v>
      </c>
    </row>
    <row r="143" spans="1:6" ht="45">
      <c r="A143" s="25"/>
      <c r="B143" s="25"/>
      <c r="C143" s="28" t="s">
        <v>273</v>
      </c>
      <c r="D143" s="28"/>
      <c r="E143" s="28"/>
      <c r="F143" s="28"/>
    </row>
    <row r="144" spans="1:6" ht="15">
      <c r="A144" s="25"/>
      <c r="B144" s="25"/>
      <c r="C144" s="36" t="s">
        <v>208</v>
      </c>
      <c r="D144" s="28"/>
      <c r="E144" s="28"/>
      <c r="F144" s="28"/>
    </row>
    <row r="145" spans="1:6" ht="60">
      <c r="A145" s="25"/>
      <c r="B145" s="25"/>
      <c r="C145" s="28" t="s">
        <v>274</v>
      </c>
      <c r="D145" s="28"/>
      <c r="E145" s="28"/>
      <c r="F145" s="28"/>
    </row>
    <row r="146" spans="1:6" ht="15">
      <c r="A146" s="25"/>
      <c r="B146" s="25"/>
      <c r="C146" s="36" t="s">
        <v>210</v>
      </c>
      <c r="D146" s="28"/>
      <c r="E146" s="28"/>
      <c r="F146" s="28"/>
    </row>
    <row r="147" spans="1:6" ht="15">
      <c r="A147" s="25"/>
      <c r="B147" s="25"/>
      <c r="C147" s="28" t="s">
        <v>211</v>
      </c>
      <c r="D147" s="28"/>
      <c r="E147" s="28"/>
      <c r="F147" s="28"/>
    </row>
    <row r="148" spans="1:6" ht="15">
      <c r="A148" s="25"/>
      <c r="B148" s="25"/>
      <c r="C148" s="26" t="s">
        <v>275</v>
      </c>
      <c r="D148" s="27">
        <v>-2374.6</v>
      </c>
      <c r="E148" s="27">
        <v>-3642.6</v>
      </c>
      <c r="F148" s="27">
        <v>-7611</v>
      </c>
    </row>
    <row r="149" spans="1:6" ht="15">
      <c r="A149" s="28" t="s">
        <v>276</v>
      </c>
      <c r="B149" s="25"/>
      <c r="C149" s="36" t="s">
        <v>198</v>
      </c>
      <c r="D149" s="29">
        <v>-2374.6</v>
      </c>
      <c r="E149" s="29">
        <v>-3642.6</v>
      </c>
      <c r="F149" s="29">
        <v>-7611</v>
      </c>
    </row>
    <row r="150" spans="1:6" ht="15">
      <c r="A150" s="25"/>
      <c r="B150" s="25"/>
      <c r="C150" s="28" t="s">
        <v>277</v>
      </c>
      <c r="D150" s="28"/>
      <c r="E150" s="28"/>
      <c r="F150" s="28"/>
    </row>
    <row r="151" spans="1:6" ht="15">
      <c r="A151" s="25"/>
      <c r="B151" s="25"/>
      <c r="C151" s="36" t="s">
        <v>200</v>
      </c>
      <c r="D151" s="28"/>
      <c r="E151" s="28"/>
      <c r="F151" s="28"/>
    </row>
    <row r="152" spans="1:6" ht="15">
      <c r="A152" s="25"/>
      <c r="B152" s="25"/>
      <c r="C152" s="28" t="s">
        <v>278</v>
      </c>
      <c r="D152" s="28"/>
      <c r="E152" s="28"/>
      <c r="F152" s="28"/>
    </row>
    <row r="153" spans="1:6" ht="15">
      <c r="A153" s="25"/>
      <c r="B153" s="25"/>
      <c r="C153" s="36" t="s">
        <v>202</v>
      </c>
      <c r="D153" s="28"/>
      <c r="E153" s="28"/>
      <c r="F153" s="28"/>
    </row>
    <row r="154" spans="1:6" ht="30">
      <c r="A154" s="25"/>
      <c r="B154" s="25"/>
      <c r="C154" s="28" t="s">
        <v>279</v>
      </c>
      <c r="D154" s="28"/>
      <c r="E154" s="28"/>
      <c r="F154" s="28"/>
    </row>
    <row r="155" spans="1:6" ht="15">
      <c r="A155" s="409" t="s">
        <v>204</v>
      </c>
      <c r="B155" s="409"/>
      <c r="C155" s="409"/>
      <c r="D155" s="409"/>
      <c r="E155" s="409"/>
      <c r="F155" s="409"/>
    </row>
    <row r="156" spans="1:6" ht="15">
      <c r="A156" s="25"/>
      <c r="B156" s="28" t="s">
        <v>205</v>
      </c>
      <c r="C156" s="36" t="s">
        <v>206</v>
      </c>
      <c r="D156" s="29">
        <v>-936.6</v>
      </c>
      <c r="E156" s="29">
        <v>-936.6</v>
      </c>
      <c r="F156" s="29">
        <v>-936.6</v>
      </c>
    </row>
    <row r="157" spans="1:6" ht="30">
      <c r="A157" s="25"/>
      <c r="B157" s="25"/>
      <c r="C157" s="28" t="s">
        <v>280</v>
      </c>
      <c r="D157" s="28"/>
      <c r="E157" s="28"/>
      <c r="F157" s="28"/>
    </row>
    <row r="158" spans="1:6" ht="15">
      <c r="A158" s="25"/>
      <c r="B158" s="25"/>
      <c r="C158" s="36" t="s">
        <v>208</v>
      </c>
      <c r="D158" s="28"/>
      <c r="E158" s="28"/>
      <c r="F158" s="28"/>
    </row>
    <row r="159" spans="1:6" ht="60">
      <c r="A159" s="25"/>
      <c r="B159" s="25"/>
      <c r="C159" s="28" t="s">
        <v>281</v>
      </c>
      <c r="D159" s="28"/>
      <c r="E159" s="28"/>
      <c r="F159" s="28"/>
    </row>
    <row r="160" spans="1:6" ht="15">
      <c r="A160" s="25"/>
      <c r="B160" s="25"/>
      <c r="C160" s="36" t="s">
        <v>210</v>
      </c>
      <c r="D160" s="28"/>
      <c r="E160" s="28"/>
      <c r="F160" s="28"/>
    </row>
    <row r="161" spans="1:6" ht="15">
      <c r="A161" s="25"/>
      <c r="B161" s="25"/>
      <c r="C161" s="28" t="s">
        <v>211</v>
      </c>
      <c r="D161" s="28"/>
      <c r="E161" s="28"/>
      <c r="F161" s="28"/>
    </row>
    <row r="162" spans="1:6" ht="15">
      <c r="A162" s="25"/>
      <c r="B162" s="28" t="s">
        <v>282</v>
      </c>
      <c r="C162" s="36" t="s">
        <v>206</v>
      </c>
      <c r="D162" s="29">
        <v>-1438</v>
      </c>
      <c r="E162" s="29">
        <v>-2706</v>
      </c>
      <c r="F162" s="29">
        <v>-6674.4</v>
      </c>
    </row>
    <row r="163" spans="1:6" ht="30">
      <c r="A163" s="25"/>
      <c r="B163" s="25"/>
      <c r="C163" s="28" t="s">
        <v>283</v>
      </c>
      <c r="D163" s="28"/>
      <c r="E163" s="28"/>
      <c r="F163" s="28"/>
    </row>
    <row r="164" spans="1:6" ht="15">
      <c r="A164" s="25"/>
      <c r="B164" s="25"/>
      <c r="C164" s="36" t="s">
        <v>208</v>
      </c>
      <c r="D164" s="28"/>
      <c r="E164" s="28"/>
      <c r="F164" s="28"/>
    </row>
    <row r="165" spans="1:6" ht="30">
      <c r="A165" s="25"/>
      <c r="B165" s="25"/>
      <c r="C165" s="28" t="s">
        <v>284</v>
      </c>
      <c r="D165" s="28"/>
      <c r="E165" s="28"/>
      <c r="F165" s="28"/>
    </row>
    <row r="166" spans="1:6" ht="15">
      <c r="A166" s="25"/>
      <c r="B166" s="25"/>
      <c r="C166" s="36" t="s">
        <v>210</v>
      </c>
      <c r="D166" s="28"/>
      <c r="E166" s="28"/>
      <c r="F166" s="28"/>
    </row>
    <row r="167" spans="1:6" ht="30">
      <c r="A167" s="25"/>
      <c r="B167" s="25"/>
      <c r="C167" s="28" t="s">
        <v>215</v>
      </c>
      <c r="D167" s="28"/>
      <c r="E167" s="28"/>
      <c r="F167" s="28"/>
    </row>
    <row r="168" spans="1:6" ht="15">
      <c r="A168" s="25"/>
      <c r="B168" s="25"/>
      <c r="C168" s="26" t="s">
        <v>285</v>
      </c>
      <c r="D168" s="27">
        <v>-10316.4</v>
      </c>
      <c r="E168" s="27">
        <v>-10316.4</v>
      </c>
      <c r="F168" s="27">
        <v>-10316.4</v>
      </c>
    </row>
    <row r="169" spans="1:6" ht="15">
      <c r="A169" s="28" t="s">
        <v>286</v>
      </c>
      <c r="B169" s="25"/>
      <c r="C169" s="36" t="s">
        <v>198</v>
      </c>
      <c r="D169" s="29">
        <v>-10316.4</v>
      </c>
      <c r="E169" s="29">
        <v>-10316.4</v>
      </c>
      <c r="F169" s="29">
        <v>-10316.4</v>
      </c>
    </row>
    <row r="170" spans="1:6" ht="15">
      <c r="A170" s="25"/>
      <c r="B170" s="25"/>
      <c r="C170" s="28" t="s">
        <v>287</v>
      </c>
      <c r="D170" s="28"/>
      <c r="E170" s="28"/>
      <c r="F170" s="28"/>
    </row>
    <row r="171" spans="1:6" ht="15">
      <c r="A171" s="25"/>
      <c r="B171" s="25"/>
      <c r="C171" s="36" t="s">
        <v>200</v>
      </c>
      <c r="D171" s="28"/>
      <c r="E171" s="28"/>
      <c r="F171" s="28"/>
    </row>
    <row r="172" spans="1:6" ht="30">
      <c r="A172" s="25"/>
      <c r="B172" s="25"/>
      <c r="C172" s="28" t="s">
        <v>288</v>
      </c>
      <c r="D172" s="28"/>
      <c r="E172" s="28"/>
      <c r="F172" s="28"/>
    </row>
    <row r="173" spans="1:6" ht="15">
      <c r="A173" s="25"/>
      <c r="B173" s="25"/>
      <c r="C173" s="36" t="s">
        <v>202</v>
      </c>
      <c r="D173" s="28"/>
      <c r="E173" s="28"/>
      <c r="F173" s="28"/>
    </row>
    <row r="174" spans="1:6" ht="30">
      <c r="A174" s="25"/>
      <c r="B174" s="25"/>
      <c r="C174" s="28" t="s">
        <v>289</v>
      </c>
      <c r="D174" s="28"/>
      <c r="E174" s="28"/>
      <c r="F174" s="28"/>
    </row>
    <row r="175" spans="1:6" ht="15">
      <c r="A175" s="409" t="s">
        <v>204</v>
      </c>
      <c r="B175" s="409"/>
      <c r="C175" s="409"/>
      <c r="D175" s="409"/>
      <c r="E175" s="409"/>
      <c r="F175" s="409"/>
    </row>
    <row r="176" spans="1:6" ht="15">
      <c r="A176" s="25"/>
      <c r="B176" s="28" t="s">
        <v>205</v>
      </c>
      <c r="C176" s="36" t="s">
        <v>206</v>
      </c>
      <c r="D176" s="29">
        <v>-10316.4</v>
      </c>
      <c r="E176" s="29">
        <v>-10316.4</v>
      </c>
      <c r="F176" s="29">
        <v>-10316.4</v>
      </c>
    </row>
    <row r="177" spans="1:6" ht="15">
      <c r="A177" s="25"/>
      <c r="B177" s="25"/>
      <c r="C177" s="28" t="s">
        <v>290</v>
      </c>
      <c r="D177" s="28"/>
      <c r="E177" s="28"/>
      <c r="F177" s="28"/>
    </row>
    <row r="178" spans="1:6" ht="15">
      <c r="A178" s="25"/>
      <c r="B178" s="25"/>
      <c r="C178" s="36" t="s">
        <v>208</v>
      </c>
      <c r="D178" s="28"/>
      <c r="E178" s="28"/>
      <c r="F178" s="28"/>
    </row>
    <row r="179" spans="1:6" ht="45">
      <c r="A179" s="25"/>
      <c r="B179" s="25"/>
      <c r="C179" s="28" t="s">
        <v>291</v>
      </c>
      <c r="D179" s="28"/>
      <c r="E179" s="28"/>
      <c r="F179" s="28"/>
    </row>
    <row r="180" spans="1:6" ht="15">
      <c r="A180" s="25"/>
      <c r="B180" s="25"/>
      <c r="C180" s="36" t="s">
        <v>210</v>
      </c>
      <c r="D180" s="28"/>
      <c r="E180" s="28"/>
      <c r="F180" s="28"/>
    </row>
    <row r="181" spans="1:6" ht="15">
      <c r="A181" s="25"/>
      <c r="B181" s="25"/>
      <c r="C181" s="28" t="s">
        <v>211</v>
      </c>
      <c r="D181" s="28"/>
      <c r="E181" s="28"/>
      <c r="F181" s="28"/>
    </row>
    <row r="182" spans="1:6" ht="15">
      <c r="A182" s="25"/>
      <c r="B182" s="25"/>
      <c r="C182" s="26" t="s">
        <v>292</v>
      </c>
      <c r="D182" s="27">
        <v>-628.9</v>
      </c>
      <c r="E182" s="27">
        <v>-628.9</v>
      </c>
      <c r="F182" s="27">
        <v>-628.9</v>
      </c>
    </row>
    <row r="183" spans="1:6" ht="15">
      <c r="A183" s="28" t="s">
        <v>293</v>
      </c>
      <c r="B183" s="25"/>
      <c r="C183" s="36" t="s">
        <v>198</v>
      </c>
      <c r="D183" s="29">
        <v>-628.9</v>
      </c>
      <c r="E183" s="29">
        <v>-628.9</v>
      </c>
      <c r="F183" s="29">
        <v>-628.9</v>
      </c>
    </row>
    <row r="184" spans="1:6" ht="30">
      <c r="A184" s="25"/>
      <c r="B184" s="25"/>
      <c r="C184" s="28" t="s">
        <v>294</v>
      </c>
      <c r="D184" s="28"/>
      <c r="E184" s="28"/>
      <c r="F184" s="28"/>
    </row>
    <row r="185" spans="1:6" ht="15">
      <c r="A185" s="25"/>
      <c r="B185" s="25"/>
      <c r="C185" s="36" t="s">
        <v>200</v>
      </c>
      <c r="D185" s="28"/>
      <c r="E185" s="28"/>
      <c r="F185" s="28"/>
    </row>
    <row r="186" spans="1:6" ht="45">
      <c r="A186" s="25"/>
      <c r="B186" s="25"/>
      <c r="C186" s="28" t="s">
        <v>295</v>
      </c>
      <c r="D186" s="28"/>
      <c r="E186" s="28"/>
      <c r="F186" s="28"/>
    </row>
    <row r="187" spans="1:6" ht="15">
      <c r="A187" s="25"/>
      <c r="B187" s="25"/>
      <c r="C187" s="36" t="s">
        <v>202</v>
      </c>
      <c r="D187" s="28"/>
      <c r="E187" s="28"/>
      <c r="F187" s="28"/>
    </row>
    <row r="188" spans="1:6" ht="45">
      <c r="A188" s="25"/>
      <c r="B188" s="25"/>
      <c r="C188" s="28" t="s">
        <v>296</v>
      </c>
      <c r="D188" s="28"/>
      <c r="E188" s="28"/>
      <c r="F188" s="28"/>
    </row>
    <row r="189" spans="1:6" ht="15">
      <c r="A189" s="409" t="s">
        <v>204</v>
      </c>
      <c r="B189" s="409"/>
      <c r="C189" s="409"/>
      <c r="D189" s="409"/>
      <c r="E189" s="409"/>
      <c r="F189" s="409"/>
    </row>
    <row r="190" spans="1:6" ht="15">
      <c r="A190" s="25"/>
      <c r="B190" s="28" t="s">
        <v>205</v>
      </c>
      <c r="C190" s="36" t="s">
        <v>206</v>
      </c>
      <c r="D190" s="29">
        <v>-628.9</v>
      </c>
      <c r="E190" s="29">
        <v>-628.9</v>
      </c>
      <c r="F190" s="29">
        <v>-628.9</v>
      </c>
    </row>
    <row r="191" spans="1:6" ht="60">
      <c r="A191" s="25"/>
      <c r="B191" s="25"/>
      <c r="C191" s="28" t="s">
        <v>297</v>
      </c>
      <c r="D191" s="28"/>
      <c r="E191" s="28"/>
      <c r="F191" s="28"/>
    </row>
    <row r="192" spans="1:6" ht="15">
      <c r="A192" s="25"/>
      <c r="B192" s="25"/>
      <c r="C192" s="36" t="s">
        <v>208</v>
      </c>
      <c r="D192" s="28"/>
      <c r="E192" s="28"/>
      <c r="F192" s="28"/>
    </row>
    <row r="193" spans="1:6" ht="75">
      <c r="A193" s="25"/>
      <c r="B193" s="25"/>
      <c r="C193" s="28" t="s">
        <v>298</v>
      </c>
      <c r="D193" s="28"/>
      <c r="E193" s="28"/>
      <c r="F193" s="28"/>
    </row>
    <row r="194" spans="1:6" ht="15">
      <c r="A194" s="25"/>
      <c r="B194" s="25"/>
      <c r="C194" s="36" t="s">
        <v>210</v>
      </c>
      <c r="D194" s="28"/>
      <c r="E194" s="28"/>
      <c r="F194" s="28"/>
    </row>
    <row r="195" spans="1:6" ht="15">
      <c r="A195" s="25"/>
      <c r="B195" s="25"/>
      <c r="C195" s="28" t="s">
        <v>211</v>
      </c>
      <c r="D195" s="28"/>
      <c r="E195" s="28"/>
      <c r="F195" s="28"/>
    </row>
    <row r="196" spans="1:6" ht="15">
      <c r="A196" s="25"/>
      <c r="B196" s="25"/>
      <c r="C196" s="26" t="s">
        <v>299</v>
      </c>
      <c r="D196" s="27">
        <v>-1662.5</v>
      </c>
      <c r="E196" s="27">
        <v>-2850</v>
      </c>
      <c r="F196" s="27">
        <v>-4750</v>
      </c>
    </row>
    <row r="197" spans="1:6" ht="15">
      <c r="A197" s="28" t="s">
        <v>300</v>
      </c>
      <c r="B197" s="25"/>
      <c r="C197" s="36" t="s">
        <v>198</v>
      </c>
      <c r="D197" s="29">
        <v>-1662.5</v>
      </c>
      <c r="E197" s="29">
        <v>-2850</v>
      </c>
      <c r="F197" s="29">
        <v>-4750</v>
      </c>
    </row>
    <row r="198" spans="1:6" ht="15">
      <c r="A198" s="25"/>
      <c r="B198" s="25"/>
      <c r="C198" s="28" t="s">
        <v>301</v>
      </c>
      <c r="D198" s="28"/>
      <c r="E198" s="28"/>
      <c r="F198" s="28"/>
    </row>
    <row r="199" spans="1:6" ht="15">
      <c r="A199" s="25"/>
      <c r="B199" s="25"/>
      <c r="C199" s="36" t="s">
        <v>200</v>
      </c>
      <c r="D199" s="28"/>
      <c r="E199" s="28"/>
      <c r="F199" s="28"/>
    </row>
    <row r="200" spans="1:6" ht="30">
      <c r="A200" s="25"/>
      <c r="B200" s="25"/>
      <c r="C200" s="28" t="s">
        <v>302</v>
      </c>
      <c r="D200" s="28"/>
      <c r="E200" s="28"/>
      <c r="F200" s="28"/>
    </row>
    <row r="201" spans="1:6" ht="15">
      <c r="A201" s="25"/>
      <c r="B201" s="25"/>
      <c r="C201" s="36" t="s">
        <v>202</v>
      </c>
      <c r="D201" s="28"/>
      <c r="E201" s="28"/>
      <c r="F201" s="28"/>
    </row>
    <row r="202" spans="1:6" ht="45">
      <c r="A202" s="25"/>
      <c r="B202" s="25"/>
      <c r="C202" s="28" t="s">
        <v>303</v>
      </c>
      <c r="D202" s="28"/>
      <c r="E202" s="28"/>
      <c r="F202" s="28"/>
    </row>
    <row r="203" spans="1:6" ht="15">
      <c r="A203" s="409" t="s">
        <v>204</v>
      </c>
      <c r="B203" s="409"/>
      <c r="C203" s="409"/>
      <c r="D203" s="409"/>
      <c r="E203" s="409"/>
      <c r="F203" s="409"/>
    </row>
    <row r="204" spans="1:6" ht="15">
      <c r="A204" s="25"/>
      <c r="B204" s="28" t="s">
        <v>205</v>
      </c>
      <c r="C204" s="36" t="s">
        <v>206</v>
      </c>
      <c r="D204" s="29">
        <v>-1662.5</v>
      </c>
      <c r="E204" s="29">
        <v>-2850</v>
      </c>
      <c r="F204" s="29">
        <v>-4750</v>
      </c>
    </row>
    <row r="205" spans="1:6" ht="30">
      <c r="A205" s="25"/>
      <c r="B205" s="25"/>
      <c r="C205" s="28" t="s">
        <v>304</v>
      </c>
      <c r="D205" s="28"/>
      <c r="E205" s="28"/>
      <c r="F205" s="28"/>
    </row>
    <row r="206" spans="1:6" ht="15">
      <c r="A206" s="25"/>
      <c r="B206" s="25"/>
      <c r="C206" s="36" t="s">
        <v>208</v>
      </c>
      <c r="D206" s="28"/>
      <c r="E206" s="28"/>
      <c r="F206" s="28"/>
    </row>
    <row r="207" spans="1:6" ht="60">
      <c r="A207" s="25"/>
      <c r="B207" s="25"/>
      <c r="C207" s="28" t="s">
        <v>305</v>
      </c>
      <c r="D207" s="28"/>
      <c r="E207" s="28"/>
      <c r="F207" s="28"/>
    </row>
    <row r="208" spans="1:6" ht="15">
      <c r="A208" s="25"/>
      <c r="B208" s="25"/>
      <c r="C208" s="36" t="s">
        <v>210</v>
      </c>
      <c r="D208" s="28"/>
      <c r="E208" s="28"/>
      <c r="F208" s="28"/>
    </row>
    <row r="209" spans="1:6" ht="15">
      <c r="A209" s="25"/>
      <c r="B209" s="25"/>
      <c r="C209" s="28" t="s">
        <v>211</v>
      </c>
      <c r="D209" s="28"/>
      <c r="E209" s="28"/>
      <c r="F209" s="28"/>
    </row>
    <row r="210" spans="1:6" ht="15">
      <c r="A210" s="25"/>
      <c r="B210" s="25"/>
      <c r="C210" s="26" t="s">
        <v>306</v>
      </c>
      <c r="D210" s="27">
        <v>-7000</v>
      </c>
      <c r="E210" s="27">
        <v>-7000</v>
      </c>
      <c r="F210" s="27">
        <v>-7000</v>
      </c>
    </row>
    <row r="211" spans="1:6" ht="15">
      <c r="A211" s="28" t="s">
        <v>307</v>
      </c>
      <c r="B211" s="25"/>
      <c r="C211" s="36" t="s">
        <v>198</v>
      </c>
      <c r="D211" s="29">
        <v>-7000</v>
      </c>
      <c r="E211" s="29">
        <v>-7000</v>
      </c>
      <c r="F211" s="29">
        <v>-7000</v>
      </c>
    </row>
    <row r="212" spans="1:6" ht="15">
      <c r="A212" s="25"/>
      <c r="B212" s="25"/>
      <c r="C212" s="28" t="s">
        <v>308</v>
      </c>
      <c r="D212" s="28"/>
      <c r="E212" s="28"/>
      <c r="F212" s="28"/>
    </row>
    <row r="213" spans="1:6" ht="15">
      <c r="A213" s="25"/>
      <c r="B213" s="25"/>
      <c r="C213" s="36" t="s">
        <v>200</v>
      </c>
      <c r="D213" s="28"/>
      <c r="E213" s="28"/>
      <c r="F213" s="28"/>
    </row>
    <row r="214" spans="1:6" ht="30">
      <c r="A214" s="25"/>
      <c r="B214" s="25"/>
      <c r="C214" s="28" t="s">
        <v>309</v>
      </c>
      <c r="D214" s="28"/>
      <c r="E214" s="28"/>
      <c r="F214" s="28"/>
    </row>
    <row r="215" spans="1:6" ht="15">
      <c r="A215" s="25"/>
      <c r="B215" s="25"/>
      <c r="C215" s="36" t="s">
        <v>202</v>
      </c>
      <c r="D215" s="28"/>
      <c r="E215" s="28"/>
      <c r="F215" s="28"/>
    </row>
    <row r="216" spans="1:6" ht="45">
      <c r="A216" s="25"/>
      <c r="B216" s="25"/>
      <c r="C216" s="28" t="s">
        <v>310</v>
      </c>
      <c r="D216" s="28"/>
      <c r="E216" s="28"/>
      <c r="F216" s="28"/>
    </row>
    <row r="217" spans="1:6" ht="15">
      <c r="A217" s="409" t="s">
        <v>204</v>
      </c>
      <c r="B217" s="409"/>
      <c r="C217" s="409"/>
      <c r="D217" s="409"/>
      <c r="E217" s="409"/>
      <c r="F217" s="409"/>
    </row>
    <row r="218" spans="1:6" ht="15">
      <c r="A218" s="25"/>
      <c r="B218" s="28" t="s">
        <v>205</v>
      </c>
      <c r="C218" s="36" t="s">
        <v>206</v>
      </c>
      <c r="D218" s="29">
        <v>-7000</v>
      </c>
      <c r="E218" s="29">
        <v>-7000</v>
      </c>
      <c r="F218" s="29">
        <v>-7000</v>
      </c>
    </row>
    <row r="219" spans="1:6" ht="30">
      <c r="A219" s="25"/>
      <c r="B219" s="25"/>
      <c r="C219" s="28" t="s">
        <v>311</v>
      </c>
      <c r="D219" s="28"/>
      <c r="E219" s="28"/>
      <c r="F219" s="28"/>
    </row>
    <row r="220" spans="1:6" ht="15">
      <c r="A220" s="25"/>
      <c r="B220" s="25"/>
      <c r="C220" s="36" t="s">
        <v>208</v>
      </c>
      <c r="D220" s="28"/>
      <c r="E220" s="28"/>
      <c r="F220" s="28"/>
    </row>
    <row r="221" spans="1:6" ht="60">
      <c r="A221" s="25"/>
      <c r="B221" s="25"/>
      <c r="C221" s="28" t="s">
        <v>305</v>
      </c>
      <c r="D221" s="28"/>
      <c r="E221" s="28"/>
      <c r="F221" s="28"/>
    </row>
    <row r="222" spans="1:6" ht="15">
      <c r="A222" s="25"/>
      <c r="B222" s="25"/>
      <c r="C222" s="36" t="s">
        <v>210</v>
      </c>
      <c r="D222" s="28"/>
      <c r="E222" s="28"/>
      <c r="F222" s="28"/>
    </row>
    <row r="223" spans="1:6" ht="15">
      <c r="A223" s="25"/>
      <c r="B223" s="25"/>
      <c r="C223" s="28" t="s">
        <v>211</v>
      </c>
      <c r="D223" s="28"/>
      <c r="E223" s="28"/>
      <c r="F223" s="28"/>
    </row>
    <row r="224" spans="1:6" ht="15">
      <c r="A224" s="25"/>
      <c r="B224" s="25"/>
      <c r="C224" s="26" t="s">
        <v>312</v>
      </c>
      <c r="D224" s="27">
        <v>-1765.7</v>
      </c>
      <c r="E224" s="27">
        <v>-1765.7</v>
      </c>
      <c r="F224" s="27">
        <v>-1765.7</v>
      </c>
    </row>
    <row r="225" spans="1:6" ht="15">
      <c r="A225" s="28" t="s">
        <v>313</v>
      </c>
      <c r="B225" s="25"/>
      <c r="C225" s="36" t="s">
        <v>198</v>
      </c>
      <c r="D225" s="29">
        <v>-1765.7</v>
      </c>
      <c r="E225" s="29">
        <v>-1765.7</v>
      </c>
      <c r="F225" s="29">
        <v>-1765.7</v>
      </c>
    </row>
    <row r="226" spans="1:6" ht="15">
      <c r="A226" s="25"/>
      <c r="B226" s="25"/>
      <c r="C226" s="28" t="s">
        <v>314</v>
      </c>
      <c r="D226" s="28"/>
      <c r="E226" s="28"/>
      <c r="F226" s="28"/>
    </row>
    <row r="227" spans="1:6" ht="15">
      <c r="A227" s="25"/>
      <c r="B227" s="25"/>
      <c r="C227" s="36" t="s">
        <v>200</v>
      </c>
      <c r="D227" s="28"/>
      <c r="E227" s="28"/>
      <c r="F227" s="28"/>
    </row>
    <row r="228" spans="1:6" ht="30">
      <c r="A228" s="25"/>
      <c r="B228" s="25"/>
      <c r="C228" s="28" t="s">
        <v>315</v>
      </c>
      <c r="D228" s="28"/>
      <c r="E228" s="28"/>
      <c r="F228" s="28"/>
    </row>
    <row r="229" spans="1:6" ht="15">
      <c r="A229" s="25"/>
      <c r="B229" s="25"/>
      <c r="C229" s="36" t="s">
        <v>202</v>
      </c>
      <c r="D229" s="28"/>
      <c r="E229" s="28"/>
      <c r="F229" s="28"/>
    </row>
    <row r="230" spans="1:6" ht="45">
      <c r="A230" s="25"/>
      <c r="B230" s="25"/>
      <c r="C230" s="28" t="s">
        <v>316</v>
      </c>
      <c r="D230" s="28"/>
      <c r="E230" s="28"/>
      <c r="F230" s="28"/>
    </row>
    <row r="231" spans="1:6" ht="15">
      <c r="A231" s="409" t="s">
        <v>204</v>
      </c>
      <c r="B231" s="409"/>
      <c r="C231" s="409"/>
      <c r="D231" s="409"/>
      <c r="E231" s="409"/>
      <c r="F231" s="409"/>
    </row>
    <row r="232" spans="1:6" ht="15">
      <c r="A232" s="25"/>
      <c r="B232" s="28" t="s">
        <v>205</v>
      </c>
      <c r="C232" s="36" t="s">
        <v>206</v>
      </c>
      <c r="D232" s="29">
        <v>-1765.7</v>
      </c>
      <c r="E232" s="29">
        <v>-1765.7</v>
      </c>
      <c r="F232" s="29">
        <v>-1765.7</v>
      </c>
    </row>
    <row r="233" spans="1:6" ht="30">
      <c r="A233" s="25"/>
      <c r="B233" s="25"/>
      <c r="C233" s="28" t="s">
        <v>317</v>
      </c>
      <c r="D233" s="28"/>
      <c r="E233" s="28"/>
      <c r="F233" s="28"/>
    </row>
    <row r="234" spans="1:6" ht="15">
      <c r="A234" s="25"/>
      <c r="B234" s="25"/>
      <c r="C234" s="36" t="s">
        <v>208</v>
      </c>
      <c r="D234" s="28"/>
      <c r="E234" s="28"/>
      <c r="F234" s="28"/>
    </row>
    <row r="235" spans="1:6" ht="60">
      <c r="A235" s="25"/>
      <c r="B235" s="25"/>
      <c r="C235" s="28" t="s">
        <v>305</v>
      </c>
      <c r="D235" s="28"/>
      <c r="E235" s="28"/>
      <c r="F235" s="28"/>
    </row>
    <row r="236" spans="1:6" ht="15">
      <c r="A236" s="25"/>
      <c r="B236" s="25"/>
      <c r="C236" s="36" t="s">
        <v>210</v>
      </c>
      <c r="D236" s="28"/>
      <c r="E236" s="28"/>
      <c r="F236" s="28"/>
    </row>
    <row r="237" spans="1:6" ht="15">
      <c r="A237" s="25"/>
      <c r="B237" s="25"/>
      <c r="C237" s="28" t="s">
        <v>211</v>
      </c>
      <c r="D237" s="28"/>
      <c r="E237" s="28"/>
      <c r="F237" s="28"/>
    </row>
    <row r="238" spans="1:6" ht="15">
      <c r="A238" s="25"/>
      <c r="B238" s="25"/>
      <c r="C238" s="26" t="s">
        <v>318</v>
      </c>
      <c r="D238" s="27">
        <v>247058.2</v>
      </c>
      <c r="E238" s="27">
        <v>250013.7</v>
      </c>
      <c r="F238" s="27">
        <v>258960.4</v>
      </c>
    </row>
    <row r="239" spans="1:6" ht="15">
      <c r="A239" s="28" t="s">
        <v>319</v>
      </c>
      <c r="B239" s="25"/>
      <c r="C239" s="36" t="s">
        <v>198</v>
      </c>
      <c r="D239" s="29">
        <v>247058.2</v>
      </c>
      <c r="E239" s="29">
        <v>250013.7</v>
      </c>
      <c r="F239" s="29">
        <v>258960.4</v>
      </c>
    </row>
    <row r="240" spans="1:6" ht="15">
      <c r="A240" s="25"/>
      <c r="B240" s="25"/>
      <c r="C240" s="28" t="s">
        <v>320</v>
      </c>
      <c r="D240" s="28"/>
      <c r="E240" s="28"/>
      <c r="F240" s="28"/>
    </row>
    <row r="241" spans="1:6" ht="15">
      <c r="A241" s="25"/>
      <c r="B241" s="25"/>
      <c r="C241" s="36" t="s">
        <v>200</v>
      </c>
      <c r="D241" s="28"/>
      <c r="E241" s="28"/>
      <c r="F241" s="28"/>
    </row>
    <row r="242" spans="1:6" ht="30">
      <c r="A242" s="25"/>
      <c r="B242" s="25"/>
      <c r="C242" s="28" t="s">
        <v>321</v>
      </c>
      <c r="D242" s="28"/>
      <c r="E242" s="28"/>
      <c r="F242" s="28"/>
    </row>
    <row r="243" spans="1:6" ht="15">
      <c r="A243" s="25"/>
      <c r="B243" s="25"/>
      <c r="C243" s="36" t="s">
        <v>202</v>
      </c>
      <c r="D243" s="28"/>
      <c r="E243" s="28"/>
      <c r="F243" s="28"/>
    </row>
    <row r="244" spans="1:6" ht="30">
      <c r="A244" s="25"/>
      <c r="B244" s="25"/>
      <c r="C244" s="28" t="s">
        <v>322</v>
      </c>
      <c r="D244" s="28"/>
      <c r="E244" s="28"/>
      <c r="F244" s="28"/>
    </row>
    <row r="245" spans="1:6" ht="15">
      <c r="A245" s="409" t="s">
        <v>204</v>
      </c>
      <c r="B245" s="409"/>
      <c r="C245" s="409"/>
      <c r="D245" s="409"/>
      <c r="E245" s="409"/>
      <c r="F245" s="409"/>
    </row>
    <row r="246" spans="1:6" ht="15">
      <c r="A246" s="25"/>
      <c r="B246" s="28" t="s">
        <v>205</v>
      </c>
      <c r="C246" s="36" t="s">
        <v>206</v>
      </c>
      <c r="D246" s="29">
        <v>247058.2</v>
      </c>
      <c r="E246" s="29">
        <v>250013.7</v>
      </c>
      <c r="F246" s="29">
        <v>258960.4</v>
      </c>
    </row>
    <row r="247" spans="1:6" ht="15">
      <c r="A247" s="25"/>
      <c r="B247" s="25"/>
      <c r="C247" s="28" t="s">
        <v>320</v>
      </c>
      <c r="D247" s="28"/>
      <c r="E247" s="28"/>
      <c r="F247" s="28"/>
    </row>
    <row r="248" spans="1:6" ht="15">
      <c r="A248" s="25"/>
      <c r="B248" s="25"/>
      <c r="C248" s="36" t="s">
        <v>208</v>
      </c>
      <c r="D248" s="28"/>
      <c r="E248" s="28"/>
      <c r="F248" s="28"/>
    </row>
    <row r="249" spans="1:6" ht="60">
      <c r="A249" s="25"/>
      <c r="B249" s="25"/>
      <c r="C249" s="28" t="s">
        <v>323</v>
      </c>
      <c r="D249" s="28"/>
      <c r="E249" s="28"/>
      <c r="F249" s="28"/>
    </row>
    <row r="250" spans="1:6" ht="15">
      <c r="A250" s="25"/>
      <c r="B250" s="25"/>
      <c r="C250" s="36" t="s">
        <v>210</v>
      </c>
      <c r="D250" s="28"/>
      <c r="E250" s="28"/>
      <c r="F250" s="28"/>
    </row>
    <row r="251" spans="1:6" ht="15">
      <c r="A251" s="25"/>
      <c r="B251" s="25"/>
      <c r="C251" s="28" t="s">
        <v>211</v>
      </c>
      <c r="D251" s="28"/>
      <c r="E251" s="28"/>
      <c r="F251" s="28"/>
    </row>
  </sheetData>
  <mergeCells count="19">
    <mergeCell ref="A245:F245"/>
    <mergeCell ref="A3:E3"/>
    <mergeCell ref="D5:F5"/>
    <mergeCell ref="A115:F115"/>
    <mergeCell ref="A135:F135"/>
    <mergeCell ref="A155:F155"/>
    <mergeCell ref="A175:F175"/>
    <mergeCell ref="A189:F189"/>
    <mergeCell ref="A203:F203"/>
    <mergeCell ref="A15:F15"/>
    <mergeCell ref="A35:F35"/>
    <mergeCell ref="A49:F49"/>
    <mergeCell ref="A62:F62"/>
    <mergeCell ref="A76:F76"/>
    <mergeCell ref="A102:F102"/>
    <mergeCell ref="A5:B5"/>
    <mergeCell ref="C5:C6"/>
    <mergeCell ref="A217:F217"/>
    <mergeCell ref="A231:F2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topLeftCell="A103" workbookViewId="0">
      <selection activeCell="H22" sqref="H22"/>
    </sheetView>
  </sheetViews>
  <sheetFormatPr defaultColWidth="9.125" defaultRowHeight="15"/>
  <cols>
    <col min="1" max="5" width="7.625" style="11" customWidth="1"/>
    <col min="6" max="6" width="76.125" style="10" customWidth="1"/>
    <col min="7" max="9" width="15.25" style="10" customWidth="1"/>
    <col min="10" max="16384" width="9.125" style="11"/>
  </cols>
  <sheetData>
    <row r="1" spans="1:9" s="3" customFormat="1" ht="30">
      <c r="F1" s="2"/>
      <c r="G1" s="33" t="s">
        <v>419</v>
      </c>
    </row>
    <row r="2" spans="1:9" s="3" customFormat="1">
      <c r="F2" s="2"/>
      <c r="G2" s="2"/>
    </row>
    <row r="3" spans="1:9" s="3" customFormat="1" ht="53.25" customHeight="1">
      <c r="A3" s="412" t="s">
        <v>420</v>
      </c>
      <c r="B3" s="412"/>
      <c r="C3" s="412"/>
      <c r="D3" s="412"/>
      <c r="E3" s="412"/>
      <c r="F3" s="412"/>
      <c r="G3" s="412"/>
    </row>
    <row r="4" spans="1:9" s="3" customFormat="1" ht="53.25" customHeight="1">
      <c r="A4" s="12"/>
      <c r="B4" s="12"/>
      <c r="C4" s="12"/>
      <c r="D4" s="12"/>
      <c r="E4" s="12"/>
      <c r="F4" s="12"/>
      <c r="G4" s="12"/>
      <c r="I4" s="34" t="s">
        <v>417</v>
      </c>
    </row>
    <row r="5" spans="1:9" ht="43.5" customHeight="1">
      <c r="A5" s="413" t="s">
        <v>324</v>
      </c>
      <c r="B5" s="413"/>
      <c r="C5" s="413"/>
      <c r="D5" s="413" t="s">
        <v>188</v>
      </c>
      <c r="E5" s="413"/>
      <c r="F5" s="413" t="s">
        <v>325</v>
      </c>
      <c r="G5" s="409" t="s">
        <v>415</v>
      </c>
      <c r="H5" s="409"/>
      <c r="I5" s="409"/>
    </row>
    <row r="6" spans="1:9" ht="30" customHeight="1">
      <c r="A6" s="17" t="s">
        <v>326</v>
      </c>
      <c r="B6" s="17" t="s">
        <v>327</v>
      </c>
      <c r="C6" s="17" t="s">
        <v>328</v>
      </c>
      <c r="D6" s="17" t="s">
        <v>193</v>
      </c>
      <c r="E6" s="17" t="s">
        <v>329</v>
      </c>
      <c r="F6" s="413"/>
      <c r="G6" s="38" t="s">
        <v>190</v>
      </c>
      <c r="H6" s="38" t="s">
        <v>191</v>
      </c>
      <c r="I6" s="38" t="s">
        <v>192</v>
      </c>
    </row>
    <row r="7" spans="1:9">
      <c r="A7" s="13"/>
      <c r="B7" s="13"/>
      <c r="C7" s="13"/>
      <c r="D7" s="13"/>
      <c r="E7" s="13"/>
      <c r="F7" s="15" t="s">
        <v>330</v>
      </c>
      <c r="G7" s="37">
        <v>0</v>
      </c>
      <c r="H7" s="37">
        <v>0</v>
      </c>
      <c r="I7" s="37">
        <v>0</v>
      </c>
    </row>
    <row r="8" spans="1:9">
      <c r="A8" s="13"/>
      <c r="B8" s="13"/>
      <c r="C8" s="13"/>
      <c r="D8" s="13"/>
      <c r="E8" s="13"/>
      <c r="F8" s="14" t="s">
        <v>331</v>
      </c>
      <c r="G8" s="14"/>
      <c r="H8" s="14"/>
      <c r="I8" s="14"/>
    </row>
    <row r="9" spans="1:9">
      <c r="A9" s="15" t="s">
        <v>332</v>
      </c>
      <c r="B9" s="13"/>
      <c r="C9" s="13"/>
      <c r="D9" s="13"/>
      <c r="E9" s="13"/>
      <c r="F9" s="15" t="s">
        <v>333</v>
      </c>
      <c r="G9" s="37">
        <v>-11230</v>
      </c>
      <c r="H9" s="37">
        <v>-12417.5</v>
      </c>
      <c r="I9" s="37">
        <v>-14317.5</v>
      </c>
    </row>
    <row r="10" spans="1:9">
      <c r="A10" s="13"/>
      <c r="B10" s="13"/>
      <c r="C10" s="13"/>
      <c r="D10" s="13"/>
      <c r="E10" s="13"/>
      <c r="F10" s="14" t="s">
        <v>331</v>
      </c>
      <c r="G10" s="14"/>
      <c r="H10" s="14"/>
      <c r="I10" s="14"/>
    </row>
    <row r="11" spans="1:9" ht="45">
      <c r="A11" s="13"/>
      <c r="B11" s="15" t="s">
        <v>332</v>
      </c>
      <c r="C11" s="13"/>
      <c r="D11" s="13"/>
      <c r="E11" s="13"/>
      <c r="F11" s="15" t="s">
        <v>334</v>
      </c>
      <c r="G11" s="37">
        <v>-11230</v>
      </c>
      <c r="H11" s="37">
        <v>-12417.5</v>
      </c>
      <c r="I11" s="37">
        <v>-14317.5</v>
      </c>
    </row>
    <row r="12" spans="1:9">
      <c r="A12" s="13"/>
      <c r="B12" s="13"/>
      <c r="C12" s="13"/>
      <c r="D12" s="13"/>
      <c r="E12" s="13"/>
      <c r="F12" s="14" t="s">
        <v>331</v>
      </c>
      <c r="G12" s="14"/>
      <c r="H12" s="14"/>
      <c r="I12" s="14"/>
    </row>
    <row r="13" spans="1:9">
      <c r="A13" s="13"/>
      <c r="B13" s="13"/>
      <c r="C13" s="15" t="s">
        <v>332</v>
      </c>
      <c r="D13" s="13"/>
      <c r="E13" s="13"/>
      <c r="F13" s="15" t="s">
        <v>335</v>
      </c>
      <c r="G13" s="37">
        <v>-10428.200000000001</v>
      </c>
      <c r="H13" s="37">
        <v>-11615.7</v>
      </c>
      <c r="I13" s="37">
        <v>-13515.7</v>
      </c>
    </row>
    <row r="14" spans="1:9">
      <c r="A14" s="13"/>
      <c r="B14" s="13"/>
      <c r="C14" s="13"/>
      <c r="D14" s="13"/>
      <c r="E14" s="13"/>
      <c r="F14" s="14" t="s">
        <v>331</v>
      </c>
      <c r="G14" s="14"/>
      <c r="H14" s="14"/>
      <c r="I14" s="14"/>
    </row>
    <row r="15" spans="1:9" ht="30">
      <c r="A15" s="13"/>
      <c r="B15" s="13"/>
      <c r="C15" s="13"/>
      <c r="D15" s="14" t="s">
        <v>300</v>
      </c>
      <c r="E15" s="14" t="s">
        <v>205</v>
      </c>
      <c r="F15" s="14" t="s">
        <v>304</v>
      </c>
      <c r="G15" s="19">
        <v>-1662.5</v>
      </c>
      <c r="H15" s="19">
        <v>-2850</v>
      </c>
      <c r="I15" s="19">
        <v>-4750</v>
      </c>
    </row>
    <row r="16" spans="1:9">
      <c r="A16" s="13"/>
      <c r="B16" s="13"/>
      <c r="C16" s="13"/>
      <c r="D16" s="13"/>
      <c r="E16" s="13"/>
      <c r="F16" s="14" t="s">
        <v>299</v>
      </c>
      <c r="G16" s="19">
        <v>-1662.5</v>
      </c>
      <c r="H16" s="19">
        <v>-2850</v>
      </c>
      <c r="I16" s="19">
        <v>-4750</v>
      </c>
    </row>
    <row r="17" spans="1:9" ht="30">
      <c r="A17" s="13"/>
      <c r="B17" s="13"/>
      <c r="C17" s="13"/>
      <c r="D17" s="14" t="s">
        <v>307</v>
      </c>
      <c r="E17" s="14" t="s">
        <v>205</v>
      </c>
      <c r="F17" s="14" t="s">
        <v>311</v>
      </c>
      <c r="G17" s="19">
        <v>-7000</v>
      </c>
      <c r="H17" s="19">
        <v>-7000</v>
      </c>
      <c r="I17" s="19">
        <v>-7000</v>
      </c>
    </row>
    <row r="18" spans="1:9">
      <c r="A18" s="13"/>
      <c r="B18" s="13"/>
      <c r="C18" s="13"/>
      <c r="D18" s="13"/>
      <c r="E18" s="13"/>
      <c r="F18" s="14" t="s">
        <v>306</v>
      </c>
      <c r="G18" s="19">
        <v>-7000</v>
      </c>
      <c r="H18" s="19">
        <v>-7000</v>
      </c>
      <c r="I18" s="19">
        <v>-7000</v>
      </c>
    </row>
    <row r="19" spans="1:9" ht="30">
      <c r="A19" s="13"/>
      <c r="B19" s="13"/>
      <c r="C19" s="13"/>
      <c r="D19" s="14" t="s">
        <v>313</v>
      </c>
      <c r="E19" s="14" t="s">
        <v>205</v>
      </c>
      <c r="F19" s="14" t="s">
        <v>317</v>
      </c>
      <c r="G19" s="19">
        <v>-1765.7</v>
      </c>
      <c r="H19" s="19">
        <v>-1765.7</v>
      </c>
      <c r="I19" s="19">
        <v>-1765.7</v>
      </c>
    </row>
    <row r="20" spans="1:9">
      <c r="A20" s="13"/>
      <c r="B20" s="13"/>
      <c r="C20" s="13"/>
      <c r="D20" s="13"/>
      <c r="E20" s="13"/>
      <c r="F20" s="14" t="s">
        <v>312</v>
      </c>
      <c r="G20" s="19">
        <v>-1765.7</v>
      </c>
      <c r="H20" s="19">
        <v>-1765.7</v>
      </c>
      <c r="I20" s="19">
        <v>-1765.7</v>
      </c>
    </row>
    <row r="21" spans="1:9">
      <c r="A21" s="13"/>
      <c r="B21" s="13"/>
      <c r="C21" s="15" t="s">
        <v>336</v>
      </c>
      <c r="D21" s="13"/>
      <c r="E21" s="13"/>
      <c r="F21" s="15" t="s">
        <v>337</v>
      </c>
      <c r="G21" s="37">
        <v>-801.8</v>
      </c>
      <c r="H21" s="37">
        <v>-801.8</v>
      </c>
      <c r="I21" s="37">
        <v>-801.8</v>
      </c>
    </row>
    <row r="22" spans="1:9">
      <c r="A22" s="13"/>
      <c r="B22" s="13"/>
      <c r="C22" s="13"/>
      <c r="D22" s="13"/>
      <c r="E22" s="13"/>
      <c r="F22" s="14" t="s">
        <v>331</v>
      </c>
      <c r="G22" s="14"/>
      <c r="H22" s="14"/>
      <c r="I22" s="14"/>
    </row>
    <row r="23" spans="1:9" ht="30">
      <c r="A23" s="13"/>
      <c r="B23" s="13"/>
      <c r="C23" s="13"/>
      <c r="D23" s="14" t="s">
        <v>232</v>
      </c>
      <c r="E23" s="14" t="s">
        <v>205</v>
      </c>
      <c r="F23" s="14" t="s">
        <v>233</v>
      </c>
      <c r="G23" s="19">
        <v>-801.8</v>
      </c>
      <c r="H23" s="19">
        <v>-801.8</v>
      </c>
      <c r="I23" s="19">
        <v>-801.8</v>
      </c>
    </row>
    <row r="24" spans="1:9">
      <c r="A24" s="13"/>
      <c r="B24" s="13"/>
      <c r="C24" s="13"/>
      <c r="D24" s="13"/>
      <c r="E24" s="13"/>
      <c r="F24" s="14" t="s">
        <v>223</v>
      </c>
      <c r="G24" s="19">
        <v>-801.8</v>
      </c>
      <c r="H24" s="19">
        <v>-801.8</v>
      </c>
      <c r="I24" s="19">
        <v>-801.8</v>
      </c>
    </row>
    <row r="25" spans="1:9">
      <c r="A25" s="15" t="s">
        <v>338</v>
      </c>
      <c r="B25" s="13"/>
      <c r="C25" s="13"/>
      <c r="D25" s="13"/>
      <c r="E25" s="13"/>
      <c r="F25" s="15" t="s">
        <v>339</v>
      </c>
      <c r="G25" s="37">
        <v>-2400</v>
      </c>
      <c r="H25" s="37">
        <v>-2400</v>
      </c>
      <c r="I25" s="37">
        <v>-2400</v>
      </c>
    </row>
    <row r="26" spans="1:9">
      <c r="A26" s="13"/>
      <c r="B26" s="13"/>
      <c r="C26" s="13"/>
      <c r="D26" s="13"/>
      <c r="E26" s="13"/>
      <c r="F26" s="14" t="s">
        <v>331</v>
      </c>
      <c r="G26" s="14"/>
      <c r="H26" s="14"/>
      <c r="I26" s="14"/>
    </row>
    <row r="27" spans="1:9">
      <c r="A27" s="13"/>
      <c r="B27" s="15" t="s">
        <v>336</v>
      </c>
      <c r="C27" s="13"/>
      <c r="D27" s="13"/>
      <c r="E27" s="13"/>
      <c r="F27" s="15" t="s">
        <v>340</v>
      </c>
      <c r="G27" s="37">
        <v>-2400</v>
      </c>
      <c r="H27" s="37">
        <v>-2400</v>
      </c>
      <c r="I27" s="37">
        <v>-2400</v>
      </c>
    </row>
    <row r="28" spans="1:9">
      <c r="A28" s="13"/>
      <c r="B28" s="13"/>
      <c r="C28" s="13"/>
      <c r="D28" s="13"/>
      <c r="E28" s="13"/>
      <c r="F28" s="14" t="s">
        <v>331</v>
      </c>
      <c r="G28" s="14"/>
      <c r="H28" s="14"/>
      <c r="I28" s="14"/>
    </row>
    <row r="29" spans="1:9">
      <c r="A29" s="13"/>
      <c r="B29" s="13"/>
      <c r="C29" s="15" t="s">
        <v>332</v>
      </c>
      <c r="D29" s="13"/>
      <c r="E29" s="13"/>
      <c r="F29" s="15" t="s">
        <v>340</v>
      </c>
      <c r="G29" s="37">
        <v>-2400</v>
      </c>
      <c r="H29" s="37">
        <v>-2400</v>
      </c>
      <c r="I29" s="37">
        <v>-2400</v>
      </c>
    </row>
    <row r="30" spans="1:9">
      <c r="A30" s="13"/>
      <c r="B30" s="13"/>
      <c r="C30" s="13"/>
      <c r="D30" s="13"/>
      <c r="E30" s="13"/>
      <c r="F30" s="14" t="s">
        <v>331</v>
      </c>
      <c r="G30" s="14"/>
      <c r="H30" s="14"/>
      <c r="I30" s="14"/>
    </row>
    <row r="31" spans="1:9" ht="30">
      <c r="A31" s="13"/>
      <c r="B31" s="13"/>
      <c r="C31" s="13"/>
      <c r="D31" s="14" t="s">
        <v>224</v>
      </c>
      <c r="E31" s="14" t="s">
        <v>228</v>
      </c>
      <c r="F31" s="14" t="s">
        <v>229</v>
      </c>
      <c r="G31" s="19">
        <v>-2400</v>
      </c>
      <c r="H31" s="19">
        <v>-2400</v>
      </c>
      <c r="I31" s="19">
        <v>-2400</v>
      </c>
    </row>
    <row r="32" spans="1:9">
      <c r="A32" s="13"/>
      <c r="B32" s="13"/>
      <c r="C32" s="13"/>
      <c r="D32" s="13"/>
      <c r="E32" s="13"/>
      <c r="F32" s="14" t="s">
        <v>223</v>
      </c>
      <c r="G32" s="19">
        <v>-2400</v>
      </c>
      <c r="H32" s="19">
        <v>-2400</v>
      </c>
      <c r="I32" s="19">
        <v>-2400</v>
      </c>
    </row>
    <row r="33" spans="1:9" ht="30">
      <c r="A33" s="15" t="s">
        <v>336</v>
      </c>
      <c r="B33" s="13"/>
      <c r="C33" s="13"/>
      <c r="D33" s="13"/>
      <c r="E33" s="13"/>
      <c r="F33" s="15" t="s">
        <v>341</v>
      </c>
      <c r="G33" s="37">
        <v>-230163.1</v>
      </c>
      <c r="H33" s="37">
        <v>-231931.1</v>
      </c>
      <c r="I33" s="37">
        <v>-238977.8</v>
      </c>
    </row>
    <row r="34" spans="1:9">
      <c r="A34" s="13"/>
      <c r="B34" s="13"/>
      <c r="C34" s="13"/>
      <c r="D34" s="13"/>
      <c r="E34" s="13"/>
      <c r="F34" s="14" t="s">
        <v>331</v>
      </c>
      <c r="G34" s="14"/>
      <c r="H34" s="14"/>
      <c r="I34" s="14"/>
    </row>
    <row r="35" spans="1:9">
      <c r="A35" s="13"/>
      <c r="B35" s="15" t="s">
        <v>332</v>
      </c>
      <c r="C35" s="13"/>
      <c r="D35" s="13"/>
      <c r="E35" s="13"/>
      <c r="F35" s="15" t="s">
        <v>342</v>
      </c>
      <c r="G35" s="37">
        <v>-135991.5</v>
      </c>
      <c r="H35" s="37">
        <v>-135991.5</v>
      </c>
      <c r="I35" s="37">
        <v>-135991.5</v>
      </c>
    </row>
    <row r="36" spans="1:9">
      <c r="A36" s="13"/>
      <c r="B36" s="13"/>
      <c r="C36" s="13"/>
      <c r="D36" s="13"/>
      <c r="E36" s="13"/>
      <c r="F36" s="14" t="s">
        <v>331</v>
      </c>
      <c r="G36" s="14"/>
      <c r="H36" s="14"/>
      <c r="I36" s="14"/>
    </row>
    <row r="37" spans="1:9">
      <c r="A37" s="13"/>
      <c r="B37" s="13"/>
      <c r="C37" s="15" t="s">
        <v>338</v>
      </c>
      <c r="D37" s="13"/>
      <c r="E37" s="13"/>
      <c r="F37" s="15" t="s">
        <v>267</v>
      </c>
      <c r="G37" s="37">
        <v>-135991.5</v>
      </c>
      <c r="H37" s="37">
        <v>-135991.5</v>
      </c>
      <c r="I37" s="37">
        <v>-135991.5</v>
      </c>
    </row>
    <row r="38" spans="1:9">
      <c r="A38" s="13"/>
      <c r="B38" s="13"/>
      <c r="C38" s="13"/>
      <c r="D38" s="13"/>
      <c r="E38" s="13"/>
      <c r="F38" s="14" t="s">
        <v>331</v>
      </c>
      <c r="G38" s="14"/>
      <c r="H38" s="14"/>
      <c r="I38" s="14"/>
    </row>
    <row r="39" spans="1:9" ht="45">
      <c r="A39" s="13"/>
      <c r="B39" s="13"/>
      <c r="C39" s="13"/>
      <c r="D39" s="14" t="s">
        <v>266</v>
      </c>
      <c r="E39" s="14" t="s">
        <v>205</v>
      </c>
      <c r="F39" s="14" t="s">
        <v>270</v>
      </c>
      <c r="G39" s="19">
        <v>-135991.5</v>
      </c>
      <c r="H39" s="19">
        <v>-135991.5</v>
      </c>
      <c r="I39" s="19">
        <v>-135991.5</v>
      </c>
    </row>
    <row r="40" spans="1:9">
      <c r="A40" s="13"/>
      <c r="B40" s="13"/>
      <c r="C40" s="13"/>
      <c r="D40" s="13"/>
      <c r="E40" s="13"/>
      <c r="F40" s="14" t="s">
        <v>265</v>
      </c>
      <c r="G40" s="19">
        <v>-135991.5</v>
      </c>
      <c r="H40" s="19">
        <v>-135991.5</v>
      </c>
      <c r="I40" s="19">
        <v>-135991.5</v>
      </c>
    </row>
    <row r="41" spans="1:9">
      <c r="A41" s="13"/>
      <c r="B41" s="15" t="s">
        <v>338</v>
      </c>
      <c r="C41" s="13"/>
      <c r="D41" s="13"/>
      <c r="E41" s="13"/>
      <c r="F41" s="15" t="s">
        <v>343</v>
      </c>
      <c r="G41" s="37">
        <v>-35214.9</v>
      </c>
      <c r="H41" s="37">
        <v>-35214.9</v>
      </c>
      <c r="I41" s="37">
        <v>-35214.9</v>
      </c>
    </row>
    <row r="42" spans="1:9">
      <c r="A42" s="13"/>
      <c r="B42" s="13"/>
      <c r="C42" s="13"/>
      <c r="D42" s="13"/>
      <c r="E42" s="13"/>
      <c r="F42" s="14" t="s">
        <v>331</v>
      </c>
      <c r="G42" s="14"/>
      <c r="H42" s="14"/>
      <c r="I42" s="14"/>
    </row>
    <row r="43" spans="1:9">
      <c r="A43" s="13"/>
      <c r="B43" s="13"/>
      <c r="C43" s="15" t="s">
        <v>332</v>
      </c>
      <c r="D43" s="13"/>
      <c r="E43" s="13"/>
      <c r="F43" s="15" t="s">
        <v>344</v>
      </c>
      <c r="G43" s="37">
        <v>-35214.9</v>
      </c>
      <c r="H43" s="37">
        <v>-35214.9</v>
      </c>
      <c r="I43" s="37">
        <v>-35214.9</v>
      </c>
    </row>
    <row r="44" spans="1:9">
      <c r="A44" s="13"/>
      <c r="B44" s="13"/>
      <c r="C44" s="13"/>
      <c r="D44" s="13"/>
      <c r="E44" s="13"/>
      <c r="F44" s="14" t="s">
        <v>331</v>
      </c>
      <c r="G44" s="14"/>
      <c r="H44" s="14"/>
      <c r="I44" s="14"/>
    </row>
    <row r="45" spans="1:9" ht="45">
      <c r="A45" s="13"/>
      <c r="B45" s="13"/>
      <c r="C45" s="13"/>
      <c r="D45" s="14" t="s">
        <v>257</v>
      </c>
      <c r="E45" s="14" t="s">
        <v>205</v>
      </c>
      <c r="F45" s="14" t="s">
        <v>261</v>
      </c>
      <c r="G45" s="19">
        <v>-1592.9</v>
      </c>
      <c r="H45" s="19">
        <v>-1592.9</v>
      </c>
      <c r="I45" s="19">
        <v>-1592.9</v>
      </c>
    </row>
    <row r="46" spans="1:9">
      <c r="A46" s="13"/>
      <c r="B46" s="13"/>
      <c r="C46" s="13"/>
      <c r="D46" s="13"/>
      <c r="E46" s="13"/>
      <c r="F46" s="14" t="s">
        <v>249</v>
      </c>
      <c r="G46" s="19">
        <v>-1592.9</v>
      </c>
      <c r="H46" s="19">
        <v>-1592.9</v>
      </c>
      <c r="I46" s="19">
        <v>-1592.9</v>
      </c>
    </row>
    <row r="47" spans="1:9" ht="30">
      <c r="A47" s="13"/>
      <c r="B47" s="13"/>
      <c r="C47" s="13"/>
      <c r="D47" s="14" t="s">
        <v>257</v>
      </c>
      <c r="E47" s="14" t="s">
        <v>262</v>
      </c>
      <c r="F47" s="14" t="s">
        <v>263</v>
      </c>
      <c r="G47" s="19">
        <v>-33622</v>
      </c>
      <c r="H47" s="19">
        <v>-33622</v>
      </c>
      <c r="I47" s="19">
        <v>-33622</v>
      </c>
    </row>
    <row r="48" spans="1:9">
      <c r="A48" s="13"/>
      <c r="B48" s="13"/>
      <c r="C48" s="13"/>
      <c r="D48" s="13"/>
      <c r="E48" s="13"/>
      <c r="F48" s="14" t="s">
        <v>249</v>
      </c>
      <c r="G48" s="19">
        <v>-33622</v>
      </c>
      <c r="H48" s="19">
        <v>-33622</v>
      </c>
      <c r="I48" s="19">
        <v>-33622</v>
      </c>
    </row>
    <row r="49" spans="1:9">
      <c r="A49" s="13"/>
      <c r="B49" s="15" t="s">
        <v>336</v>
      </c>
      <c r="C49" s="13"/>
      <c r="D49" s="13"/>
      <c r="E49" s="13"/>
      <c r="F49" s="15" t="s">
        <v>345</v>
      </c>
      <c r="G49" s="37">
        <v>-48640.3</v>
      </c>
      <c r="H49" s="37">
        <v>-50408.3</v>
      </c>
      <c r="I49" s="37">
        <v>-57455</v>
      </c>
    </row>
    <row r="50" spans="1:9">
      <c r="A50" s="13"/>
      <c r="B50" s="13"/>
      <c r="C50" s="13"/>
      <c r="D50" s="13"/>
      <c r="E50" s="13"/>
      <c r="F50" s="14" t="s">
        <v>331</v>
      </c>
      <c r="G50" s="14"/>
      <c r="H50" s="14"/>
      <c r="I50" s="14"/>
    </row>
    <row r="51" spans="1:9">
      <c r="A51" s="13"/>
      <c r="B51" s="13"/>
      <c r="C51" s="15" t="s">
        <v>332</v>
      </c>
      <c r="D51" s="13"/>
      <c r="E51" s="13"/>
      <c r="F51" s="15" t="s">
        <v>346</v>
      </c>
      <c r="G51" s="37">
        <v>-46265.7</v>
      </c>
      <c r="H51" s="37">
        <v>-46765.7</v>
      </c>
      <c r="I51" s="37">
        <v>-49844</v>
      </c>
    </row>
    <row r="52" spans="1:9">
      <c r="A52" s="13"/>
      <c r="B52" s="13"/>
      <c r="C52" s="13"/>
      <c r="D52" s="13"/>
      <c r="E52" s="13"/>
      <c r="F52" s="14" t="s">
        <v>331</v>
      </c>
      <c r="G52" s="14"/>
      <c r="H52" s="14"/>
      <c r="I52" s="14"/>
    </row>
    <row r="53" spans="1:9" ht="45">
      <c r="A53" s="13"/>
      <c r="B53" s="13"/>
      <c r="C53" s="13"/>
      <c r="D53" s="14" t="s">
        <v>217</v>
      </c>
      <c r="E53" s="14" t="s">
        <v>205</v>
      </c>
      <c r="F53" s="14" t="s">
        <v>221</v>
      </c>
      <c r="G53" s="19">
        <v>-43265.7</v>
      </c>
      <c r="H53" s="19">
        <v>-43765.7</v>
      </c>
      <c r="I53" s="19">
        <v>-46844</v>
      </c>
    </row>
    <row r="54" spans="1:9">
      <c r="A54" s="13"/>
      <c r="B54" s="13"/>
      <c r="C54" s="13"/>
      <c r="D54" s="13"/>
      <c r="E54" s="13"/>
      <c r="F54" s="14" t="s">
        <v>216</v>
      </c>
      <c r="G54" s="19">
        <v>-43265.7</v>
      </c>
      <c r="H54" s="19">
        <v>-43765.7</v>
      </c>
      <c r="I54" s="19">
        <v>-46844</v>
      </c>
    </row>
    <row r="55" spans="1:9" ht="30">
      <c r="A55" s="13"/>
      <c r="B55" s="13"/>
      <c r="C55" s="13"/>
      <c r="D55" s="14" t="s">
        <v>197</v>
      </c>
      <c r="E55" s="14" t="s">
        <v>205</v>
      </c>
      <c r="F55" s="14" t="s">
        <v>207</v>
      </c>
      <c r="G55" s="19">
        <v>-1000</v>
      </c>
      <c r="H55" s="19">
        <v>-1000</v>
      </c>
      <c r="I55" s="19">
        <v>-1000</v>
      </c>
    </row>
    <row r="56" spans="1:9">
      <c r="A56" s="13"/>
      <c r="B56" s="13"/>
      <c r="C56" s="13"/>
      <c r="D56" s="13"/>
      <c r="E56" s="13"/>
      <c r="F56" s="14" t="s">
        <v>196</v>
      </c>
      <c r="G56" s="19">
        <v>-1000</v>
      </c>
      <c r="H56" s="19">
        <v>-1000</v>
      </c>
      <c r="I56" s="19">
        <v>-1000</v>
      </c>
    </row>
    <row r="57" spans="1:9" ht="30">
      <c r="A57" s="13"/>
      <c r="B57" s="13"/>
      <c r="C57" s="13"/>
      <c r="D57" s="14" t="s">
        <v>197</v>
      </c>
      <c r="E57" s="14" t="s">
        <v>212</v>
      </c>
      <c r="F57" s="14" t="s">
        <v>213</v>
      </c>
      <c r="G57" s="19">
        <v>-2000</v>
      </c>
      <c r="H57" s="19">
        <v>-2000</v>
      </c>
      <c r="I57" s="19">
        <v>-2000</v>
      </c>
    </row>
    <row r="58" spans="1:9">
      <c r="A58" s="13"/>
      <c r="B58" s="13"/>
      <c r="C58" s="13"/>
      <c r="D58" s="13"/>
      <c r="E58" s="13"/>
      <c r="F58" s="14" t="s">
        <v>196</v>
      </c>
      <c r="G58" s="19">
        <v>-2000</v>
      </c>
      <c r="H58" s="19">
        <v>-2000</v>
      </c>
      <c r="I58" s="19">
        <v>-2000</v>
      </c>
    </row>
    <row r="59" spans="1:9">
      <c r="A59" s="13"/>
      <c r="B59" s="13"/>
      <c r="C59" s="15" t="s">
        <v>338</v>
      </c>
      <c r="D59" s="13"/>
      <c r="E59" s="13"/>
      <c r="F59" s="15" t="s">
        <v>347</v>
      </c>
      <c r="G59" s="37">
        <v>-2374.6</v>
      </c>
      <c r="H59" s="37">
        <v>-3642.6</v>
      </c>
      <c r="I59" s="37">
        <v>-7611</v>
      </c>
    </row>
    <row r="60" spans="1:9">
      <c r="A60" s="13"/>
      <c r="B60" s="13"/>
      <c r="C60" s="13"/>
      <c r="D60" s="13"/>
      <c r="E60" s="13"/>
      <c r="F60" s="14" t="s">
        <v>331</v>
      </c>
      <c r="G60" s="14"/>
      <c r="H60" s="14"/>
      <c r="I60" s="14"/>
    </row>
    <row r="61" spans="1:9" ht="30">
      <c r="A61" s="13"/>
      <c r="B61" s="13"/>
      <c r="C61" s="13"/>
      <c r="D61" s="14" t="s">
        <v>276</v>
      </c>
      <c r="E61" s="14" t="s">
        <v>205</v>
      </c>
      <c r="F61" s="14" t="s">
        <v>280</v>
      </c>
      <c r="G61" s="19">
        <v>-936.6</v>
      </c>
      <c r="H61" s="19">
        <v>-936.6</v>
      </c>
      <c r="I61" s="19">
        <v>-936.6</v>
      </c>
    </row>
    <row r="62" spans="1:9">
      <c r="A62" s="13"/>
      <c r="B62" s="13"/>
      <c r="C62" s="13"/>
      <c r="D62" s="13"/>
      <c r="E62" s="13"/>
      <c r="F62" s="14" t="s">
        <v>275</v>
      </c>
      <c r="G62" s="19">
        <v>-936.6</v>
      </c>
      <c r="H62" s="19">
        <v>-936.6</v>
      </c>
      <c r="I62" s="19">
        <v>-936.6</v>
      </c>
    </row>
    <row r="63" spans="1:9" ht="30">
      <c r="A63" s="13"/>
      <c r="B63" s="13"/>
      <c r="C63" s="13"/>
      <c r="D63" s="14" t="s">
        <v>276</v>
      </c>
      <c r="E63" s="14" t="s">
        <v>282</v>
      </c>
      <c r="F63" s="14" t="s">
        <v>283</v>
      </c>
      <c r="G63" s="19">
        <v>-1438</v>
      </c>
      <c r="H63" s="19">
        <v>-2706</v>
      </c>
      <c r="I63" s="19">
        <v>-6674.4</v>
      </c>
    </row>
    <row r="64" spans="1:9">
      <c r="A64" s="13"/>
      <c r="B64" s="13"/>
      <c r="C64" s="13"/>
      <c r="D64" s="13"/>
      <c r="E64" s="13"/>
      <c r="F64" s="14" t="s">
        <v>275</v>
      </c>
      <c r="G64" s="19">
        <v>-1438</v>
      </c>
      <c r="H64" s="19">
        <v>-2706</v>
      </c>
      <c r="I64" s="19">
        <v>-6674.4</v>
      </c>
    </row>
    <row r="65" spans="1:9">
      <c r="A65" s="13"/>
      <c r="B65" s="15" t="s">
        <v>348</v>
      </c>
      <c r="C65" s="13"/>
      <c r="D65" s="13"/>
      <c r="E65" s="13"/>
      <c r="F65" s="15" t="s">
        <v>349</v>
      </c>
      <c r="G65" s="37">
        <v>-10316.4</v>
      </c>
      <c r="H65" s="37">
        <v>-10316.4</v>
      </c>
      <c r="I65" s="37">
        <v>-10316.4</v>
      </c>
    </row>
    <row r="66" spans="1:9">
      <c r="A66" s="13"/>
      <c r="B66" s="13"/>
      <c r="C66" s="13"/>
      <c r="D66" s="13"/>
      <c r="E66" s="13"/>
      <c r="F66" s="14" t="s">
        <v>331</v>
      </c>
      <c r="G66" s="14"/>
      <c r="H66" s="14"/>
      <c r="I66" s="14"/>
    </row>
    <row r="67" spans="1:9">
      <c r="A67" s="13"/>
      <c r="B67" s="13"/>
      <c r="C67" s="15" t="s">
        <v>332</v>
      </c>
      <c r="D67" s="13"/>
      <c r="E67" s="13"/>
      <c r="F67" s="15" t="s">
        <v>349</v>
      </c>
      <c r="G67" s="37">
        <v>-10316.4</v>
      </c>
      <c r="H67" s="37">
        <v>-10316.4</v>
      </c>
      <c r="I67" s="37">
        <v>-10316.4</v>
      </c>
    </row>
    <row r="68" spans="1:9">
      <c r="A68" s="13"/>
      <c r="B68" s="13"/>
      <c r="C68" s="13"/>
      <c r="D68" s="13"/>
      <c r="E68" s="13"/>
      <c r="F68" s="14" t="s">
        <v>331</v>
      </c>
      <c r="G68" s="14"/>
      <c r="H68" s="14"/>
      <c r="I68" s="14"/>
    </row>
    <row r="69" spans="1:9">
      <c r="A69" s="13"/>
      <c r="B69" s="13"/>
      <c r="C69" s="13"/>
      <c r="D69" s="14" t="s">
        <v>286</v>
      </c>
      <c r="E69" s="14" t="s">
        <v>205</v>
      </c>
      <c r="F69" s="14" t="s">
        <v>290</v>
      </c>
      <c r="G69" s="19">
        <v>-10316.4</v>
      </c>
      <c r="H69" s="19">
        <v>-10316.4</v>
      </c>
      <c r="I69" s="19">
        <v>-10316.4</v>
      </c>
    </row>
    <row r="70" spans="1:9">
      <c r="A70" s="13"/>
      <c r="B70" s="13"/>
      <c r="C70" s="13"/>
      <c r="D70" s="13"/>
      <c r="E70" s="13"/>
      <c r="F70" s="14" t="s">
        <v>285</v>
      </c>
      <c r="G70" s="19">
        <v>-10316.4</v>
      </c>
      <c r="H70" s="19">
        <v>-10316.4</v>
      </c>
      <c r="I70" s="19">
        <v>-10316.4</v>
      </c>
    </row>
    <row r="71" spans="1:9">
      <c r="A71" s="15" t="s">
        <v>350</v>
      </c>
      <c r="B71" s="13"/>
      <c r="C71" s="13"/>
      <c r="D71" s="13"/>
      <c r="E71" s="13"/>
      <c r="F71" s="15" t="s">
        <v>351</v>
      </c>
      <c r="G71" s="37">
        <v>-1000</v>
      </c>
      <c r="H71" s="37">
        <v>-1000</v>
      </c>
      <c r="I71" s="37">
        <v>-1000</v>
      </c>
    </row>
    <row r="72" spans="1:9">
      <c r="A72" s="13"/>
      <c r="B72" s="13"/>
      <c r="C72" s="13"/>
      <c r="D72" s="13"/>
      <c r="E72" s="13"/>
      <c r="F72" s="14" t="s">
        <v>331</v>
      </c>
      <c r="G72" s="14"/>
      <c r="H72" s="14"/>
      <c r="I72" s="14"/>
    </row>
    <row r="73" spans="1:9">
      <c r="A73" s="13"/>
      <c r="B73" s="15" t="s">
        <v>352</v>
      </c>
      <c r="C73" s="13"/>
      <c r="D73" s="13"/>
      <c r="E73" s="13"/>
      <c r="F73" s="15" t="s">
        <v>353</v>
      </c>
      <c r="G73" s="37">
        <v>-1000</v>
      </c>
      <c r="H73" s="37">
        <v>-1000</v>
      </c>
      <c r="I73" s="37">
        <v>-1000</v>
      </c>
    </row>
    <row r="74" spans="1:9">
      <c r="A74" s="13"/>
      <c r="B74" s="13"/>
      <c r="C74" s="13"/>
      <c r="D74" s="13"/>
      <c r="E74" s="13"/>
      <c r="F74" s="14" t="s">
        <v>331</v>
      </c>
      <c r="G74" s="14"/>
      <c r="H74" s="14"/>
      <c r="I74" s="14"/>
    </row>
    <row r="75" spans="1:9">
      <c r="A75" s="13"/>
      <c r="B75" s="13"/>
      <c r="C75" s="15" t="s">
        <v>336</v>
      </c>
      <c r="D75" s="13"/>
      <c r="E75" s="13"/>
      <c r="F75" s="15" t="s">
        <v>354</v>
      </c>
      <c r="G75" s="37">
        <v>-1000</v>
      </c>
      <c r="H75" s="37">
        <v>-1000</v>
      </c>
      <c r="I75" s="37">
        <v>-1000</v>
      </c>
    </row>
    <row r="76" spans="1:9">
      <c r="A76" s="13"/>
      <c r="B76" s="13"/>
      <c r="C76" s="13"/>
      <c r="D76" s="13"/>
      <c r="E76" s="13"/>
      <c r="F76" s="14" t="s">
        <v>331</v>
      </c>
      <c r="G76" s="14"/>
      <c r="H76" s="14"/>
      <c r="I76" s="14"/>
    </row>
    <row r="77" spans="1:9" ht="45">
      <c r="A77" s="13"/>
      <c r="B77" s="13"/>
      <c r="C77" s="13"/>
      <c r="D77" s="14" t="s">
        <v>266</v>
      </c>
      <c r="E77" s="14" t="s">
        <v>272</v>
      </c>
      <c r="F77" s="14" t="s">
        <v>273</v>
      </c>
      <c r="G77" s="19">
        <v>-1000</v>
      </c>
      <c r="H77" s="19">
        <v>-1000</v>
      </c>
      <c r="I77" s="19">
        <v>-1000</v>
      </c>
    </row>
    <row r="78" spans="1:9">
      <c r="A78" s="13"/>
      <c r="B78" s="13"/>
      <c r="C78" s="13"/>
      <c r="D78" s="13"/>
      <c r="E78" s="13"/>
      <c r="F78" s="14" t="s">
        <v>265</v>
      </c>
      <c r="G78" s="19">
        <v>-1000</v>
      </c>
      <c r="H78" s="19">
        <v>-1000</v>
      </c>
      <c r="I78" s="19">
        <v>-1000</v>
      </c>
    </row>
    <row r="79" spans="1:9">
      <c r="A79" s="15" t="s">
        <v>352</v>
      </c>
      <c r="B79" s="13"/>
      <c r="C79" s="13"/>
      <c r="D79" s="13"/>
      <c r="E79" s="13"/>
      <c r="F79" s="15" t="s">
        <v>355</v>
      </c>
      <c r="G79" s="37">
        <v>-850.8</v>
      </c>
      <c r="H79" s="37">
        <v>-850.8</v>
      </c>
      <c r="I79" s="37">
        <v>-850.8</v>
      </c>
    </row>
    <row r="80" spans="1:9">
      <c r="A80" s="13"/>
      <c r="B80" s="13"/>
      <c r="C80" s="13"/>
      <c r="D80" s="13"/>
      <c r="E80" s="13"/>
      <c r="F80" s="14" t="s">
        <v>331</v>
      </c>
      <c r="G80" s="14"/>
      <c r="H80" s="14"/>
      <c r="I80" s="14"/>
    </row>
    <row r="81" spans="1:9">
      <c r="A81" s="13"/>
      <c r="B81" s="15" t="s">
        <v>356</v>
      </c>
      <c r="C81" s="13"/>
      <c r="D81" s="13"/>
      <c r="E81" s="13"/>
      <c r="F81" s="15" t="s">
        <v>357</v>
      </c>
      <c r="G81" s="37">
        <v>-850.8</v>
      </c>
      <c r="H81" s="37">
        <v>-850.8</v>
      </c>
      <c r="I81" s="37">
        <v>-850.8</v>
      </c>
    </row>
    <row r="82" spans="1:9">
      <c r="A82" s="13"/>
      <c r="B82" s="13"/>
      <c r="C82" s="13"/>
      <c r="D82" s="13"/>
      <c r="E82" s="13"/>
      <c r="F82" s="14" t="s">
        <v>331</v>
      </c>
      <c r="G82" s="14"/>
      <c r="H82" s="14"/>
      <c r="I82" s="14"/>
    </row>
    <row r="83" spans="1:9">
      <c r="A83" s="13"/>
      <c r="B83" s="13"/>
      <c r="C83" s="15" t="s">
        <v>332</v>
      </c>
      <c r="D83" s="13"/>
      <c r="E83" s="13"/>
      <c r="F83" s="15" t="s">
        <v>357</v>
      </c>
      <c r="G83" s="37">
        <v>-850.8</v>
      </c>
      <c r="H83" s="37">
        <v>-850.8</v>
      </c>
      <c r="I83" s="37">
        <v>-850.8</v>
      </c>
    </row>
    <row r="84" spans="1:9">
      <c r="A84" s="13"/>
      <c r="B84" s="13"/>
      <c r="C84" s="13"/>
      <c r="D84" s="13"/>
      <c r="E84" s="13"/>
      <c r="F84" s="14" t="s">
        <v>331</v>
      </c>
      <c r="G84" s="14"/>
      <c r="H84" s="14"/>
      <c r="I84" s="14"/>
    </row>
    <row r="85" spans="1:9" ht="30">
      <c r="A85" s="13"/>
      <c r="B85" s="13"/>
      <c r="C85" s="13"/>
      <c r="D85" s="14" t="s">
        <v>238</v>
      </c>
      <c r="E85" s="14" t="s">
        <v>205</v>
      </c>
      <c r="F85" s="14" t="s">
        <v>242</v>
      </c>
      <c r="G85" s="19">
        <v>-505.6</v>
      </c>
      <c r="H85" s="19">
        <v>-505.6</v>
      </c>
      <c r="I85" s="19">
        <v>-505.6</v>
      </c>
    </row>
    <row r="86" spans="1:9">
      <c r="A86" s="13"/>
      <c r="B86" s="13"/>
      <c r="C86" s="13"/>
      <c r="D86" s="13"/>
      <c r="E86" s="13"/>
      <c r="F86" s="14" t="s">
        <v>237</v>
      </c>
      <c r="G86" s="19">
        <v>-505.6</v>
      </c>
      <c r="H86" s="19">
        <v>-505.6</v>
      </c>
      <c r="I86" s="19">
        <v>-505.6</v>
      </c>
    </row>
    <row r="87" spans="1:9" ht="30">
      <c r="A87" s="13"/>
      <c r="B87" s="13"/>
      <c r="C87" s="13"/>
      <c r="D87" s="14" t="s">
        <v>238</v>
      </c>
      <c r="E87" s="14" t="s">
        <v>212</v>
      </c>
      <c r="F87" s="14" t="s">
        <v>244</v>
      </c>
      <c r="G87" s="19">
        <v>-91.2</v>
      </c>
      <c r="H87" s="19">
        <v>-91.2</v>
      </c>
      <c r="I87" s="19">
        <v>-91.2</v>
      </c>
    </row>
    <row r="88" spans="1:9">
      <c r="A88" s="13"/>
      <c r="B88" s="13"/>
      <c r="C88" s="13"/>
      <c r="D88" s="13"/>
      <c r="E88" s="13"/>
      <c r="F88" s="14" t="s">
        <v>237</v>
      </c>
      <c r="G88" s="19">
        <v>-91.2</v>
      </c>
      <c r="H88" s="19">
        <v>-91.2</v>
      </c>
      <c r="I88" s="19">
        <v>-91.2</v>
      </c>
    </row>
    <row r="89" spans="1:9" ht="30">
      <c r="A89" s="13"/>
      <c r="B89" s="13"/>
      <c r="C89" s="13"/>
      <c r="D89" s="14" t="s">
        <v>238</v>
      </c>
      <c r="E89" s="14" t="s">
        <v>246</v>
      </c>
      <c r="F89" s="14" t="s">
        <v>247</v>
      </c>
      <c r="G89" s="19">
        <v>-254</v>
      </c>
      <c r="H89" s="19">
        <v>-254</v>
      </c>
      <c r="I89" s="19">
        <v>-254</v>
      </c>
    </row>
    <row r="90" spans="1:9">
      <c r="A90" s="13"/>
      <c r="B90" s="13"/>
      <c r="C90" s="13"/>
      <c r="D90" s="13"/>
      <c r="E90" s="13"/>
      <c r="F90" s="14" t="s">
        <v>237</v>
      </c>
      <c r="G90" s="19">
        <v>-254</v>
      </c>
      <c r="H90" s="19">
        <v>-254</v>
      </c>
      <c r="I90" s="19">
        <v>-254</v>
      </c>
    </row>
    <row r="91" spans="1:9" ht="30">
      <c r="A91" s="15" t="s">
        <v>356</v>
      </c>
      <c r="B91" s="13"/>
      <c r="C91" s="13"/>
      <c r="D91" s="13"/>
      <c r="E91" s="13"/>
      <c r="F91" s="15" t="s">
        <v>358</v>
      </c>
      <c r="G91" s="37">
        <v>-628.9</v>
      </c>
      <c r="H91" s="37">
        <v>-628.9</v>
      </c>
      <c r="I91" s="37">
        <v>-628.9</v>
      </c>
    </row>
    <row r="92" spans="1:9">
      <c r="A92" s="13"/>
      <c r="B92" s="13"/>
      <c r="C92" s="13"/>
      <c r="D92" s="13"/>
      <c r="E92" s="13"/>
      <c r="F92" s="14" t="s">
        <v>331</v>
      </c>
      <c r="G92" s="14"/>
      <c r="H92" s="14"/>
      <c r="I92" s="14"/>
    </row>
    <row r="93" spans="1:9" ht="30">
      <c r="A93" s="13"/>
      <c r="B93" s="15" t="s">
        <v>356</v>
      </c>
      <c r="C93" s="13"/>
      <c r="D93" s="13"/>
      <c r="E93" s="13"/>
      <c r="F93" s="15" t="s">
        <v>359</v>
      </c>
      <c r="G93" s="37">
        <v>-628.9</v>
      </c>
      <c r="H93" s="37">
        <v>-628.9</v>
      </c>
      <c r="I93" s="37">
        <v>-628.9</v>
      </c>
    </row>
    <row r="94" spans="1:9">
      <c r="A94" s="13"/>
      <c r="B94" s="13"/>
      <c r="C94" s="13"/>
      <c r="D94" s="13"/>
      <c r="E94" s="13"/>
      <c r="F94" s="14" t="s">
        <v>331</v>
      </c>
      <c r="G94" s="14"/>
      <c r="H94" s="14"/>
      <c r="I94" s="14"/>
    </row>
    <row r="95" spans="1:9" ht="30">
      <c r="A95" s="13"/>
      <c r="B95" s="13"/>
      <c r="C95" s="15" t="s">
        <v>332</v>
      </c>
      <c r="D95" s="13"/>
      <c r="E95" s="13"/>
      <c r="F95" s="15" t="s">
        <v>359</v>
      </c>
      <c r="G95" s="37">
        <v>-628.9</v>
      </c>
      <c r="H95" s="37">
        <v>-628.9</v>
      </c>
      <c r="I95" s="37">
        <v>-628.9</v>
      </c>
    </row>
    <row r="96" spans="1:9">
      <c r="A96" s="13"/>
      <c r="B96" s="13"/>
      <c r="C96" s="13"/>
      <c r="D96" s="13"/>
      <c r="E96" s="13"/>
      <c r="F96" s="14" t="s">
        <v>331</v>
      </c>
      <c r="G96" s="14"/>
      <c r="H96" s="14"/>
      <c r="I96" s="14"/>
    </row>
    <row r="97" spans="1:9" ht="60">
      <c r="A97" s="13"/>
      <c r="B97" s="13"/>
      <c r="C97" s="13"/>
      <c r="D97" s="14" t="s">
        <v>293</v>
      </c>
      <c r="E97" s="14" t="s">
        <v>205</v>
      </c>
      <c r="F97" s="14" t="s">
        <v>297</v>
      </c>
      <c r="G97" s="19">
        <v>-628.9</v>
      </c>
      <c r="H97" s="19">
        <v>-628.9</v>
      </c>
      <c r="I97" s="19">
        <v>-628.9</v>
      </c>
    </row>
    <row r="98" spans="1:9">
      <c r="A98" s="13"/>
      <c r="B98" s="13"/>
      <c r="C98" s="13"/>
      <c r="D98" s="13"/>
      <c r="E98" s="13"/>
      <c r="F98" s="14" t="s">
        <v>292</v>
      </c>
      <c r="G98" s="19">
        <v>-628.9</v>
      </c>
      <c r="H98" s="19">
        <v>-628.9</v>
      </c>
      <c r="I98" s="19">
        <v>-628.9</v>
      </c>
    </row>
    <row r="99" spans="1:9">
      <c r="A99" s="15" t="s">
        <v>360</v>
      </c>
      <c r="B99" s="13"/>
      <c r="C99" s="13"/>
      <c r="D99" s="13"/>
      <c r="E99" s="13"/>
      <c r="F99" s="15" t="s">
        <v>361</v>
      </c>
      <c r="G99" s="37">
        <v>-785.4</v>
      </c>
      <c r="H99" s="37">
        <v>-785.4</v>
      </c>
      <c r="I99" s="37">
        <v>-785.4</v>
      </c>
    </row>
    <row r="100" spans="1:9">
      <c r="A100" s="13"/>
      <c r="B100" s="13"/>
      <c r="C100" s="13"/>
      <c r="D100" s="13"/>
      <c r="E100" s="13"/>
      <c r="F100" s="14" t="s">
        <v>331</v>
      </c>
      <c r="G100" s="14"/>
      <c r="H100" s="14"/>
      <c r="I100" s="14"/>
    </row>
    <row r="101" spans="1:9">
      <c r="A101" s="13"/>
      <c r="B101" s="15" t="s">
        <v>352</v>
      </c>
      <c r="C101" s="13"/>
      <c r="D101" s="13"/>
      <c r="E101" s="13"/>
      <c r="F101" s="15" t="s">
        <v>362</v>
      </c>
      <c r="G101" s="37">
        <v>-785.4</v>
      </c>
      <c r="H101" s="37">
        <v>-785.4</v>
      </c>
      <c r="I101" s="37">
        <v>-785.4</v>
      </c>
    </row>
    <row r="102" spans="1:9">
      <c r="A102" s="13"/>
      <c r="B102" s="13"/>
      <c r="C102" s="13"/>
      <c r="D102" s="13"/>
      <c r="E102" s="13"/>
      <c r="F102" s="14" t="s">
        <v>331</v>
      </c>
      <c r="G102" s="14"/>
      <c r="H102" s="14"/>
      <c r="I102" s="14"/>
    </row>
    <row r="103" spans="1:9">
      <c r="A103" s="13"/>
      <c r="B103" s="13"/>
      <c r="C103" s="15" t="s">
        <v>338</v>
      </c>
      <c r="D103" s="13"/>
      <c r="E103" s="13"/>
      <c r="F103" s="15" t="s">
        <v>363</v>
      </c>
      <c r="G103" s="37">
        <v>-785.4</v>
      </c>
      <c r="H103" s="37">
        <v>-785.4</v>
      </c>
      <c r="I103" s="37">
        <v>-785.4</v>
      </c>
    </row>
    <row r="104" spans="1:9">
      <c r="A104" s="13"/>
      <c r="B104" s="13"/>
      <c r="C104" s="13"/>
      <c r="D104" s="13"/>
      <c r="E104" s="13"/>
      <c r="F104" s="14" t="s">
        <v>331</v>
      </c>
      <c r="G104" s="14"/>
      <c r="H104" s="14"/>
      <c r="I104" s="14"/>
    </row>
    <row r="105" spans="1:9" ht="30">
      <c r="A105" s="13"/>
      <c r="B105" s="13"/>
      <c r="C105" s="13"/>
      <c r="D105" s="14" t="s">
        <v>250</v>
      </c>
      <c r="E105" s="14" t="s">
        <v>254</v>
      </c>
      <c r="F105" s="14" t="s">
        <v>255</v>
      </c>
      <c r="G105" s="19">
        <v>-785.4</v>
      </c>
      <c r="H105" s="19">
        <v>-785.4</v>
      </c>
      <c r="I105" s="19">
        <v>-785.4</v>
      </c>
    </row>
    <row r="106" spans="1:9">
      <c r="A106" s="13"/>
      <c r="B106" s="13"/>
      <c r="C106" s="13"/>
      <c r="D106" s="13"/>
      <c r="E106" s="13"/>
      <c r="F106" s="14" t="s">
        <v>249</v>
      </c>
      <c r="G106" s="19">
        <v>-785.4</v>
      </c>
      <c r="H106" s="19">
        <v>-785.4</v>
      </c>
      <c r="I106" s="19">
        <v>-785.4</v>
      </c>
    </row>
    <row r="107" spans="1:9">
      <c r="A107" s="15" t="s">
        <v>364</v>
      </c>
      <c r="B107" s="13"/>
      <c r="C107" s="13"/>
      <c r="D107" s="13"/>
      <c r="E107" s="13"/>
      <c r="F107" s="15" t="s">
        <v>365</v>
      </c>
      <c r="G107" s="37">
        <v>247058.2</v>
      </c>
      <c r="H107" s="37">
        <v>250013.7</v>
      </c>
      <c r="I107" s="37">
        <v>258960.4</v>
      </c>
    </row>
    <row r="108" spans="1:9">
      <c r="A108" s="13"/>
      <c r="B108" s="13"/>
      <c r="C108" s="13"/>
      <c r="D108" s="13"/>
      <c r="E108" s="13"/>
      <c r="F108" s="14" t="s">
        <v>331</v>
      </c>
      <c r="G108" s="14"/>
      <c r="H108" s="14"/>
      <c r="I108" s="14"/>
    </row>
    <row r="109" spans="1:9">
      <c r="A109" s="13"/>
      <c r="B109" s="15" t="s">
        <v>332</v>
      </c>
      <c r="C109" s="13"/>
      <c r="D109" s="13"/>
      <c r="E109" s="13"/>
      <c r="F109" s="15" t="s">
        <v>366</v>
      </c>
      <c r="G109" s="37">
        <v>247058.2</v>
      </c>
      <c r="H109" s="37">
        <v>250013.7</v>
      </c>
      <c r="I109" s="37">
        <v>258960.4</v>
      </c>
    </row>
    <row r="110" spans="1:9">
      <c r="A110" s="13"/>
      <c r="B110" s="13"/>
      <c r="C110" s="13"/>
      <c r="D110" s="13"/>
      <c r="E110" s="13"/>
      <c r="F110" s="14" t="s">
        <v>331</v>
      </c>
      <c r="G110" s="14"/>
      <c r="H110" s="14"/>
      <c r="I110" s="14"/>
    </row>
    <row r="111" spans="1:9">
      <c r="A111" s="13"/>
      <c r="B111" s="13"/>
      <c r="C111" s="15" t="s">
        <v>332</v>
      </c>
      <c r="D111" s="13"/>
      <c r="E111" s="13"/>
      <c r="F111" s="15" t="s">
        <v>320</v>
      </c>
      <c r="G111" s="37">
        <v>247058.2</v>
      </c>
      <c r="H111" s="37">
        <v>250013.7</v>
      </c>
      <c r="I111" s="37">
        <v>258960.4</v>
      </c>
    </row>
    <row r="112" spans="1:9">
      <c r="A112" s="13"/>
      <c r="B112" s="13"/>
      <c r="C112" s="13"/>
      <c r="D112" s="13"/>
      <c r="E112" s="13"/>
      <c r="F112" s="14" t="s">
        <v>331</v>
      </c>
      <c r="G112" s="14"/>
      <c r="H112" s="14"/>
      <c r="I112" s="14"/>
    </row>
    <row r="113" spans="1:9">
      <c r="A113" s="13"/>
      <c r="B113" s="13"/>
      <c r="C113" s="13"/>
      <c r="D113" s="14" t="s">
        <v>319</v>
      </c>
      <c r="E113" s="14" t="s">
        <v>205</v>
      </c>
      <c r="F113" s="14" t="s">
        <v>320</v>
      </c>
      <c r="G113" s="19">
        <v>247058.2</v>
      </c>
      <c r="H113" s="19">
        <v>250013.7</v>
      </c>
      <c r="I113" s="19">
        <v>258960.4</v>
      </c>
    </row>
    <row r="114" spans="1:9">
      <c r="A114" s="13"/>
      <c r="B114" s="13"/>
      <c r="C114" s="13"/>
      <c r="D114" s="13"/>
      <c r="E114" s="13"/>
      <c r="F114" s="14" t="s">
        <v>318</v>
      </c>
      <c r="G114" s="19">
        <v>247058.2</v>
      </c>
      <c r="H114" s="19">
        <v>250013.7</v>
      </c>
      <c r="I114" s="19">
        <v>258960.4</v>
      </c>
    </row>
  </sheetData>
  <mergeCells count="5">
    <mergeCell ref="A3:G3"/>
    <mergeCell ref="G5:I5"/>
    <mergeCell ref="A5:C5"/>
    <mergeCell ref="D5:E5"/>
    <mergeCell ref="F5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topLeftCell="A280" workbookViewId="0">
      <selection activeCell="C7" sqref="C7:C8"/>
    </sheetView>
  </sheetViews>
  <sheetFormatPr defaultRowHeight="10.8"/>
  <cols>
    <col min="1" max="2" width="7.625" customWidth="1"/>
    <col min="3" max="3" width="76.125" style="1" customWidth="1"/>
    <col min="4" max="6" width="15.25" style="1" customWidth="1"/>
  </cols>
  <sheetData>
    <row r="1" spans="1:7" s="3" customFormat="1" ht="21" customHeight="1">
      <c r="A1" s="2"/>
      <c r="B1" s="2"/>
      <c r="C1" s="2"/>
      <c r="E1" s="475" t="s">
        <v>422</v>
      </c>
      <c r="F1" s="475"/>
    </row>
    <row r="2" spans="1:7" s="3" customFormat="1" ht="13.5" customHeight="1">
      <c r="A2" s="2"/>
      <c r="B2" s="2"/>
      <c r="C2" s="2"/>
      <c r="D2" s="4"/>
    </row>
    <row r="3" spans="1:7" s="3" customFormat="1" ht="13.5" customHeight="1">
      <c r="A3" s="2"/>
      <c r="B3" s="2"/>
      <c r="C3" s="2"/>
      <c r="D3" s="4"/>
    </row>
    <row r="4" spans="1:7" s="3" customFormat="1" ht="15">
      <c r="A4" s="2"/>
      <c r="B4" s="2"/>
      <c r="C4" s="2"/>
      <c r="D4" s="4"/>
    </row>
    <row r="5" spans="1:7" s="3" customFormat="1" ht="76.5" customHeight="1">
      <c r="A5" s="412" t="s">
        <v>421</v>
      </c>
      <c r="B5" s="412"/>
      <c r="C5" s="412"/>
      <c r="D5" s="412"/>
      <c r="E5" s="412"/>
      <c r="F5" s="412"/>
      <c r="G5" s="476"/>
    </row>
    <row r="6" spans="1:7" s="3" customFormat="1" ht="37.5" customHeight="1">
      <c r="A6" s="12"/>
      <c r="B6" s="12"/>
      <c r="C6" s="12"/>
      <c r="D6" s="12"/>
      <c r="F6" s="34" t="s">
        <v>417</v>
      </c>
    </row>
    <row r="7" spans="1:7" ht="46.5" customHeight="1">
      <c r="A7" s="409" t="s">
        <v>188</v>
      </c>
      <c r="B7" s="409"/>
      <c r="C7" s="409" t="s">
        <v>367</v>
      </c>
      <c r="D7" s="414" t="s">
        <v>415</v>
      </c>
      <c r="E7" s="414"/>
      <c r="F7" s="414"/>
    </row>
    <row r="8" spans="1:7" ht="30" customHeight="1">
      <c r="A8" s="24" t="s">
        <v>193</v>
      </c>
      <c r="B8" s="24" t="s">
        <v>368</v>
      </c>
      <c r="C8" s="409"/>
      <c r="D8" s="32" t="s">
        <v>190</v>
      </c>
      <c r="E8" s="32" t="s">
        <v>191</v>
      </c>
      <c r="F8" s="32" t="s">
        <v>192</v>
      </c>
    </row>
    <row r="9" spans="1:7" ht="15">
      <c r="A9" s="25"/>
      <c r="B9" s="25"/>
      <c r="C9" s="26" t="s">
        <v>195</v>
      </c>
      <c r="D9" s="27">
        <v>0</v>
      </c>
      <c r="E9" s="27">
        <v>0</v>
      </c>
      <c r="F9" s="27">
        <v>0</v>
      </c>
    </row>
    <row r="10" spans="1:7" ht="15">
      <c r="A10" s="25"/>
      <c r="B10" s="25"/>
      <c r="C10" s="28" t="s">
        <v>331</v>
      </c>
      <c r="D10" s="28"/>
      <c r="E10" s="28"/>
      <c r="F10" s="28"/>
    </row>
    <row r="11" spans="1:7" ht="15">
      <c r="A11" s="25"/>
      <c r="B11" s="25"/>
      <c r="C11" s="26" t="s">
        <v>196</v>
      </c>
      <c r="D11" s="27">
        <v>-3000</v>
      </c>
      <c r="E11" s="27">
        <v>-3000</v>
      </c>
      <c r="F11" s="27">
        <v>-3000</v>
      </c>
    </row>
    <row r="12" spans="1:7" ht="15">
      <c r="A12" s="25"/>
      <c r="B12" s="25"/>
      <c r="C12" s="28" t="s">
        <v>331</v>
      </c>
      <c r="D12" s="28"/>
      <c r="E12" s="28"/>
      <c r="F12" s="28"/>
    </row>
    <row r="13" spans="1:7" ht="15">
      <c r="A13" s="28" t="s">
        <v>197</v>
      </c>
      <c r="B13" s="25"/>
      <c r="C13" s="28" t="s">
        <v>199</v>
      </c>
      <c r="D13" s="29">
        <v>-3000</v>
      </c>
      <c r="E13" s="29">
        <v>-3000</v>
      </c>
      <c r="F13" s="29">
        <v>-3000</v>
      </c>
    </row>
    <row r="14" spans="1:7" ht="15">
      <c r="A14" s="25"/>
      <c r="B14" s="25"/>
      <c r="C14" s="28" t="s">
        <v>331</v>
      </c>
      <c r="D14" s="28"/>
      <c r="E14" s="28"/>
      <c r="F14" s="28"/>
    </row>
    <row r="15" spans="1:7" ht="30">
      <c r="A15" s="25"/>
      <c r="B15" s="28" t="s">
        <v>205</v>
      </c>
      <c r="C15" s="28" t="s">
        <v>207</v>
      </c>
      <c r="D15" s="29">
        <v>-1000</v>
      </c>
      <c r="E15" s="29">
        <v>-1000</v>
      </c>
      <c r="F15" s="29">
        <v>-1000</v>
      </c>
    </row>
    <row r="16" spans="1:7" ht="15">
      <c r="A16" s="25"/>
      <c r="B16" s="25"/>
      <c r="C16" s="28" t="s">
        <v>369</v>
      </c>
      <c r="D16" s="28"/>
      <c r="E16" s="28"/>
      <c r="F16" s="28"/>
    </row>
    <row r="17" spans="1:6" ht="15">
      <c r="A17" s="25"/>
      <c r="B17" s="25"/>
      <c r="C17" s="30" t="s">
        <v>196</v>
      </c>
      <c r="D17" s="31">
        <v>-1000</v>
      </c>
      <c r="E17" s="31">
        <v>-1000</v>
      </c>
      <c r="F17" s="31">
        <v>-1000</v>
      </c>
    </row>
    <row r="18" spans="1:6" ht="30">
      <c r="A18" s="25"/>
      <c r="B18" s="25"/>
      <c r="C18" s="28" t="s">
        <v>370</v>
      </c>
      <c r="D18" s="28"/>
      <c r="E18" s="28"/>
      <c r="F18" s="28"/>
    </row>
    <row r="19" spans="1:6" ht="15">
      <c r="A19" s="25"/>
      <c r="B19" s="25"/>
      <c r="C19" s="28" t="s">
        <v>330</v>
      </c>
      <c r="D19" s="29">
        <v>-1000</v>
      </c>
      <c r="E19" s="29">
        <v>-1000</v>
      </c>
      <c r="F19" s="29">
        <v>-1000</v>
      </c>
    </row>
    <row r="20" spans="1:6" ht="15">
      <c r="A20" s="25"/>
      <c r="B20" s="25"/>
      <c r="C20" s="28" t="s">
        <v>371</v>
      </c>
      <c r="D20" s="29">
        <v>-1000</v>
      </c>
      <c r="E20" s="29">
        <v>-1000</v>
      </c>
      <c r="F20" s="29">
        <v>-1000</v>
      </c>
    </row>
    <row r="21" spans="1:6" ht="15">
      <c r="A21" s="25"/>
      <c r="B21" s="25"/>
      <c r="C21" s="28" t="s">
        <v>372</v>
      </c>
      <c r="D21" s="29">
        <v>-1000</v>
      </c>
      <c r="E21" s="29">
        <v>-1000</v>
      </c>
      <c r="F21" s="29">
        <v>-1000</v>
      </c>
    </row>
    <row r="22" spans="1:6" ht="15">
      <c r="A22" s="25"/>
      <c r="B22" s="25"/>
      <c r="C22" s="28" t="s">
        <v>373</v>
      </c>
      <c r="D22" s="29">
        <v>-1000</v>
      </c>
      <c r="E22" s="29">
        <v>-1000</v>
      </c>
      <c r="F22" s="29">
        <v>-1000</v>
      </c>
    </row>
    <row r="23" spans="1:6" ht="15">
      <c r="A23" s="25"/>
      <c r="B23" s="25"/>
      <c r="C23" s="28" t="s">
        <v>374</v>
      </c>
      <c r="D23" s="29">
        <v>-1000</v>
      </c>
      <c r="E23" s="29">
        <v>-1000</v>
      </c>
      <c r="F23" s="29">
        <v>-1000</v>
      </c>
    </row>
    <row r="24" spans="1:6" ht="30">
      <c r="A24" s="25"/>
      <c r="B24" s="28" t="s">
        <v>212</v>
      </c>
      <c r="C24" s="28" t="s">
        <v>213</v>
      </c>
      <c r="D24" s="29">
        <v>-2000</v>
      </c>
      <c r="E24" s="29">
        <v>-2000</v>
      </c>
      <c r="F24" s="29">
        <v>-2000</v>
      </c>
    </row>
    <row r="25" spans="1:6" ht="15">
      <c r="A25" s="25"/>
      <c r="B25" s="25"/>
      <c r="C25" s="28" t="s">
        <v>369</v>
      </c>
      <c r="D25" s="28"/>
      <c r="E25" s="28"/>
      <c r="F25" s="28"/>
    </row>
    <row r="26" spans="1:6" ht="15">
      <c r="A26" s="25"/>
      <c r="B26" s="25"/>
      <c r="C26" s="30" t="s">
        <v>196</v>
      </c>
      <c r="D26" s="31">
        <v>-2000</v>
      </c>
      <c r="E26" s="31">
        <v>-2000</v>
      </c>
      <c r="F26" s="31">
        <v>-2000</v>
      </c>
    </row>
    <row r="27" spans="1:6" ht="30">
      <c r="A27" s="25"/>
      <c r="B27" s="25"/>
      <c r="C27" s="28" t="s">
        <v>370</v>
      </c>
      <c r="D27" s="28"/>
      <c r="E27" s="28"/>
      <c r="F27" s="28"/>
    </row>
    <row r="28" spans="1:6" ht="15">
      <c r="A28" s="25"/>
      <c r="B28" s="25"/>
      <c r="C28" s="28" t="s">
        <v>330</v>
      </c>
      <c r="D28" s="29">
        <v>-2000</v>
      </c>
      <c r="E28" s="29">
        <v>-2000</v>
      </c>
      <c r="F28" s="29">
        <v>-2000</v>
      </c>
    </row>
    <row r="29" spans="1:6" ht="15">
      <c r="A29" s="25"/>
      <c r="B29" s="25"/>
      <c r="C29" s="28" t="s">
        <v>375</v>
      </c>
      <c r="D29" s="29">
        <v>-2000</v>
      </c>
      <c r="E29" s="29">
        <v>-2000</v>
      </c>
      <c r="F29" s="29">
        <v>-2000</v>
      </c>
    </row>
    <row r="30" spans="1:6" ht="15">
      <c r="A30" s="25"/>
      <c r="B30" s="25"/>
      <c r="C30" s="28" t="s">
        <v>376</v>
      </c>
      <c r="D30" s="29">
        <v>-2000</v>
      </c>
      <c r="E30" s="29">
        <v>-2000</v>
      </c>
      <c r="F30" s="29">
        <v>-2000</v>
      </c>
    </row>
    <row r="31" spans="1:6" ht="15">
      <c r="A31" s="25"/>
      <c r="B31" s="25"/>
      <c r="C31" s="28" t="s">
        <v>377</v>
      </c>
      <c r="D31" s="29">
        <v>-2000</v>
      </c>
      <c r="E31" s="29">
        <v>-2000</v>
      </c>
      <c r="F31" s="29">
        <v>-2000</v>
      </c>
    </row>
    <row r="32" spans="1:6" ht="15">
      <c r="A32" s="25"/>
      <c r="B32" s="25"/>
      <c r="C32" s="28" t="s">
        <v>378</v>
      </c>
      <c r="D32" s="29">
        <v>-2000</v>
      </c>
      <c r="E32" s="29">
        <v>-2000</v>
      </c>
      <c r="F32" s="29">
        <v>-2000</v>
      </c>
    </row>
    <row r="33" spans="1:6" ht="15">
      <c r="A33" s="25"/>
      <c r="B33" s="25"/>
      <c r="C33" s="26" t="s">
        <v>216</v>
      </c>
      <c r="D33" s="27">
        <v>-43265.7</v>
      </c>
      <c r="E33" s="27">
        <v>-43765.7</v>
      </c>
      <c r="F33" s="27">
        <v>-46844</v>
      </c>
    </row>
    <row r="34" spans="1:6" ht="15">
      <c r="A34" s="25"/>
      <c r="B34" s="25"/>
      <c r="C34" s="28" t="s">
        <v>331</v>
      </c>
      <c r="D34" s="28"/>
      <c r="E34" s="28"/>
      <c r="F34" s="28"/>
    </row>
    <row r="35" spans="1:6" ht="15">
      <c r="A35" s="28" t="s">
        <v>217</v>
      </c>
      <c r="B35" s="25"/>
      <c r="C35" s="28" t="s">
        <v>218</v>
      </c>
      <c r="D35" s="29">
        <v>-43265.7</v>
      </c>
      <c r="E35" s="29">
        <v>-43765.7</v>
      </c>
      <c r="F35" s="29">
        <v>-46844</v>
      </c>
    </row>
    <row r="36" spans="1:6" ht="15">
      <c r="A36" s="25"/>
      <c r="B36" s="25"/>
      <c r="C36" s="28" t="s">
        <v>331</v>
      </c>
      <c r="D36" s="28"/>
      <c r="E36" s="28"/>
      <c r="F36" s="28"/>
    </row>
    <row r="37" spans="1:6" ht="45">
      <c r="A37" s="25"/>
      <c r="B37" s="28" t="s">
        <v>205</v>
      </c>
      <c r="C37" s="28" t="s">
        <v>221</v>
      </c>
      <c r="D37" s="29">
        <v>-43265.7</v>
      </c>
      <c r="E37" s="29">
        <v>-43765.7</v>
      </c>
      <c r="F37" s="29">
        <v>-46844</v>
      </c>
    </row>
    <row r="38" spans="1:6" ht="15">
      <c r="A38" s="25"/>
      <c r="B38" s="25"/>
      <c r="C38" s="28" t="s">
        <v>369</v>
      </c>
      <c r="D38" s="28"/>
      <c r="E38" s="28"/>
      <c r="F38" s="28"/>
    </row>
    <row r="39" spans="1:6" ht="15">
      <c r="A39" s="25"/>
      <c r="B39" s="25"/>
      <c r="C39" s="30" t="s">
        <v>379</v>
      </c>
      <c r="D39" s="31">
        <v>-43265.7</v>
      </c>
      <c r="E39" s="31">
        <v>-43765.7</v>
      </c>
      <c r="F39" s="31">
        <v>-46844</v>
      </c>
    </row>
    <row r="40" spans="1:6" ht="30">
      <c r="A40" s="25"/>
      <c r="B40" s="25"/>
      <c r="C40" s="28" t="s">
        <v>370</v>
      </c>
      <c r="D40" s="28"/>
      <c r="E40" s="28"/>
      <c r="F40" s="28"/>
    </row>
    <row r="41" spans="1:6" ht="15">
      <c r="A41" s="25"/>
      <c r="B41" s="25"/>
      <c r="C41" s="28" t="s">
        <v>330</v>
      </c>
      <c r="D41" s="29">
        <v>-43265.7</v>
      </c>
      <c r="E41" s="29">
        <v>-43765.7</v>
      </c>
      <c r="F41" s="29">
        <v>-46844</v>
      </c>
    </row>
    <row r="42" spans="1:6" ht="15">
      <c r="A42" s="25"/>
      <c r="B42" s="25"/>
      <c r="C42" s="28" t="s">
        <v>371</v>
      </c>
      <c r="D42" s="29">
        <v>-43265.7</v>
      </c>
      <c r="E42" s="29">
        <v>-43765.7</v>
      </c>
      <c r="F42" s="29">
        <v>-46844</v>
      </c>
    </row>
    <row r="43" spans="1:6" ht="15">
      <c r="A43" s="25"/>
      <c r="B43" s="25"/>
      <c r="C43" s="28" t="s">
        <v>372</v>
      </c>
      <c r="D43" s="29">
        <v>-43265.7</v>
      </c>
      <c r="E43" s="29">
        <v>-43765.7</v>
      </c>
      <c r="F43" s="29">
        <v>-46844</v>
      </c>
    </row>
    <row r="44" spans="1:6" ht="15">
      <c r="A44" s="25"/>
      <c r="B44" s="25"/>
      <c r="C44" s="28" t="s">
        <v>380</v>
      </c>
      <c r="D44" s="29">
        <v>-2165</v>
      </c>
      <c r="E44" s="29">
        <v>-2165</v>
      </c>
      <c r="F44" s="29">
        <v>-2165</v>
      </c>
    </row>
    <row r="45" spans="1:6" ht="15">
      <c r="A45" s="25"/>
      <c r="B45" s="25"/>
      <c r="C45" s="28" t="s">
        <v>381</v>
      </c>
      <c r="D45" s="29">
        <v>-2165</v>
      </c>
      <c r="E45" s="29">
        <v>-2165</v>
      </c>
      <c r="F45" s="29">
        <v>-2165</v>
      </c>
    </row>
    <row r="46" spans="1:6" ht="15">
      <c r="A46" s="25"/>
      <c r="B46" s="25"/>
      <c r="C46" s="28" t="s">
        <v>373</v>
      </c>
      <c r="D46" s="29">
        <v>-41100.699999999997</v>
      </c>
      <c r="E46" s="29">
        <v>-41600.699999999997</v>
      </c>
      <c r="F46" s="29">
        <v>-44679</v>
      </c>
    </row>
    <row r="47" spans="1:6" ht="15">
      <c r="A47" s="25"/>
      <c r="B47" s="25"/>
      <c r="C47" s="28" t="s">
        <v>382</v>
      </c>
      <c r="D47" s="29">
        <v>-35960.300000000003</v>
      </c>
      <c r="E47" s="29">
        <v>-35960.300000000003</v>
      </c>
      <c r="F47" s="29">
        <v>-35960.300000000003</v>
      </c>
    </row>
    <row r="48" spans="1:6" ht="15">
      <c r="A48" s="25"/>
      <c r="B48" s="25"/>
      <c r="C48" s="28" t="s">
        <v>374</v>
      </c>
      <c r="D48" s="29">
        <v>-1315.4</v>
      </c>
      <c r="E48" s="29">
        <v>-1315.4</v>
      </c>
      <c r="F48" s="29">
        <v>-1315.4</v>
      </c>
    </row>
    <row r="49" spans="1:6" ht="15">
      <c r="A49" s="25"/>
      <c r="B49" s="25"/>
      <c r="C49" s="28" t="s">
        <v>383</v>
      </c>
      <c r="D49" s="29">
        <v>-2519.3000000000002</v>
      </c>
      <c r="E49" s="29">
        <v>-3019.3</v>
      </c>
      <c r="F49" s="29">
        <v>-6097.6</v>
      </c>
    </row>
    <row r="50" spans="1:6" ht="15">
      <c r="A50" s="25"/>
      <c r="B50" s="25"/>
      <c r="C50" s="28" t="s">
        <v>384</v>
      </c>
      <c r="D50" s="29">
        <v>-1305.7</v>
      </c>
      <c r="E50" s="29">
        <v>-1305.7</v>
      </c>
      <c r="F50" s="29">
        <v>-1305.7</v>
      </c>
    </row>
    <row r="51" spans="1:6" ht="15">
      <c r="A51" s="25"/>
      <c r="B51" s="25"/>
      <c r="C51" s="26" t="s">
        <v>223</v>
      </c>
      <c r="D51" s="27">
        <v>-3201.8</v>
      </c>
      <c r="E51" s="27">
        <v>-3201.8</v>
      </c>
      <c r="F51" s="27">
        <v>-3201.8</v>
      </c>
    </row>
    <row r="52" spans="1:6" ht="15">
      <c r="A52" s="25"/>
      <c r="B52" s="25"/>
      <c r="C52" s="28" t="s">
        <v>331</v>
      </c>
      <c r="D52" s="28"/>
      <c r="E52" s="28"/>
      <c r="F52" s="28"/>
    </row>
    <row r="53" spans="1:6" ht="15">
      <c r="A53" s="28" t="s">
        <v>224</v>
      </c>
      <c r="B53" s="25"/>
      <c r="C53" s="28" t="s">
        <v>225</v>
      </c>
      <c r="D53" s="29">
        <v>-2400</v>
      </c>
      <c r="E53" s="29">
        <v>-2400</v>
      </c>
      <c r="F53" s="29">
        <v>-2400</v>
      </c>
    </row>
    <row r="54" spans="1:6" ht="15">
      <c r="A54" s="25"/>
      <c r="B54" s="25"/>
      <c r="C54" s="28" t="s">
        <v>331</v>
      </c>
      <c r="D54" s="28"/>
      <c r="E54" s="28"/>
      <c r="F54" s="28"/>
    </row>
    <row r="55" spans="1:6" ht="30">
      <c r="A55" s="25"/>
      <c r="B55" s="28" t="s">
        <v>228</v>
      </c>
      <c r="C55" s="28" t="s">
        <v>229</v>
      </c>
      <c r="D55" s="29">
        <v>-2400</v>
      </c>
      <c r="E55" s="29">
        <v>-2400</v>
      </c>
      <c r="F55" s="29">
        <v>-2400</v>
      </c>
    </row>
    <row r="56" spans="1:6" ht="15">
      <c r="A56" s="25"/>
      <c r="B56" s="25"/>
      <c r="C56" s="28" t="s">
        <v>369</v>
      </c>
      <c r="D56" s="28"/>
      <c r="E56" s="28"/>
      <c r="F56" s="28"/>
    </row>
    <row r="57" spans="1:6" ht="15">
      <c r="A57" s="25"/>
      <c r="B57" s="25"/>
      <c r="C57" s="30" t="s">
        <v>223</v>
      </c>
      <c r="D57" s="31">
        <v>-2400</v>
      </c>
      <c r="E57" s="31">
        <v>-2400</v>
      </c>
      <c r="F57" s="31">
        <v>-2400</v>
      </c>
    </row>
    <row r="58" spans="1:6" ht="30">
      <c r="A58" s="25"/>
      <c r="B58" s="25"/>
      <c r="C58" s="28" t="s">
        <v>370</v>
      </c>
      <c r="D58" s="28"/>
      <c r="E58" s="28"/>
      <c r="F58" s="28"/>
    </row>
    <row r="59" spans="1:6" ht="15">
      <c r="A59" s="25"/>
      <c r="B59" s="25"/>
      <c r="C59" s="28" t="s">
        <v>330</v>
      </c>
      <c r="D59" s="29">
        <v>-2400</v>
      </c>
      <c r="E59" s="29">
        <v>-2400</v>
      </c>
      <c r="F59" s="29">
        <v>-2400</v>
      </c>
    </row>
    <row r="60" spans="1:6" ht="15">
      <c r="A60" s="25"/>
      <c r="B60" s="25"/>
      <c r="C60" s="28" t="s">
        <v>371</v>
      </c>
      <c r="D60" s="29">
        <v>-2400</v>
      </c>
      <c r="E60" s="29">
        <v>-2400</v>
      </c>
      <c r="F60" s="29">
        <v>-2400</v>
      </c>
    </row>
    <row r="61" spans="1:6" ht="15">
      <c r="A61" s="25"/>
      <c r="B61" s="25"/>
      <c r="C61" s="28" t="s">
        <v>372</v>
      </c>
      <c r="D61" s="29">
        <v>-2400</v>
      </c>
      <c r="E61" s="29">
        <v>-2400</v>
      </c>
      <c r="F61" s="29">
        <v>-2400</v>
      </c>
    </row>
    <row r="62" spans="1:6" ht="15">
      <c r="A62" s="25"/>
      <c r="B62" s="25"/>
      <c r="C62" s="28" t="s">
        <v>385</v>
      </c>
      <c r="D62" s="29">
        <v>-2400</v>
      </c>
      <c r="E62" s="29">
        <v>-2400</v>
      </c>
      <c r="F62" s="29">
        <v>-2400</v>
      </c>
    </row>
    <row r="63" spans="1:6" ht="15">
      <c r="A63" s="25"/>
      <c r="B63" s="25"/>
      <c r="C63" s="28" t="s">
        <v>386</v>
      </c>
      <c r="D63" s="29">
        <v>-2400</v>
      </c>
      <c r="E63" s="29">
        <v>-2400</v>
      </c>
      <c r="F63" s="29">
        <v>-2400</v>
      </c>
    </row>
    <row r="64" spans="1:6" ht="30">
      <c r="A64" s="28" t="s">
        <v>232</v>
      </c>
      <c r="B64" s="25"/>
      <c r="C64" s="28" t="s">
        <v>233</v>
      </c>
      <c r="D64" s="29">
        <v>-801.8</v>
      </c>
      <c r="E64" s="29">
        <v>-801.8</v>
      </c>
      <c r="F64" s="29">
        <v>-801.8</v>
      </c>
    </row>
    <row r="65" spans="1:6" ht="15">
      <c r="A65" s="25"/>
      <c r="B65" s="25"/>
      <c r="C65" s="28" t="s">
        <v>331</v>
      </c>
      <c r="D65" s="28"/>
      <c r="E65" s="28"/>
      <c r="F65" s="28"/>
    </row>
    <row r="66" spans="1:6" ht="30">
      <c r="A66" s="25"/>
      <c r="B66" s="28" t="s">
        <v>205</v>
      </c>
      <c r="C66" s="28" t="s">
        <v>233</v>
      </c>
      <c r="D66" s="29">
        <v>-801.8</v>
      </c>
      <c r="E66" s="29">
        <v>-801.8</v>
      </c>
      <c r="F66" s="29">
        <v>-801.8</v>
      </c>
    </row>
    <row r="67" spans="1:6" ht="15">
      <c r="A67" s="25"/>
      <c r="B67" s="25"/>
      <c r="C67" s="28" t="s">
        <v>369</v>
      </c>
      <c r="D67" s="28"/>
      <c r="E67" s="28"/>
      <c r="F67" s="28"/>
    </row>
    <row r="68" spans="1:6" ht="30">
      <c r="A68" s="25"/>
      <c r="B68" s="25"/>
      <c r="C68" s="30" t="s">
        <v>387</v>
      </c>
      <c r="D68" s="31">
        <v>-801.8</v>
      </c>
      <c r="E68" s="31">
        <v>-801.8</v>
      </c>
      <c r="F68" s="31">
        <v>-801.8</v>
      </c>
    </row>
    <row r="69" spans="1:6" ht="30">
      <c r="A69" s="25"/>
      <c r="B69" s="25"/>
      <c r="C69" s="28" t="s">
        <v>370</v>
      </c>
      <c r="D69" s="28"/>
      <c r="E69" s="28"/>
      <c r="F69" s="28"/>
    </row>
    <row r="70" spans="1:6" ht="15">
      <c r="A70" s="25"/>
      <c r="B70" s="25"/>
      <c r="C70" s="28" t="s">
        <v>330</v>
      </c>
      <c r="D70" s="29">
        <v>-801.8</v>
      </c>
      <c r="E70" s="29">
        <v>-801.8</v>
      </c>
      <c r="F70" s="29">
        <v>-801.8</v>
      </c>
    </row>
    <row r="71" spans="1:6" ht="15">
      <c r="A71" s="25"/>
      <c r="B71" s="25"/>
      <c r="C71" s="28" t="s">
        <v>371</v>
      </c>
      <c r="D71" s="29">
        <v>-801.8</v>
      </c>
      <c r="E71" s="29">
        <v>-801.8</v>
      </c>
      <c r="F71" s="29">
        <v>-801.8</v>
      </c>
    </row>
    <row r="72" spans="1:6" ht="15">
      <c r="A72" s="25"/>
      <c r="B72" s="25"/>
      <c r="C72" s="28" t="s">
        <v>372</v>
      </c>
      <c r="D72" s="29">
        <v>-801.8</v>
      </c>
      <c r="E72" s="29">
        <v>-801.8</v>
      </c>
      <c r="F72" s="29">
        <v>-801.8</v>
      </c>
    </row>
    <row r="73" spans="1:6" ht="15">
      <c r="A73" s="25"/>
      <c r="B73" s="25"/>
      <c r="C73" s="28" t="s">
        <v>385</v>
      </c>
      <c r="D73" s="29">
        <v>-434.2</v>
      </c>
      <c r="E73" s="29">
        <v>-434.2</v>
      </c>
      <c r="F73" s="29">
        <v>-434.2</v>
      </c>
    </row>
    <row r="74" spans="1:6" ht="15">
      <c r="A74" s="25"/>
      <c r="B74" s="25"/>
      <c r="C74" s="28" t="s">
        <v>388</v>
      </c>
      <c r="D74" s="29">
        <v>-387.2</v>
      </c>
      <c r="E74" s="29">
        <v>-387.2</v>
      </c>
      <c r="F74" s="29">
        <v>-387.2</v>
      </c>
    </row>
    <row r="75" spans="1:6" ht="15">
      <c r="A75" s="25"/>
      <c r="B75" s="25"/>
      <c r="C75" s="28" t="s">
        <v>389</v>
      </c>
      <c r="D75" s="29">
        <v>-47</v>
      </c>
      <c r="E75" s="29">
        <v>-47</v>
      </c>
      <c r="F75" s="29">
        <v>-47</v>
      </c>
    </row>
    <row r="76" spans="1:6" ht="15">
      <c r="A76" s="25"/>
      <c r="B76" s="25"/>
      <c r="C76" s="28" t="s">
        <v>380</v>
      </c>
      <c r="D76" s="29">
        <v>-367.6</v>
      </c>
      <c r="E76" s="29">
        <v>-367.6</v>
      </c>
      <c r="F76" s="29">
        <v>-367.6</v>
      </c>
    </row>
    <row r="77" spans="1:6" ht="15">
      <c r="A77" s="25"/>
      <c r="B77" s="25"/>
      <c r="C77" s="28" t="s">
        <v>390</v>
      </c>
      <c r="D77" s="29">
        <v>-367.6</v>
      </c>
      <c r="E77" s="29">
        <v>-367.6</v>
      </c>
      <c r="F77" s="29">
        <v>-367.6</v>
      </c>
    </row>
    <row r="78" spans="1:6" ht="15">
      <c r="A78" s="25"/>
      <c r="B78" s="25"/>
      <c r="C78" s="26" t="s">
        <v>237</v>
      </c>
      <c r="D78" s="27">
        <v>-850.8</v>
      </c>
      <c r="E78" s="27">
        <v>-850.8</v>
      </c>
      <c r="F78" s="27">
        <v>-850.8</v>
      </c>
    </row>
    <row r="79" spans="1:6" ht="15">
      <c r="A79" s="25"/>
      <c r="B79" s="25"/>
      <c r="C79" s="28" t="s">
        <v>331</v>
      </c>
      <c r="D79" s="28"/>
      <c r="E79" s="28"/>
      <c r="F79" s="28"/>
    </row>
    <row r="80" spans="1:6" ht="30">
      <c r="A80" s="28" t="s">
        <v>238</v>
      </c>
      <c r="B80" s="25"/>
      <c r="C80" s="28" t="s">
        <v>239</v>
      </c>
      <c r="D80" s="29">
        <v>-850.8</v>
      </c>
      <c r="E80" s="29">
        <v>-850.8</v>
      </c>
      <c r="F80" s="29">
        <v>-850.8</v>
      </c>
    </row>
    <row r="81" spans="1:6" ht="15">
      <c r="A81" s="25"/>
      <c r="B81" s="25"/>
      <c r="C81" s="28" t="s">
        <v>331</v>
      </c>
      <c r="D81" s="28"/>
      <c r="E81" s="28"/>
      <c r="F81" s="28"/>
    </row>
    <row r="82" spans="1:6" ht="30">
      <c r="A82" s="25"/>
      <c r="B82" s="28" t="s">
        <v>205</v>
      </c>
      <c r="C82" s="28" t="s">
        <v>242</v>
      </c>
      <c r="D82" s="29">
        <v>-505.6</v>
      </c>
      <c r="E82" s="29">
        <v>-505.6</v>
      </c>
      <c r="F82" s="29">
        <v>-505.6</v>
      </c>
    </row>
    <row r="83" spans="1:6" ht="15">
      <c r="A83" s="25"/>
      <c r="B83" s="25"/>
      <c r="C83" s="28" t="s">
        <v>369</v>
      </c>
      <c r="D83" s="28"/>
      <c r="E83" s="28"/>
      <c r="F83" s="28"/>
    </row>
    <row r="84" spans="1:6" ht="15">
      <c r="A84" s="25"/>
      <c r="B84" s="25"/>
      <c r="C84" s="30" t="s">
        <v>237</v>
      </c>
      <c r="D84" s="31">
        <v>-505.6</v>
      </c>
      <c r="E84" s="31">
        <v>-505.6</v>
      </c>
      <c r="F84" s="31">
        <v>-505.6</v>
      </c>
    </row>
    <row r="85" spans="1:6" ht="30">
      <c r="A85" s="25"/>
      <c r="B85" s="25"/>
      <c r="C85" s="28" t="s">
        <v>370</v>
      </c>
      <c r="D85" s="28"/>
      <c r="E85" s="28"/>
      <c r="F85" s="28"/>
    </row>
    <row r="86" spans="1:6" ht="15">
      <c r="A86" s="25"/>
      <c r="B86" s="25"/>
      <c r="C86" s="28" t="s">
        <v>330</v>
      </c>
      <c r="D86" s="29">
        <v>-505.6</v>
      </c>
      <c r="E86" s="29">
        <v>-505.6</v>
      </c>
      <c r="F86" s="29">
        <v>-505.6</v>
      </c>
    </row>
    <row r="87" spans="1:6" ht="15">
      <c r="A87" s="25"/>
      <c r="B87" s="25"/>
      <c r="C87" s="28" t="s">
        <v>371</v>
      </c>
      <c r="D87" s="29">
        <v>-505.6</v>
      </c>
      <c r="E87" s="29">
        <v>-505.6</v>
      </c>
      <c r="F87" s="29">
        <v>-505.6</v>
      </c>
    </row>
    <row r="88" spans="1:6" ht="15">
      <c r="A88" s="25"/>
      <c r="B88" s="25"/>
      <c r="C88" s="28" t="s">
        <v>372</v>
      </c>
      <c r="D88" s="29">
        <v>-505.6</v>
      </c>
      <c r="E88" s="29">
        <v>-505.6</v>
      </c>
      <c r="F88" s="29">
        <v>-505.6</v>
      </c>
    </row>
    <row r="89" spans="1:6" ht="15">
      <c r="A89" s="25"/>
      <c r="B89" s="25"/>
      <c r="C89" s="28" t="s">
        <v>380</v>
      </c>
      <c r="D89" s="29">
        <v>-505.6</v>
      </c>
      <c r="E89" s="29">
        <v>-505.6</v>
      </c>
      <c r="F89" s="29">
        <v>-505.6</v>
      </c>
    </row>
    <row r="90" spans="1:6" ht="15">
      <c r="A90" s="25"/>
      <c r="B90" s="25"/>
      <c r="C90" s="28" t="s">
        <v>391</v>
      </c>
      <c r="D90" s="29">
        <v>-505.6</v>
      </c>
      <c r="E90" s="29">
        <v>-505.6</v>
      </c>
      <c r="F90" s="29">
        <v>-505.6</v>
      </c>
    </row>
    <row r="91" spans="1:6" ht="30">
      <c r="A91" s="25"/>
      <c r="B91" s="28" t="s">
        <v>212</v>
      </c>
      <c r="C91" s="28" t="s">
        <v>244</v>
      </c>
      <c r="D91" s="29">
        <v>-91.2</v>
      </c>
      <c r="E91" s="29">
        <v>-91.2</v>
      </c>
      <c r="F91" s="29">
        <v>-91.2</v>
      </c>
    </row>
    <row r="92" spans="1:6" ht="15">
      <c r="A92" s="25"/>
      <c r="B92" s="25"/>
      <c r="C92" s="28" t="s">
        <v>369</v>
      </c>
      <c r="D92" s="28"/>
      <c r="E92" s="28"/>
      <c r="F92" s="28"/>
    </row>
    <row r="93" spans="1:6" ht="15">
      <c r="A93" s="25"/>
      <c r="B93" s="25"/>
      <c r="C93" s="30" t="s">
        <v>237</v>
      </c>
      <c r="D93" s="31">
        <v>-91.2</v>
      </c>
      <c r="E93" s="31">
        <v>-91.2</v>
      </c>
      <c r="F93" s="31">
        <v>-91.2</v>
      </c>
    </row>
    <row r="94" spans="1:6" ht="30">
      <c r="A94" s="25"/>
      <c r="B94" s="25"/>
      <c r="C94" s="28" t="s">
        <v>370</v>
      </c>
      <c r="D94" s="28"/>
      <c r="E94" s="28"/>
      <c r="F94" s="28"/>
    </row>
    <row r="95" spans="1:6" ht="15">
      <c r="A95" s="25"/>
      <c r="B95" s="25"/>
      <c r="C95" s="28" t="s">
        <v>330</v>
      </c>
      <c r="D95" s="29">
        <v>-91.2</v>
      </c>
      <c r="E95" s="29">
        <v>-91.2</v>
      </c>
      <c r="F95" s="29">
        <v>-91.2</v>
      </c>
    </row>
    <row r="96" spans="1:6" ht="15">
      <c r="A96" s="25"/>
      <c r="B96" s="25"/>
      <c r="C96" s="28" t="s">
        <v>375</v>
      </c>
      <c r="D96" s="29">
        <v>-91.2</v>
      </c>
      <c r="E96" s="29">
        <v>-91.2</v>
      </c>
      <c r="F96" s="29">
        <v>-91.2</v>
      </c>
    </row>
    <row r="97" spans="1:6" ht="15">
      <c r="A97" s="25"/>
      <c r="B97" s="25"/>
      <c r="C97" s="28" t="s">
        <v>376</v>
      </c>
      <c r="D97" s="29">
        <v>-91.2</v>
      </c>
      <c r="E97" s="29">
        <v>-91.2</v>
      </c>
      <c r="F97" s="29">
        <v>-91.2</v>
      </c>
    </row>
    <row r="98" spans="1:6" ht="15">
      <c r="A98" s="25"/>
      <c r="B98" s="25"/>
      <c r="C98" s="28" t="s">
        <v>377</v>
      </c>
      <c r="D98" s="29">
        <v>-91.2</v>
      </c>
      <c r="E98" s="29">
        <v>-91.2</v>
      </c>
      <c r="F98" s="29">
        <v>-91.2</v>
      </c>
    </row>
    <row r="99" spans="1:6" ht="15">
      <c r="A99" s="25"/>
      <c r="B99" s="25"/>
      <c r="C99" s="28" t="s">
        <v>378</v>
      </c>
      <c r="D99" s="29">
        <v>-91.2</v>
      </c>
      <c r="E99" s="29">
        <v>-91.2</v>
      </c>
      <c r="F99" s="29">
        <v>-91.2</v>
      </c>
    </row>
    <row r="100" spans="1:6" ht="30">
      <c r="A100" s="25"/>
      <c r="B100" s="28" t="s">
        <v>246</v>
      </c>
      <c r="C100" s="28" t="s">
        <v>247</v>
      </c>
      <c r="D100" s="29">
        <v>-254</v>
      </c>
      <c r="E100" s="29">
        <v>-254</v>
      </c>
      <c r="F100" s="29">
        <v>-254</v>
      </c>
    </row>
    <row r="101" spans="1:6" ht="15">
      <c r="A101" s="25"/>
      <c r="B101" s="25"/>
      <c r="C101" s="28" t="s">
        <v>369</v>
      </c>
      <c r="D101" s="28"/>
      <c r="E101" s="28"/>
      <c r="F101" s="28"/>
    </row>
    <row r="102" spans="1:6" ht="15">
      <c r="A102" s="25"/>
      <c r="B102" s="25"/>
      <c r="C102" s="30" t="s">
        <v>237</v>
      </c>
      <c r="D102" s="31">
        <v>-254</v>
      </c>
      <c r="E102" s="31">
        <v>-254</v>
      </c>
      <c r="F102" s="31">
        <v>-254</v>
      </c>
    </row>
    <row r="103" spans="1:6" ht="30">
      <c r="A103" s="25"/>
      <c r="B103" s="25"/>
      <c r="C103" s="28" t="s">
        <v>370</v>
      </c>
      <c r="D103" s="28"/>
      <c r="E103" s="28"/>
      <c r="F103" s="28"/>
    </row>
    <row r="104" spans="1:6" ht="15">
      <c r="A104" s="25"/>
      <c r="B104" s="25"/>
      <c r="C104" s="28" t="s">
        <v>330</v>
      </c>
      <c r="D104" s="29">
        <v>-254</v>
      </c>
      <c r="E104" s="29">
        <v>-254</v>
      </c>
      <c r="F104" s="29">
        <v>-254</v>
      </c>
    </row>
    <row r="105" spans="1:6" ht="15">
      <c r="A105" s="25"/>
      <c r="B105" s="25"/>
      <c r="C105" s="28" t="s">
        <v>375</v>
      </c>
      <c r="D105" s="29">
        <v>-254</v>
      </c>
      <c r="E105" s="29">
        <v>-254</v>
      </c>
      <c r="F105" s="29">
        <v>-254</v>
      </c>
    </row>
    <row r="106" spans="1:6" ht="15">
      <c r="A106" s="25"/>
      <c r="B106" s="25"/>
      <c r="C106" s="28" t="s">
        <v>376</v>
      </c>
      <c r="D106" s="29">
        <v>-254</v>
      </c>
      <c r="E106" s="29">
        <v>-254</v>
      </c>
      <c r="F106" s="29">
        <v>-254</v>
      </c>
    </row>
    <row r="107" spans="1:6" ht="15">
      <c r="A107" s="25"/>
      <c r="B107" s="25"/>
      <c r="C107" s="28" t="s">
        <v>377</v>
      </c>
      <c r="D107" s="29">
        <v>-8</v>
      </c>
      <c r="E107" s="29">
        <v>-8</v>
      </c>
      <c r="F107" s="29">
        <v>-8</v>
      </c>
    </row>
    <row r="108" spans="1:6" ht="15">
      <c r="A108" s="25"/>
      <c r="B108" s="25"/>
      <c r="C108" s="28" t="s">
        <v>392</v>
      </c>
      <c r="D108" s="29">
        <v>-8</v>
      </c>
      <c r="E108" s="29">
        <v>-8</v>
      </c>
      <c r="F108" s="29">
        <v>-8</v>
      </c>
    </row>
    <row r="109" spans="1:6" ht="15">
      <c r="A109" s="25"/>
      <c r="B109" s="25"/>
      <c r="C109" s="28" t="s">
        <v>393</v>
      </c>
      <c r="D109" s="29">
        <v>-246</v>
      </c>
      <c r="E109" s="29">
        <v>-246</v>
      </c>
      <c r="F109" s="29">
        <v>-246</v>
      </c>
    </row>
    <row r="110" spans="1:6" ht="15">
      <c r="A110" s="25"/>
      <c r="B110" s="25"/>
      <c r="C110" s="28" t="s">
        <v>394</v>
      </c>
      <c r="D110" s="29">
        <v>-246</v>
      </c>
      <c r="E110" s="29">
        <v>-246</v>
      </c>
      <c r="F110" s="29">
        <v>-246</v>
      </c>
    </row>
    <row r="111" spans="1:6" ht="15">
      <c r="A111" s="25"/>
      <c r="B111" s="25"/>
      <c r="C111" s="26" t="s">
        <v>249</v>
      </c>
      <c r="D111" s="27">
        <v>-36000.300000000003</v>
      </c>
      <c r="E111" s="27">
        <v>-36000.300000000003</v>
      </c>
      <c r="F111" s="27">
        <v>-36000.300000000003</v>
      </c>
    </row>
    <row r="112" spans="1:6" ht="15">
      <c r="A112" s="25"/>
      <c r="B112" s="25"/>
      <c r="C112" s="28" t="s">
        <v>331</v>
      </c>
      <c r="D112" s="28"/>
      <c r="E112" s="28"/>
      <c r="F112" s="28"/>
    </row>
    <row r="113" spans="1:6" ht="15">
      <c r="A113" s="28" t="s">
        <v>250</v>
      </c>
      <c r="B113" s="25"/>
      <c r="C113" s="28" t="s">
        <v>251</v>
      </c>
      <c r="D113" s="29">
        <v>-785.4</v>
      </c>
      <c r="E113" s="29">
        <v>-785.4</v>
      </c>
      <c r="F113" s="29">
        <v>-785.4</v>
      </c>
    </row>
    <row r="114" spans="1:6" ht="15">
      <c r="A114" s="25"/>
      <c r="B114" s="25"/>
      <c r="C114" s="28" t="s">
        <v>331</v>
      </c>
      <c r="D114" s="28"/>
      <c r="E114" s="28"/>
      <c r="F114" s="28"/>
    </row>
    <row r="115" spans="1:6" ht="30">
      <c r="A115" s="25"/>
      <c r="B115" s="28" t="s">
        <v>254</v>
      </c>
      <c r="C115" s="28" t="s">
        <v>255</v>
      </c>
      <c r="D115" s="29">
        <v>-785.4</v>
      </c>
      <c r="E115" s="29">
        <v>-785.4</v>
      </c>
      <c r="F115" s="29">
        <v>-785.4</v>
      </c>
    </row>
    <row r="116" spans="1:6" ht="15">
      <c r="A116" s="25"/>
      <c r="B116" s="25"/>
      <c r="C116" s="28" t="s">
        <v>369</v>
      </c>
      <c r="D116" s="28"/>
      <c r="E116" s="28"/>
      <c r="F116" s="28"/>
    </row>
    <row r="117" spans="1:6" ht="15">
      <c r="A117" s="25"/>
      <c r="B117" s="25"/>
      <c r="C117" s="30" t="s">
        <v>249</v>
      </c>
      <c r="D117" s="31">
        <v>-785.4</v>
      </c>
      <c r="E117" s="31">
        <v>-785.4</v>
      </c>
      <c r="F117" s="31">
        <v>-785.4</v>
      </c>
    </row>
    <row r="118" spans="1:6" ht="30">
      <c r="A118" s="25"/>
      <c r="B118" s="25"/>
      <c r="C118" s="28" t="s">
        <v>370</v>
      </c>
      <c r="D118" s="28"/>
      <c r="E118" s="28"/>
      <c r="F118" s="28"/>
    </row>
    <row r="119" spans="1:6" ht="15">
      <c r="A119" s="25"/>
      <c r="B119" s="25"/>
      <c r="C119" s="28" t="s">
        <v>330</v>
      </c>
      <c r="D119" s="29">
        <v>-785.4</v>
      </c>
      <c r="E119" s="29">
        <v>-785.4</v>
      </c>
      <c r="F119" s="29">
        <v>-785.4</v>
      </c>
    </row>
    <row r="120" spans="1:6" ht="15">
      <c r="A120" s="25"/>
      <c r="B120" s="25"/>
      <c r="C120" s="28" t="s">
        <v>371</v>
      </c>
      <c r="D120" s="29">
        <v>-785.4</v>
      </c>
      <c r="E120" s="29">
        <v>-785.4</v>
      </c>
      <c r="F120" s="29">
        <v>-785.4</v>
      </c>
    </row>
    <row r="121" spans="1:6" ht="15">
      <c r="A121" s="25"/>
      <c r="B121" s="25"/>
      <c r="C121" s="28" t="s">
        <v>395</v>
      </c>
      <c r="D121" s="29">
        <v>-785.4</v>
      </c>
      <c r="E121" s="29">
        <v>-785.4</v>
      </c>
      <c r="F121" s="29">
        <v>-785.4</v>
      </c>
    </row>
    <row r="122" spans="1:6" ht="30">
      <c r="A122" s="25"/>
      <c r="B122" s="25"/>
      <c r="C122" s="28" t="s">
        <v>396</v>
      </c>
      <c r="D122" s="29">
        <v>-785.4</v>
      </c>
      <c r="E122" s="29">
        <v>-785.4</v>
      </c>
      <c r="F122" s="29">
        <v>-785.4</v>
      </c>
    </row>
    <row r="123" spans="1:6" ht="15">
      <c r="A123" s="25"/>
      <c r="B123" s="25"/>
      <c r="C123" s="28" t="s">
        <v>397</v>
      </c>
      <c r="D123" s="29">
        <v>-785.4</v>
      </c>
      <c r="E123" s="29">
        <v>-785.4</v>
      </c>
      <c r="F123" s="29">
        <v>-785.4</v>
      </c>
    </row>
    <row r="124" spans="1:6" ht="30">
      <c r="A124" s="28" t="s">
        <v>257</v>
      </c>
      <c r="B124" s="25"/>
      <c r="C124" s="28" t="s">
        <v>258</v>
      </c>
      <c r="D124" s="29">
        <v>-35214.9</v>
      </c>
      <c r="E124" s="29">
        <v>-35214.9</v>
      </c>
      <c r="F124" s="29">
        <v>-35214.9</v>
      </c>
    </row>
    <row r="125" spans="1:6" ht="15">
      <c r="A125" s="25"/>
      <c r="B125" s="25"/>
      <c r="C125" s="28" t="s">
        <v>331</v>
      </c>
      <c r="D125" s="28"/>
      <c r="E125" s="28"/>
      <c r="F125" s="28"/>
    </row>
    <row r="126" spans="1:6" ht="45">
      <c r="A126" s="25"/>
      <c r="B126" s="28" t="s">
        <v>205</v>
      </c>
      <c r="C126" s="28" t="s">
        <v>261</v>
      </c>
      <c r="D126" s="29">
        <v>-1592.9</v>
      </c>
      <c r="E126" s="29">
        <v>-1592.9</v>
      </c>
      <c r="F126" s="29">
        <v>-1592.9</v>
      </c>
    </row>
    <row r="127" spans="1:6" ht="15">
      <c r="A127" s="25"/>
      <c r="B127" s="25"/>
      <c r="C127" s="28" t="s">
        <v>369</v>
      </c>
      <c r="D127" s="28"/>
      <c r="E127" s="28"/>
      <c r="F127" s="28"/>
    </row>
    <row r="128" spans="1:6" ht="15">
      <c r="A128" s="25"/>
      <c r="B128" s="25"/>
      <c r="C128" s="30" t="s">
        <v>249</v>
      </c>
      <c r="D128" s="31">
        <v>-1592.9</v>
      </c>
      <c r="E128" s="31">
        <v>-1592.9</v>
      </c>
      <c r="F128" s="31">
        <v>-1592.9</v>
      </c>
    </row>
    <row r="129" spans="1:6" ht="30">
      <c r="A129" s="25"/>
      <c r="B129" s="25"/>
      <c r="C129" s="28" t="s">
        <v>370</v>
      </c>
      <c r="D129" s="28"/>
      <c r="E129" s="28"/>
      <c r="F129" s="28"/>
    </row>
    <row r="130" spans="1:6" ht="15">
      <c r="A130" s="25"/>
      <c r="B130" s="25"/>
      <c r="C130" s="28" t="s">
        <v>330</v>
      </c>
      <c r="D130" s="29">
        <v>-1592.9</v>
      </c>
      <c r="E130" s="29">
        <v>-1592.9</v>
      </c>
      <c r="F130" s="29">
        <v>-1592.9</v>
      </c>
    </row>
    <row r="131" spans="1:6" ht="15">
      <c r="A131" s="25"/>
      <c r="B131" s="25"/>
      <c r="C131" s="28" t="s">
        <v>371</v>
      </c>
      <c r="D131" s="29">
        <v>-1592.9</v>
      </c>
      <c r="E131" s="29">
        <v>-1592.9</v>
      </c>
      <c r="F131" s="29">
        <v>-1592.9</v>
      </c>
    </row>
    <row r="132" spans="1:6" ht="15">
      <c r="A132" s="25"/>
      <c r="B132" s="25"/>
      <c r="C132" s="28" t="s">
        <v>372</v>
      </c>
      <c r="D132" s="29">
        <v>-1592.9</v>
      </c>
      <c r="E132" s="29">
        <v>-1592.9</v>
      </c>
      <c r="F132" s="29">
        <v>-1592.9</v>
      </c>
    </row>
    <row r="133" spans="1:6" ht="15">
      <c r="A133" s="25"/>
      <c r="B133" s="25"/>
      <c r="C133" s="28" t="s">
        <v>373</v>
      </c>
      <c r="D133" s="29">
        <v>-1592.9</v>
      </c>
      <c r="E133" s="29">
        <v>-1592.9</v>
      </c>
      <c r="F133" s="29">
        <v>-1592.9</v>
      </c>
    </row>
    <row r="134" spans="1:6" ht="15">
      <c r="A134" s="25"/>
      <c r="B134" s="25"/>
      <c r="C134" s="28" t="s">
        <v>374</v>
      </c>
      <c r="D134" s="29">
        <v>-1592.9</v>
      </c>
      <c r="E134" s="29">
        <v>-1592.9</v>
      </c>
      <c r="F134" s="29">
        <v>-1592.9</v>
      </c>
    </row>
    <row r="135" spans="1:6" ht="30">
      <c r="A135" s="25"/>
      <c r="B135" s="28" t="s">
        <v>262</v>
      </c>
      <c r="C135" s="28" t="s">
        <v>263</v>
      </c>
      <c r="D135" s="29">
        <v>-33622</v>
      </c>
      <c r="E135" s="29">
        <v>-33622</v>
      </c>
      <c r="F135" s="29">
        <v>-33622</v>
      </c>
    </row>
    <row r="136" spans="1:6" ht="15">
      <c r="A136" s="25"/>
      <c r="B136" s="25"/>
      <c r="C136" s="28" t="s">
        <v>369</v>
      </c>
      <c r="D136" s="28"/>
      <c r="E136" s="28"/>
      <c r="F136" s="28"/>
    </row>
    <row r="137" spans="1:6" ht="15">
      <c r="A137" s="25"/>
      <c r="B137" s="25"/>
      <c r="C137" s="30" t="s">
        <v>249</v>
      </c>
      <c r="D137" s="31">
        <v>-33622</v>
      </c>
      <c r="E137" s="31">
        <v>-33622</v>
      </c>
      <c r="F137" s="31">
        <v>-33622</v>
      </c>
    </row>
    <row r="138" spans="1:6" ht="30">
      <c r="A138" s="25"/>
      <c r="B138" s="25"/>
      <c r="C138" s="28" t="s">
        <v>370</v>
      </c>
      <c r="D138" s="28"/>
      <c r="E138" s="28"/>
      <c r="F138" s="28"/>
    </row>
    <row r="139" spans="1:6" ht="15">
      <c r="A139" s="25"/>
      <c r="B139" s="25"/>
      <c r="C139" s="28" t="s">
        <v>330</v>
      </c>
      <c r="D139" s="29">
        <v>-33622</v>
      </c>
      <c r="E139" s="29">
        <v>-33622</v>
      </c>
      <c r="F139" s="29">
        <v>-33622</v>
      </c>
    </row>
    <row r="140" spans="1:6" ht="15">
      <c r="A140" s="25"/>
      <c r="B140" s="25"/>
      <c r="C140" s="28" t="s">
        <v>371</v>
      </c>
      <c r="D140" s="29">
        <v>-33622</v>
      </c>
      <c r="E140" s="29">
        <v>-33622</v>
      </c>
      <c r="F140" s="29">
        <v>-33622</v>
      </c>
    </row>
    <row r="141" spans="1:6" ht="15">
      <c r="A141" s="25"/>
      <c r="B141" s="25"/>
      <c r="C141" s="28" t="s">
        <v>372</v>
      </c>
      <c r="D141" s="29">
        <v>-33622</v>
      </c>
      <c r="E141" s="29">
        <v>-33622</v>
      </c>
      <c r="F141" s="29">
        <v>-33622</v>
      </c>
    </row>
    <row r="142" spans="1:6" ht="15">
      <c r="A142" s="25"/>
      <c r="B142" s="25"/>
      <c r="C142" s="28" t="s">
        <v>398</v>
      </c>
      <c r="D142" s="29">
        <v>-33622</v>
      </c>
      <c r="E142" s="29">
        <v>-33622</v>
      </c>
      <c r="F142" s="29">
        <v>-33622</v>
      </c>
    </row>
    <row r="143" spans="1:6" ht="15">
      <c r="A143" s="25"/>
      <c r="B143" s="25"/>
      <c r="C143" s="28" t="s">
        <v>399</v>
      </c>
      <c r="D143" s="29">
        <v>-33622</v>
      </c>
      <c r="E143" s="29">
        <v>-33622</v>
      </c>
      <c r="F143" s="29">
        <v>-33622</v>
      </c>
    </row>
    <row r="144" spans="1:6" ht="15">
      <c r="A144" s="25"/>
      <c r="B144" s="25"/>
      <c r="C144" s="26" t="s">
        <v>265</v>
      </c>
      <c r="D144" s="27">
        <v>-136991.5</v>
      </c>
      <c r="E144" s="27">
        <v>-136991.5</v>
      </c>
      <c r="F144" s="27">
        <v>-136991.5</v>
      </c>
    </row>
    <row r="145" spans="1:6" ht="15">
      <c r="A145" s="25"/>
      <c r="B145" s="25"/>
      <c r="C145" s="28" t="s">
        <v>331</v>
      </c>
      <c r="D145" s="28"/>
      <c r="E145" s="28"/>
      <c r="F145" s="28"/>
    </row>
    <row r="146" spans="1:6" ht="15">
      <c r="A146" s="28" t="s">
        <v>266</v>
      </c>
      <c r="B146" s="25"/>
      <c r="C146" s="28" t="s">
        <v>267</v>
      </c>
      <c r="D146" s="29">
        <v>-136991.5</v>
      </c>
      <c r="E146" s="29">
        <v>-136991.5</v>
      </c>
      <c r="F146" s="29">
        <v>-136991.5</v>
      </c>
    </row>
    <row r="147" spans="1:6" ht="15">
      <c r="A147" s="25"/>
      <c r="B147" s="25"/>
      <c r="C147" s="28" t="s">
        <v>331</v>
      </c>
      <c r="D147" s="28"/>
      <c r="E147" s="28"/>
      <c r="F147" s="28"/>
    </row>
    <row r="148" spans="1:6" ht="45">
      <c r="A148" s="25"/>
      <c r="B148" s="28" t="s">
        <v>205</v>
      </c>
      <c r="C148" s="28" t="s">
        <v>270</v>
      </c>
      <c r="D148" s="29">
        <v>-135991.5</v>
      </c>
      <c r="E148" s="29">
        <v>-135991.5</v>
      </c>
      <c r="F148" s="29">
        <v>-135991.5</v>
      </c>
    </row>
    <row r="149" spans="1:6" ht="15">
      <c r="A149" s="25"/>
      <c r="B149" s="25"/>
      <c r="C149" s="28" t="s">
        <v>369</v>
      </c>
      <c r="D149" s="28"/>
      <c r="E149" s="28"/>
      <c r="F149" s="28"/>
    </row>
    <row r="150" spans="1:6" ht="15">
      <c r="A150" s="25"/>
      <c r="B150" s="25"/>
      <c r="C150" s="30" t="s">
        <v>265</v>
      </c>
      <c r="D150" s="31">
        <v>-135991.5</v>
      </c>
      <c r="E150" s="31">
        <v>-135991.5</v>
      </c>
      <c r="F150" s="31">
        <v>-135991.5</v>
      </c>
    </row>
    <row r="151" spans="1:6" ht="30">
      <c r="A151" s="25"/>
      <c r="B151" s="25"/>
      <c r="C151" s="28" t="s">
        <v>370</v>
      </c>
      <c r="D151" s="28"/>
      <c r="E151" s="28"/>
      <c r="F151" s="28"/>
    </row>
    <row r="152" spans="1:6" ht="15">
      <c r="A152" s="25"/>
      <c r="B152" s="25"/>
      <c r="C152" s="28" t="s">
        <v>330</v>
      </c>
      <c r="D152" s="29">
        <v>-135991.5</v>
      </c>
      <c r="E152" s="29">
        <v>-135991.5</v>
      </c>
      <c r="F152" s="29">
        <v>-135991.5</v>
      </c>
    </row>
    <row r="153" spans="1:6" ht="15">
      <c r="A153" s="25"/>
      <c r="B153" s="25"/>
      <c r="C153" s="28" t="s">
        <v>371</v>
      </c>
      <c r="D153" s="29">
        <v>-135991.5</v>
      </c>
      <c r="E153" s="29">
        <v>-135991.5</v>
      </c>
      <c r="F153" s="29">
        <v>-135991.5</v>
      </c>
    </row>
    <row r="154" spans="1:6" ht="15">
      <c r="A154" s="25"/>
      <c r="B154" s="25"/>
      <c r="C154" s="28" t="s">
        <v>372</v>
      </c>
      <c r="D154" s="29">
        <v>-135991.5</v>
      </c>
      <c r="E154" s="29">
        <v>-135991.5</v>
      </c>
      <c r="F154" s="29">
        <v>-135991.5</v>
      </c>
    </row>
    <row r="155" spans="1:6" ht="15">
      <c r="A155" s="25"/>
      <c r="B155" s="25"/>
      <c r="C155" s="28" t="s">
        <v>373</v>
      </c>
      <c r="D155" s="29">
        <v>-135991.5</v>
      </c>
      <c r="E155" s="29">
        <v>-135991.5</v>
      </c>
      <c r="F155" s="29">
        <v>-135991.5</v>
      </c>
    </row>
    <row r="156" spans="1:6" ht="15">
      <c r="A156" s="25"/>
      <c r="B156" s="25"/>
      <c r="C156" s="28" t="s">
        <v>382</v>
      </c>
      <c r="D156" s="29">
        <v>-30649.3</v>
      </c>
      <c r="E156" s="29">
        <v>-30649.3</v>
      </c>
      <c r="F156" s="29">
        <v>-30649.3</v>
      </c>
    </row>
    <row r="157" spans="1:6" ht="15">
      <c r="A157" s="25"/>
      <c r="B157" s="25"/>
      <c r="C157" s="28" t="s">
        <v>374</v>
      </c>
      <c r="D157" s="29">
        <v>-31503</v>
      </c>
      <c r="E157" s="29">
        <v>-31503</v>
      </c>
      <c r="F157" s="29">
        <v>-31503</v>
      </c>
    </row>
    <row r="158" spans="1:6" ht="15">
      <c r="A158" s="25"/>
      <c r="B158" s="25"/>
      <c r="C158" s="28" t="s">
        <v>383</v>
      </c>
      <c r="D158" s="29">
        <v>-73839.199999999997</v>
      </c>
      <c r="E158" s="29">
        <v>-73839.199999999997</v>
      </c>
      <c r="F158" s="29">
        <v>-73839.199999999997</v>
      </c>
    </row>
    <row r="159" spans="1:6" ht="45">
      <c r="A159" s="25"/>
      <c r="B159" s="28" t="s">
        <v>272</v>
      </c>
      <c r="C159" s="28" t="s">
        <v>273</v>
      </c>
      <c r="D159" s="29">
        <v>-1000</v>
      </c>
      <c r="E159" s="29">
        <v>-1000</v>
      </c>
      <c r="F159" s="29">
        <v>-1000</v>
      </c>
    </row>
    <row r="160" spans="1:6" ht="15">
      <c r="A160" s="25"/>
      <c r="B160" s="25"/>
      <c r="C160" s="28" t="s">
        <v>369</v>
      </c>
      <c r="D160" s="28"/>
      <c r="E160" s="28"/>
      <c r="F160" s="28"/>
    </row>
    <row r="161" spans="1:6" ht="15">
      <c r="A161" s="25"/>
      <c r="B161" s="25"/>
      <c r="C161" s="30" t="s">
        <v>265</v>
      </c>
      <c r="D161" s="31">
        <v>-1000</v>
      </c>
      <c r="E161" s="31">
        <v>-1000</v>
      </c>
      <c r="F161" s="31">
        <v>-1000</v>
      </c>
    </row>
    <row r="162" spans="1:6" ht="30">
      <c r="A162" s="25"/>
      <c r="B162" s="25"/>
      <c r="C162" s="28" t="s">
        <v>370</v>
      </c>
      <c r="D162" s="28"/>
      <c r="E162" s="28"/>
      <c r="F162" s="28"/>
    </row>
    <row r="163" spans="1:6" ht="15">
      <c r="A163" s="25"/>
      <c r="B163" s="25"/>
      <c r="C163" s="28" t="s">
        <v>330</v>
      </c>
      <c r="D163" s="29">
        <v>-1000</v>
      </c>
      <c r="E163" s="29">
        <v>-1000</v>
      </c>
      <c r="F163" s="29">
        <v>-1000</v>
      </c>
    </row>
    <row r="164" spans="1:6" ht="15">
      <c r="A164" s="25"/>
      <c r="B164" s="25"/>
      <c r="C164" s="28" t="s">
        <v>371</v>
      </c>
      <c r="D164" s="29">
        <v>-1000</v>
      </c>
      <c r="E164" s="29">
        <v>-1000</v>
      </c>
      <c r="F164" s="29">
        <v>-1000</v>
      </c>
    </row>
    <row r="165" spans="1:6" ht="15">
      <c r="A165" s="25"/>
      <c r="B165" s="25"/>
      <c r="C165" s="28" t="s">
        <v>372</v>
      </c>
      <c r="D165" s="29">
        <v>-1000</v>
      </c>
      <c r="E165" s="29">
        <v>-1000</v>
      </c>
      <c r="F165" s="29">
        <v>-1000</v>
      </c>
    </row>
    <row r="166" spans="1:6" ht="15">
      <c r="A166" s="25"/>
      <c r="B166" s="25"/>
      <c r="C166" s="28" t="s">
        <v>380</v>
      </c>
      <c r="D166" s="29">
        <v>-1000</v>
      </c>
      <c r="E166" s="29">
        <v>-1000</v>
      </c>
      <c r="F166" s="29">
        <v>-1000</v>
      </c>
    </row>
    <row r="167" spans="1:6" ht="15">
      <c r="A167" s="25"/>
      <c r="B167" s="25"/>
      <c r="C167" s="28" t="s">
        <v>400</v>
      </c>
      <c r="D167" s="29">
        <v>-1000</v>
      </c>
      <c r="E167" s="29">
        <v>-1000</v>
      </c>
      <c r="F167" s="29">
        <v>-1000</v>
      </c>
    </row>
    <row r="168" spans="1:6" ht="15">
      <c r="A168" s="25"/>
      <c r="B168" s="25"/>
      <c r="C168" s="26" t="s">
        <v>275</v>
      </c>
      <c r="D168" s="27">
        <v>-2374.6</v>
      </c>
      <c r="E168" s="27">
        <v>-3642.6</v>
      </c>
      <c r="F168" s="27">
        <v>-7611</v>
      </c>
    </row>
    <row r="169" spans="1:6" ht="15">
      <c r="A169" s="25"/>
      <c r="B169" s="25"/>
      <c r="C169" s="28" t="s">
        <v>331</v>
      </c>
      <c r="D169" s="28"/>
      <c r="E169" s="28"/>
      <c r="F169" s="28"/>
    </row>
    <row r="170" spans="1:6" ht="15">
      <c r="A170" s="28" t="s">
        <v>276</v>
      </c>
      <c r="B170" s="25"/>
      <c r="C170" s="28" t="s">
        <v>277</v>
      </c>
      <c r="D170" s="29">
        <v>-2374.6</v>
      </c>
      <c r="E170" s="29">
        <v>-3642.6</v>
      </c>
      <c r="F170" s="29">
        <v>-7611</v>
      </c>
    </row>
    <row r="171" spans="1:6" ht="15">
      <c r="A171" s="25"/>
      <c r="B171" s="25"/>
      <c r="C171" s="28" t="s">
        <v>331</v>
      </c>
      <c r="D171" s="28"/>
      <c r="E171" s="28"/>
      <c r="F171" s="28"/>
    </row>
    <row r="172" spans="1:6" ht="30">
      <c r="A172" s="25"/>
      <c r="B172" s="28" t="s">
        <v>205</v>
      </c>
      <c r="C172" s="28" t="s">
        <v>280</v>
      </c>
      <c r="D172" s="29">
        <v>-936.6</v>
      </c>
      <c r="E172" s="29">
        <v>-936.6</v>
      </c>
      <c r="F172" s="29">
        <v>-936.6</v>
      </c>
    </row>
    <row r="173" spans="1:6" ht="15">
      <c r="A173" s="25"/>
      <c r="B173" s="25"/>
      <c r="C173" s="28" t="s">
        <v>369</v>
      </c>
      <c r="D173" s="28"/>
      <c r="E173" s="28"/>
      <c r="F173" s="28"/>
    </row>
    <row r="174" spans="1:6" ht="15">
      <c r="A174" s="25"/>
      <c r="B174" s="25"/>
      <c r="C174" s="30" t="s">
        <v>275</v>
      </c>
      <c r="D174" s="31">
        <v>-936.6</v>
      </c>
      <c r="E174" s="31">
        <v>-936.6</v>
      </c>
      <c r="F174" s="31">
        <v>-936.6</v>
      </c>
    </row>
    <row r="175" spans="1:6" ht="30">
      <c r="A175" s="25"/>
      <c r="B175" s="25"/>
      <c r="C175" s="28" t="s">
        <v>370</v>
      </c>
      <c r="D175" s="28"/>
      <c r="E175" s="28"/>
      <c r="F175" s="28"/>
    </row>
    <row r="176" spans="1:6" ht="15">
      <c r="A176" s="25"/>
      <c r="B176" s="25"/>
      <c r="C176" s="28" t="s">
        <v>330</v>
      </c>
      <c r="D176" s="29">
        <v>-936.6</v>
      </c>
      <c r="E176" s="29">
        <v>-936.6</v>
      </c>
      <c r="F176" s="29">
        <v>-936.6</v>
      </c>
    </row>
    <row r="177" spans="1:6" ht="15">
      <c r="A177" s="25"/>
      <c r="B177" s="25"/>
      <c r="C177" s="28" t="s">
        <v>371</v>
      </c>
      <c r="D177" s="29">
        <v>-936.6</v>
      </c>
      <c r="E177" s="29">
        <v>-936.6</v>
      </c>
      <c r="F177" s="29">
        <v>-936.6</v>
      </c>
    </row>
    <row r="178" spans="1:6" ht="15">
      <c r="A178" s="25"/>
      <c r="B178" s="25"/>
      <c r="C178" s="28" t="s">
        <v>372</v>
      </c>
      <c r="D178" s="29">
        <v>-936.6</v>
      </c>
      <c r="E178" s="29">
        <v>-936.6</v>
      </c>
      <c r="F178" s="29">
        <v>-936.6</v>
      </c>
    </row>
    <row r="179" spans="1:6" ht="15">
      <c r="A179" s="25"/>
      <c r="B179" s="25"/>
      <c r="C179" s="28" t="s">
        <v>385</v>
      </c>
      <c r="D179" s="29">
        <v>-324</v>
      </c>
      <c r="E179" s="29">
        <v>-324</v>
      </c>
      <c r="F179" s="29">
        <v>-324</v>
      </c>
    </row>
    <row r="180" spans="1:6" ht="15">
      <c r="A180" s="25"/>
      <c r="B180" s="25"/>
      <c r="C180" s="28" t="s">
        <v>388</v>
      </c>
      <c r="D180" s="29">
        <v>-324</v>
      </c>
      <c r="E180" s="29">
        <v>-324</v>
      </c>
      <c r="F180" s="29">
        <v>-324</v>
      </c>
    </row>
    <row r="181" spans="1:6" ht="15">
      <c r="A181" s="25"/>
      <c r="B181" s="25"/>
      <c r="C181" s="28" t="s">
        <v>380</v>
      </c>
      <c r="D181" s="29">
        <v>-424.1</v>
      </c>
      <c r="E181" s="29">
        <v>-424.1</v>
      </c>
      <c r="F181" s="29">
        <v>-424.1</v>
      </c>
    </row>
    <row r="182" spans="1:6" ht="15">
      <c r="A182" s="25"/>
      <c r="B182" s="25"/>
      <c r="C182" s="28" t="s">
        <v>401</v>
      </c>
      <c r="D182" s="29">
        <v>-15</v>
      </c>
      <c r="E182" s="29">
        <v>-15</v>
      </c>
      <c r="F182" s="29">
        <v>-15</v>
      </c>
    </row>
    <row r="183" spans="1:6" ht="15">
      <c r="A183" s="25"/>
      <c r="B183" s="25"/>
      <c r="C183" s="28" t="s">
        <v>381</v>
      </c>
      <c r="D183" s="29">
        <v>-409.1</v>
      </c>
      <c r="E183" s="29">
        <v>-409.1</v>
      </c>
      <c r="F183" s="29">
        <v>-409.1</v>
      </c>
    </row>
    <row r="184" spans="1:6" ht="15">
      <c r="A184" s="25"/>
      <c r="B184" s="25"/>
      <c r="C184" s="28" t="s">
        <v>373</v>
      </c>
      <c r="D184" s="29">
        <v>-188.5</v>
      </c>
      <c r="E184" s="29">
        <v>-188.5</v>
      </c>
      <c r="F184" s="29">
        <v>-188.5</v>
      </c>
    </row>
    <row r="185" spans="1:6" ht="15">
      <c r="A185" s="25"/>
      <c r="B185" s="25"/>
      <c r="C185" s="28" t="s">
        <v>382</v>
      </c>
      <c r="D185" s="29">
        <v>-28.5</v>
      </c>
      <c r="E185" s="29">
        <v>-28.5</v>
      </c>
      <c r="F185" s="29">
        <v>-28.5</v>
      </c>
    </row>
    <row r="186" spans="1:6" ht="15">
      <c r="A186" s="25"/>
      <c r="B186" s="25"/>
      <c r="C186" s="28" t="s">
        <v>374</v>
      </c>
      <c r="D186" s="29">
        <v>-160</v>
      </c>
      <c r="E186" s="29">
        <v>-160</v>
      </c>
      <c r="F186" s="29">
        <v>-160</v>
      </c>
    </row>
    <row r="187" spans="1:6" ht="30">
      <c r="A187" s="25"/>
      <c r="B187" s="28" t="s">
        <v>282</v>
      </c>
      <c r="C187" s="28" t="s">
        <v>283</v>
      </c>
      <c r="D187" s="29">
        <v>-1438</v>
      </c>
      <c r="E187" s="29">
        <v>-2706</v>
      </c>
      <c r="F187" s="29">
        <v>-6674.4</v>
      </c>
    </row>
    <row r="188" spans="1:6" ht="15">
      <c r="A188" s="25"/>
      <c r="B188" s="25"/>
      <c r="C188" s="28" t="s">
        <v>369</v>
      </c>
      <c r="D188" s="28"/>
      <c r="E188" s="28"/>
      <c r="F188" s="28"/>
    </row>
    <row r="189" spans="1:6" ht="15">
      <c r="A189" s="25"/>
      <c r="B189" s="25"/>
      <c r="C189" s="30" t="s">
        <v>275</v>
      </c>
      <c r="D189" s="31">
        <v>-1438</v>
      </c>
      <c r="E189" s="31">
        <v>-2706</v>
      </c>
      <c r="F189" s="31">
        <v>-6674.4</v>
      </c>
    </row>
    <row r="190" spans="1:6" ht="30">
      <c r="A190" s="25"/>
      <c r="B190" s="25"/>
      <c r="C190" s="28" t="s">
        <v>370</v>
      </c>
      <c r="D190" s="28"/>
      <c r="E190" s="28"/>
      <c r="F190" s="28"/>
    </row>
    <row r="191" spans="1:6" ht="15">
      <c r="A191" s="25"/>
      <c r="B191" s="25"/>
      <c r="C191" s="28" t="s">
        <v>330</v>
      </c>
      <c r="D191" s="29">
        <v>-1438</v>
      </c>
      <c r="E191" s="29">
        <v>-2706</v>
      </c>
      <c r="F191" s="29">
        <v>-6674.4</v>
      </c>
    </row>
    <row r="192" spans="1:6" ht="15">
      <c r="A192" s="25"/>
      <c r="B192" s="25"/>
      <c r="C192" s="28" t="s">
        <v>375</v>
      </c>
      <c r="D192" s="29">
        <v>-1438</v>
      </c>
      <c r="E192" s="29">
        <v>-2706</v>
      </c>
      <c r="F192" s="29">
        <v>-6674.4</v>
      </c>
    </row>
    <row r="193" spans="1:6" ht="15">
      <c r="A193" s="25"/>
      <c r="B193" s="25"/>
      <c r="C193" s="28" t="s">
        <v>376</v>
      </c>
      <c r="D193" s="29">
        <v>-1438</v>
      </c>
      <c r="E193" s="29">
        <v>-2706</v>
      </c>
      <c r="F193" s="29">
        <v>-6674.4</v>
      </c>
    </row>
    <row r="194" spans="1:6" ht="15">
      <c r="A194" s="25"/>
      <c r="B194" s="25"/>
      <c r="C194" s="28" t="s">
        <v>402</v>
      </c>
      <c r="D194" s="29">
        <v>-1438</v>
      </c>
      <c r="E194" s="29">
        <v>-2706</v>
      </c>
      <c r="F194" s="29">
        <v>-6674.4</v>
      </c>
    </row>
    <row r="195" spans="1:6" ht="15">
      <c r="A195" s="25"/>
      <c r="B195" s="25"/>
      <c r="C195" s="28" t="s">
        <v>403</v>
      </c>
      <c r="D195" s="29">
        <v>-1438</v>
      </c>
      <c r="E195" s="29">
        <v>-2706</v>
      </c>
      <c r="F195" s="29">
        <v>-6674.4</v>
      </c>
    </row>
    <row r="196" spans="1:6" ht="15">
      <c r="A196" s="25"/>
      <c r="B196" s="25"/>
      <c r="C196" s="26" t="s">
        <v>285</v>
      </c>
      <c r="D196" s="27">
        <v>-10316.4</v>
      </c>
      <c r="E196" s="27">
        <v>-10316.4</v>
      </c>
      <c r="F196" s="27">
        <v>-10316.4</v>
      </c>
    </row>
    <row r="197" spans="1:6" ht="15">
      <c r="A197" s="25"/>
      <c r="B197" s="25"/>
      <c r="C197" s="28" t="s">
        <v>331</v>
      </c>
      <c r="D197" s="28"/>
      <c r="E197" s="28"/>
      <c r="F197" s="28"/>
    </row>
    <row r="198" spans="1:6" ht="15">
      <c r="A198" s="28" t="s">
        <v>286</v>
      </c>
      <c r="B198" s="25"/>
      <c r="C198" s="28" t="s">
        <v>287</v>
      </c>
      <c r="D198" s="29">
        <v>-10316.4</v>
      </c>
      <c r="E198" s="29">
        <v>-10316.4</v>
      </c>
      <c r="F198" s="29">
        <v>-10316.4</v>
      </c>
    </row>
    <row r="199" spans="1:6" ht="15">
      <c r="A199" s="25"/>
      <c r="B199" s="25"/>
      <c r="C199" s="28" t="s">
        <v>331</v>
      </c>
      <c r="D199" s="28"/>
      <c r="E199" s="28"/>
      <c r="F199" s="28"/>
    </row>
    <row r="200" spans="1:6" ht="15">
      <c r="A200" s="25"/>
      <c r="B200" s="28" t="s">
        <v>205</v>
      </c>
      <c r="C200" s="28" t="s">
        <v>290</v>
      </c>
      <c r="D200" s="29">
        <v>-10316.4</v>
      </c>
      <c r="E200" s="29">
        <v>-10316.4</v>
      </c>
      <c r="F200" s="29">
        <v>-10316.4</v>
      </c>
    </row>
    <row r="201" spans="1:6" ht="15">
      <c r="A201" s="25"/>
      <c r="B201" s="25"/>
      <c r="C201" s="28" t="s">
        <v>369</v>
      </c>
      <c r="D201" s="28"/>
      <c r="E201" s="28"/>
      <c r="F201" s="28"/>
    </row>
    <row r="202" spans="1:6" ht="15">
      <c r="A202" s="25"/>
      <c r="B202" s="25"/>
      <c r="C202" s="30" t="s">
        <v>285</v>
      </c>
      <c r="D202" s="31">
        <v>-10316.4</v>
      </c>
      <c r="E202" s="31">
        <v>-10316.4</v>
      </c>
      <c r="F202" s="31">
        <v>-10316.4</v>
      </c>
    </row>
    <row r="203" spans="1:6" ht="30">
      <c r="A203" s="25"/>
      <c r="B203" s="25"/>
      <c r="C203" s="28" t="s">
        <v>370</v>
      </c>
      <c r="D203" s="28"/>
      <c r="E203" s="28"/>
      <c r="F203" s="28"/>
    </row>
    <row r="204" spans="1:6" ht="15">
      <c r="A204" s="25"/>
      <c r="B204" s="25"/>
      <c r="C204" s="28" t="s">
        <v>330</v>
      </c>
      <c r="D204" s="29">
        <v>-10316.4</v>
      </c>
      <c r="E204" s="29">
        <v>-10316.4</v>
      </c>
      <c r="F204" s="29">
        <v>-10316.4</v>
      </c>
    </row>
    <row r="205" spans="1:6" ht="15">
      <c r="A205" s="25"/>
      <c r="B205" s="25"/>
      <c r="C205" s="28" t="s">
        <v>371</v>
      </c>
      <c r="D205" s="29">
        <v>-10316.4</v>
      </c>
      <c r="E205" s="29">
        <v>-10316.4</v>
      </c>
      <c r="F205" s="29">
        <v>-10316.4</v>
      </c>
    </row>
    <row r="206" spans="1:6" ht="15">
      <c r="A206" s="25"/>
      <c r="B206" s="25"/>
      <c r="C206" s="28" t="s">
        <v>372</v>
      </c>
      <c r="D206" s="29">
        <v>-10316.4</v>
      </c>
      <c r="E206" s="29">
        <v>-10316.4</v>
      </c>
      <c r="F206" s="29">
        <v>-10316.4</v>
      </c>
    </row>
    <row r="207" spans="1:6" ht="15">
      <c r="A207" s="25"/>
      <c r="B207" s="25"/>
      <c r="C207" s="28" t="s">
        <v>385</v>
      </c>
      <c r="D207" s="29">
        <v>-7000</v>
      </c>
      <c r="E207" s="29">
        <v>-7000</v>
      </c>
      <c r="F207" s="29">
        <v>-7000</v>
      </c>
    </row>
    <row r="208" spans="1:6" ht="15">
      <c r="A208" s="25"/>
      <c r="B208" s="25"/>
      <c r="C208" s="28" t="s">
        <v>404</v>
      </c>
      <c r="D208" s="29">
        <v>-5000</v>
      </c>
      <c r="E208" s="29">
        <v>-5000</v>
      </c>
      <c r="F208" s="29">
        <v>-5000</v>
      </c>
    </row>
    <row r="209" spans="1:6" ht="15">
      <c r="A209" s="25"/>
      <c r="B209" s="25"/>
      <c r="C209" s="28" t="s">
        <v>388</v>
      </c>
      <c r="D209" s="29">
        <v>-2000</v>
      </c>
      <c r="E209" s="29">
        <v>-2000</v>
      </c>
      <c r="F209" s="29">
        <v>-2000</v>
      </c>
    </row>
    <row r="210" spans="1:6" ht="15">
      <c r="A210" s="25"/>
      <c r="B210" s="25"/>
      <c r="C210" s="28" t="s">
        <v>373</v>
      </c>
      <c r="D210" s="29">
        <v>-3316.4</v>
      </c>
      <c r="E210" s="29">
        <v>-3316.4</v>
      </c>
      <c r="F210" s="29">
        <v>-3316.4</v>
      </c>
    </row>
    <row r="211" spans="1:6" ht="15">
      <c r="A211" s="25"/>
      <c r="B211" s="25"/>
      <c r="C211" s="28" t="s">
        <v>382</v>
      </c>
      <c r="D211" s="29">
        <v>-622.9</v>
      </c>
      <c r="E211" s="29">
        <v>-622.9</v>
      </c>
      <c r="F211" s="29">
        <v>-622.9</v>
      </c>
    </row>
    <row r="212" spans="1:6" ht="15">
      <c r="A212" s="25"/>
      <c r="B212" s="25"/>
      <c r="C212" s="28" t="s">
        <v>374</v>
      </c>
      <c r="D212" s="29">
        <v>-2021</v>
      </c>
      <c r="E212" s="29">
        <v>-2021</v>
      </c>
      <c r="F212" s="29">
        <v>-2021</v>
      </c>
    </row>
    <row r="213" spans="1:6" ht="15">
      <c r="A213" s="25"/>
      <c r="B213" s="25"/>
      <c r="C213" s="28" t="s">
        <v>384</v>
      </c>
      <c r="D213" s="29">
        <v>-672.5</v>
      </c>
      <c r="E213" s="29">
        <v>-672.5</v>
      </c>
      <c r="F213" s="29">
        <v>-672.5</v>
      </c>
    </row>
    <row r="214" spans="1:6" ht="15">
      <c r="A214" s="25"/>
      <c r="B214" s="25"/>
      <c r="C214" s="26" t="s">
        <v>292</v>
      </c>
      <c r="D214" s="27">
        <v>-628.9</v>
      </c>
      <c r="E214" s="27">
        <v>-628.9</v>
      </c>
      <c r="F214" s="27">
        <v>-628.9</v>
      </c>
    </row>
    <row r="215" spans="1:6" ht="15">
      <c r="A215" s="25"/>
      <c r="B215" s="25"/>
      <c r="C215" s="28" t="s">
        <v>331</v>
      </c>
      <c r="D215" s="28"/>
      <c r="E215" s="28"/>
      <c r="F215" s="28"/>
    </row>
    <row r="216" spans="1:6" ht="30">
      <c r="A216" s="28" t="s">
        <v>293</v>
      </c>
      <c r="B216" s="25"/>
      <c r="C216" s="28" t="s">
        <v>294</v>
      </c>
      <c r="D216" s="29">
        <v>-628.9</v>
      </c>
      <c r="E216" s="29">
        <v>-628.9</v>
      </c>
      <c r="F216" s="29">
        <v>-628.9</v>
      </c>
    </row>
    <row r="217" spans="1:6" ht="15">
      <c r="A217" s="25"/>
      <c r="B217" s="25"/>
      <c r="C217" s="28" t="s">
        <v>331</v>
      </c>
      <c r="D217" s="28"/>
      <c r="E217" s="28"/>
      <c r="F217" s="28"/>
    </row>
    <row r="218" spans="1:6" ht="60">
      <c r="A218" s="25"/>
      <c r="B218" s="28" t="s">
        <v>205</v>
      </c>
      <c r="C218" s="28" t="s">
        <v>297</v>
      </c>
      <c r="D218" s="29">
        <v>-628.9</v>
      </c>
      <c r="E218" s="29">
        <v>-628.9</v>
      </c>
      <c r="F218" s="29">
        <v>-628.9</v>
      </c>
    </row>
    <row r="219" spans="1:6" ht="15">
      <c r="A219" s="25"/>
      <c r="B219" s="25"/>
      <c r="C219" s="28" t="s">
        <v>369</v>
      </c>
      <c r="D219" s="28"/>
      <c r="E219" s="28"/>
      <c r="F219" s="28"/>
    </row>
    <row r="220" spans="1:6" ht="15">
      <c r="A220" s="25"/>
      <c r="B220" s="25"/>
      <c r="C220" s="30" t="s">
        <v>292</v>
      </c>
      <c r="D220" s="31">
        <v>-628.9</v>
      </c>
      <c r="E220" s="31">
        <v>-628.9</v>
      </c>
      <c r="F220" s="31">
        <v>-628.9</v>
      </c>
    </row>
    <row r="221" spans="1:6" ht="30">
      <c r="A221" s="25"/>
      <c r="B221" s="25"/>
      <c r="C221" s="28" t="s">
        <v>370</v>
      </c>
      <c r="D221" s="28"/>
      <c r="E221" s="28"/>
      <c r="F221" s="28"/>
    </row>
    <row r="222" spans="1:6" ht="15">
      <c r="A222" s="25"/>
      <c r="B222" s="25"/>
      <c r="C222" s="28" t="s">
        <v>330</v>
      </c>
      <c r="D222" s="29">
        <v>-628.9</v>
      </c>
      <c r="E222" s="29">
        <v>-628.9</v>
      </c>
      <c r="F222" s="29">
        <v>-628.9</v>
      </c>
    </row>
    <row r="223" spans="1:6" ht="15">
      <c r="A223" s="25"/>
      <c r="B223" s="25"/>
      <c r="C223" s="28" t="s">
        <v>371</v>
      </c>
      <c r="D223" s="29">
        <v>-628.9</v>
      </c>
      <c r="E223" s="29">
        <v>-628.9</v>
      </c>
      <c r="F223" s="29">
        <v>-628.9</v>
      </c>
    </row>
    <row r="224" spans="1:6" ht="15">
      <c r="A224" s="25"/>
      <c r="B224" s="25"/>
      <c r="C224" s="28" t="s">
        <v>372</v>
      </c>
      <c r="D224" s="29">
        <v>-628.9</v>
      </c>
      <c r="E224" s="29">
        <v>-628.9</v>
      </c>
      <c r="F224" s="29">
        <v>-628.9</v>
      </c>
    </row>
    <row r="225" spans="1:6" ht="15">
      <c r="A225" s="25"/>
      <c r="B225" s="25"/>
      <c r="C225" s="28" t="s">
        <v>385</v>
      </c>
      <c r="D225" s="29">
        <v>-62</v>
      </c>
      <c r="E225" s="29">
        <v>-62</v>
      </c>
      <c r="F225" s="29">
        <v>-62</v>
      </c>
    </row>
    <row r="226" spans="1:6" ht="15">
      <c r="A226" s="25"/>
      <c r="B226" s="25"/>
      <c r="C226" s="28" t="s">
        <v>389</v>
      </c>
      <c r="D226" s="29">
        <v>-62</v>
      </c>
      <c r="E226" s="29">
        <v>-62</v>
      </c>
      <c r="F226" s="29">
        <v>-62</v>
      </c>
    </row>
    <row r="227" spans="1:6" ht="15">
      <c r="A227" s="25"/>
      <c r="B227" s="25"/>
      <c r="C227" s="28" t="s">
        <v>373</v>
      </c>
      <c r="D227" s="29">
        <v>-566.9</v>
      </c>
      <c r="E227" s="29">
        <v>-566.9</v>
      </c>
      <c r="F227" s="29">
        <v>-566.9</v>
      </c>
    </row>
    <row r="228" spans="1:6" ht="15">
      <c r="A228" s="25"/>
      <c r="B228" s="25"/>
      <c r="C228" s="28" t="s">
        <v>382</v>
      </c>
      <c r="D228" s="29">
        <v>-6.9</v>
      </c>
      <c r="E228" s="29">
        <v>-6.9</v>
      </c>
      <c r="F228" s="29">
        <v>-6.9</v>
      </c>
    </row>
    <row r="229" spans="1:6" ht="15">
      <c r="A229" s="25"/>
      <c r="B229" s="25"/>
      <c r="C229" s="28" t="s">
        <v>374</v>
      </c>
      <c r="D229" s="29">
        <v>-560</v>
      </c>
      <c r="E229" s="29">
        <v>-560</v>
      </c>
      <c r="F229" s="29">
        <v>-560</v>
      </c>
    </row>
    <row r="230" spans="1:6" ht="15">
      <c r="A230" s="25"/>
      <c r="B230" s="25"/>
      <c r="C230" s="26" t="s">
        <v>299</v>
      </c>
      <c r="D230" s="27">
        <v>-1662.5</v>
      </c>
      <c r="E230" s="27">
        <v>-2850</v>
      </c>
      <c r="F230" s="27">
        <v>-4750</v>
      </c>
    </row>
    <row r="231" spans="1:6" ht="15">
      <c r="A231" s="25"/>
      <c r="B231" s="25"/>
      <c r="C231" s="28" t="s">
        <v>331</v>
      </c>
      <c r="D231" s="28"/>
      <c r="E231" s="28"/>
      <c r="F231" s="28"/>
    </row>
    <row r="232" spans="1:6" ht="15">
      <c r="A232" s="28" t="s">
        <v>300</v>
      </c>
      <c r="B232" s="25"/>
      <c r="C232" s="28" t="s">
        <v>301</v>
      </c>
      <c r="D232" s="29">
        <v>-1662.5</v>
      </c>
      <c r="E232" s="29">
        <v>-2850</v>
      </c>
      <c r="F232" s="29">
        <v>-4750</v>
      </c>
    </row>
    <row r="233" spans="1:6" ht="15">
      <c r="A233" s="25"/>
      <c r="B233" s="25"/>
      <c r="C233" s="28" t="s">
        <v>331</v>
      </c>
      <c r="D233" s="28"/>
      <c r="E233" s="28"/>
      <c r="F233" s="28"/>
    </row>
    <row r="234" spans="1:6" ht="30">
      <c r="A234" s="25"/>
      <c r="B234" s="28" t="s">
        <v>205</v>
      </c>
      <c r="C234" s="28" t="s">
        <v>304</v>
      </c>
      <c r="D234" s="29">
        <v>-1662.5</v>
      </c>
      <c r="E234" s="29">
        <v>-2850</v>
      </c>
      <c r="F234" s="29">
        <v>-4750</v>
      </c>
    </row>
    <row r="235" spans="1:6" ht="15">
      <c r="A235" s="25"/>
      <c r="B235" s="25"/>
      <c r="C235" s="28" t="s">
        <v>369</v>
      </c>
      <c r="D235" s="28"/>
      <c r="E235" s="28"/>
      <c r="F235" s="28"/>
    </row>
    <row r="236" spans="1:6" ht="15">
      <c r="A236" s="25"/>
      <c r="B236" s="25"/>
      <c r="C236" s="30" t="s">
        <v>299</v>
      </c>
      <c r="D236" s="31">
        <v>-1662.5</v>
      </c>
      <c r="E236" s="31">
        <v>-2850</v>
      </c>
      <c r="F236" s="31">
        <v>-4750</v>
      </c>
    </row>
    <row r="237" spans="1:6" ht="30">
      <c r="A237" s="25"/>
      <c r="B237" s="25"/>
      <c r="C237" s="28" t="s">
        <v>370</v>
      </c>
      <c r="D237" s="28"/>
      <c r="E237" s="28"/>
      <c r="F237" s="28"/>
    </row>
    <row r="238" spans="1:6" ht="15">
      <c r="A238" s="25"/>
      <c r="B238" s="25"/>
      <c r="C238" s="28" t="s">
        <v>330</v>
      </c>
      <c r="D238" s="29">
        <v>-1662.5</v>
      </c>
      <c r="E238" s="29">
        <v>-2850</v>
      </c>
      <c r="F238" s="29">
        <v>-4750</v>
      </c>
    </row>
    <row r="239" spans="1:6" ht="15">
      <c r="A239" s="25"/>
      <c r="B239" s="25"/>
      <c r="C239" s="28" t="s">
        <v>371</v>
      </c>
      <c r="D239" s="29">
        <v>-1662.5</v>
      </c>
      <c r="E239" s="29">
        <v>-2850</v>
      </c>
      <c r="F239" s="29">
        <v>-4750</v>
      </c>
    </row>
    <row r="240" spans="1:6" ht="15">
      <c r="A240" s="25"/>
      <c r="B240" s="25"/>
      <c r="C240" s="28" t="s">
        <v>372</v>
      </c>
      <c r="D240" s="29">
        <v>-1662.5</v>
      </c>
      <c r="E240" s="29">
        <v>-2850</v>
      </c>
      <c r="F240" s="29">
        <v>-4750</v>
      </c>
    </row>
    <row r="241" spans="1:6" ht="15">
      <c r="A241" s="25"/>
      <c r="B241" s="25"/>
      <c r="C241" s="28" t="s">
        <v>380</v>
      </c>
      <c r="D241" s="29">
        <v>-1662.5</v>
      </c>
      <c r="E241" s="29">
        <v>-2850</v>
      </c>
      <c r="F241" s="29">
        <v>-4750</v>
      </c>
    </row>
    <row r="242" spans="1:6" ht="15">
      <c r="A242" s="25"/>
      <c r="B242" s="25"/>
      <c r="C242" s="28" t="s">
        <v>391</v>
      </c>
      <c r="D242" s="29">
        <v>-1662.5</v>
      </c>
      <c r="E242" s="29">
        <v>-2850</v>
      </c>
      <c r="F242" s="29">
        <v>-4750</v>
      </c>
    </row>
    <row r="243" spans="1:6" ht="15">
      <c r="A243" s="25"/>
      <c r="B243" s="25"/>
      <c r="C243" s="26" t="s">
        <v>306</v>
      </c>
      <c r="D243" s="27">
        <v>-7000</v>
      </c>
      <c r="E243" s="27">
        <v>-7000</v>
      </c>
      <c r="F243" s="27">
        <v>-7000</v>
      </c>
    </row>
    <row r="244" spans="1:6" ht="15">
      <c r="A244" s="25"/>
      <c r="B244" s="25"/>
      <c r="C244" s="28" t="s">
        <v>331</v>
      </c>
      <c r="D244" s="28"/>
      <c r="E244" s="28"/>
      <c r="F244" s="28"/>
    </row>
    <row r="245" spans="1:6" ht="15">
      <c r="A245" s="28" t="s">
        <v>307</v>
      </c>
      <c r="B245" s="25"/>
      <c r="C245" s="28" t="s">
        <v>308</v>
      </c>
      <c r="D245" s="29">
        <v>-7000</v>
      </c>
      <c r="E245" s="29">
        <v>-7000</v>
      </c>
      <c r="F245" s="29">
        <v>-7000</v>
      </c>
    </row>
    <row r="246" spans="1:6" ht="15">
      <c r="A246" s="25"/>
      <c r="B246" s="25"/>
      <c r="C246" s="28" t="s">
        <v>331</v>
      </c>
      <c r="D246" s="28"/>
      <c r="E246" s="28"/>
      <c r="F246" s="28"/>
    </row>
    <row r="247" spans="1:6" ht="30">
      <c r="A247" s="25"/>
      <c r="B247" s="28" t="s">
        <v>205</v>
      </c>
      <c r="C247" s="28" t="s">
        <v>311</v>
      </c>
      <c r="D247" s="29">
        <v>-7000</v>
      </c>
      <c r="E247" s="29">
        <v>-7000</v>
      </c>
      <c r="F247" s="29">
        <v>-7000</v>
      </c>
    </row>
    <row r="248" spans="1:6" ht="15">
      <c r="A248" s="25"/>
      <c r="B248" s="25"/>
      <c r="C248" s="28" t="s">
        <v>369</v>
      </c>
      <c r="D248" s="28"/>
      <c r="E248" s="28"/>
      <c r="F248" s="28"/>
    </row>
    <row r="249" spans="1:6" ht="15">
      <c r="A249" s="25"/>
      <c r="B249" s="25"/>
      <c r="C249" s="30" t="s">
        <v>306</v>
      </c>
      <c r="D249" s="31">
        <v>-7000</v>
      </c>
      <c r="E249" s="31">
        <v>-7000</v>
      </c>
      <c r="F249" s="31">
        <v>-7000</v>
      </c>
    </row>
    <row r="250" spans="1:6" ht="30">
      <c r="A250" s="25"/>
      <c r="B250" s="25"/>
      <c r="C250" s="28" t="s">
        <v>370</v>
      </c>
      <c r="D250" s="28"/>
      <c r="E250" s="28"/>
      <c r="F250" s="28"/>
    </row>
    <row r="251" spans="1:6" ht="15">
      <c r="A251" s="25"/>
      <c r="B251" s="25"/>
      <c r="C251" s="28" t="s">
        <v>330</v>
      </c>
      <c r="D251" s="29">
        <v>-7000</v>
      </c>
      <c r="E251" s="29">
        <v>-7000</v>
      </c>
      <c r="F251" s="29">
        <v>-7000</v>
      </c>
    </row>
    <row r="252" spans="1:6" ht="15">
      <c r="A252" s="25"/>
      <c r="B252" s="25"/>
      <c r="C252" s="28" t="s">
        <v>371</v>
      </c>
      <c r="D252" s="29">
        <v>-7000</v>
      </c>
      <c r="E252" s="29">
        <v>-7000</v>
      </c>
      <c r="F252" s="29">
        <v>-7000</v>
      </c>
    </row>
    <row r="253" spans="1:6" ht="15">
      <c r="A253" s="25"/>
      <c r="B253" s="25"/>
      <c r="C253" s="28" t="s">
        <v>405</v>
      </c>
      <c r="D253" s="29">
        <v>-7000</v>
      </c>
      <c r="E253" s="29">
        <v>-7000</v>
      </c>
      <c r="F253" s="29">
        <v>-7000</v>
      </c>
    </row>
    <row r="254" spans="1:6" ht="15">
      <c r="A254" s="25"/>
      <c r="B254" s="25"/>
      <c r="C254" s="28" t="s">
        <v>406</v>
      </c>
      <c r="D254" s="29">
        <v>-7000</v>
      </c>
      <c r="E254" s="29">
        <v>-7000</v>
      </c>
      <c r="F254" s="29">
        <v>-7000</v>
      </c>
    </row>
    <row r="255" spans="1:6" ht="15">
      <c r="A255" s="25"/>
      <c r="B255" s="25"/>
      <c r="C255" s="28" t="s">
        <v>407</v>
      </c>
      <c r="D255" s="29">
        <v>-7000</v>
      </c>
      <c r="E255" s="29">
        <v>-7000</v>
      </c>
      <c r="F255" s="29">
        <v>-7000</v>
      </c>
    </row>
    <row r="256" spans="1:6" ht="15">
      <c r="A256" s="25"/>
      <c r="B256" s="25"/>
      <c r="C256" s="26" t="s">
        <v>312</v>
      </c>
      <c r="D256" s="27">
        <v>-1765.7</v>
      </c>
      <c r="E256" s="27">
        <v>-1765.7</v>
      </c>
      <c r="F256" s="27">
        <v>-1765.7</v>
      </c>
    </row>
    <row r="257" spans="1:6" ht="15">
      <c r="A257" s="25"/>
      <c r="B257" s="25"/>
      <c r="C257" s="28" t="s">
        <v>331</v>
      </c>
      <c r="D257" s="28"/>
      <c r="E257" s="28"/>
      <c r="F257" s="28"/>
    </row>
    <row r="258" spans="1:6" ht="15">
      <c r="A258" s="28" t="s">
        <v>313</v>
      </c>
      <c r="B258" s="25"/>
      <c r="C258" s="28" t="s">
        <v>314</v>
      </c>
      <c r="D258" s="29">
        <v>-1765.7</v>
      </c>
      <c r="E258" s="29">
        <v>-1765.7</v>
      </c>
      <c r="F258" s="29">
        <v>-1765.7</v>
      </c>
    </row>
    <row r="259" spans="1:6" ht="15">
      <c r="A259" s="25"/>
      <c r="B259" s="25"/>
      <c r="C259" s="28" t="s">
        <v>331</v>
      </c>
      <c r="D259" s="28"/>
      <c r="E259" s="28"/>
      <c r="F259" s="28"/>
    </row>
    <row r="260" spans="1:6" ht="30">
      <c r="A260" s="25"/>
      <c r="B260" s="28" t="s">
        <v>205</v>
      </c>
      <c r="C260" s="28" t="s">
        <v>317</v>
      </c>
      <c r="D260" s="29">
        <v>-1765.7</v>
      </c>
      <c r="E260" s="29">
        <v>-1765.7</v>
      </c>
      <c r="F260" s="29">
        <v>-1765.7</v>
      </c>
    </row>
    <row r="261" spans="1:6" ht="15">
      <c r="A261" s="25"/>
      <c r="B261" s="25"/>
      <c r="C261" s="28" t="s">
        <v>369</v>
      </c>
      <c r="D261" s="28"/>
      <c r="E261" s="28"/>
      <c r="F261" s="28"/>
    </row>
    <row r="262" spans="1:6" ht="15">
      <c r="A262" s="25"/>
      <c r="B262" s="25"/>
      <c r="C262" s="30" t="s">
        <v>312</v>
      </c>
      <c r="D262" s="31">
        <v>-1765.7</v>
      </c>
      <c r="E262" s="31">
        <v>-1765.7</v>
      </c>
      <c r="F262" s="31">
        <v>-1765.7</v>
      </c>
    </row>
    <row r="263" spans="1:6" ht="30">
      <c r="A263" s="25"/>
      <c r="B263" s="25"/>
      <c r="C263" s="28" t="s">
        <v>370</v>
      </c>
      <c r="D263" s="28"/>
      <c r="E263" s="28"/>
      <c r="F263" s="28"/>
    </row>
    <row r="264" spans="1:6" ht="15">
      <c r="A264" s="25"/>
      <c r="B264" s="25"/>
      <c r="C264" s="28" t="s">
        <v>330</v>
      </c>
      <c r="D264" s="29">
        <v>-1765.7</v>
      </c>
      <c r="E264" s="29">
        <v>-1765.7</v>
      </c>
      <c r="F264" s="29">
        <v>-1765.7</v>
      </c>
    </row>
    <row r="265" spans="1:6" ht="15">
      <c r="A265" s="25"/>
      <c r="B265" s="25"/>
      <c r="C265" s="28" t="s">
        <v>371</v>
      </c>
      <c r="D265" s="29">
        <v>-1765.7</v>
      </c>
      <c r="E265" s="29">
        <v>-1765.7</v>
      </c>
      <c r="F265" s="29">
        <v>-1765.7</v>
      </c>
    </row>
    <row r="266" spans="1:6" ht="15">
      <c r="A266" s="25"/>
      <c r="B266" s="25"/>
      <c r="C266" s="28" t="s">
        <v>372</v>
      </c>
      <c r="D266" s="29">
        <v>-1765.7</v>
      </c>
      <c r="E266" s="29">
        <v>-1765.7</v>
      </c>
      <c r="F266" s="29">
        <v>-1765.7</v>
      </c>
    </row>
    <row r="267" spans="1:6" ht="15">
      <c r="A267" s="25"/>
      <c r="B267" s="25"/>
      <c r="C267" s="28" t="s">
        <v>385</v>
      </c>
      <c r="D267" s="29">
        <v>-1023.7</v>
      </c>
      <c r="E267" s="29">
        <v>-1023.7</v>
      </c>
      <c r="F267" s="29">
        <v>-1023.7</v>
      </c>
    </row>
    <row r="268" spans="1:6" ht="15">
      <c r="A268" s="25"/>
      <c r="B268" s="25"/>
      <c r="C268" s="28" t="s">
        <v>404</v>
      </c>
      <c r="D268" s="29">
        <v>-1023.7</v>
      </c>
      <c r="E268" s="29">
        <v>-1023.7</v>
      </c>
      <c r="F268" s="29">
        <v>-1023.7</v>
      </c>
    </row>
    <row r="269" spans="1:6" ht="15">
      <c r="A269" s="25"/>
      <c r="B269" s="25"/>
      <c r="C269" s="28" t="s">
        <v>380</v>
      </c>
      <c r="D269" s="29">
        <v>-675</v>
      </c>
      <c r="E269" s="29">
        <v>-675</v>
      </c>
      <c r="F269" s="29">
        <v>-675</v>
      </c>
    </row>
    <row r="270" spans="1:6" ht="15">
      <c r="A270" s="25"/>
      <c r="B270" s="25"/>
      <c r="C270" s="28" t="s">
        <v>391</v>
      </c>
      <c r="D270" s="29">
        <v>-675</v>
      </c>
      <c r="E270" s="29">
        <v>-675</v>
      </c>
      <c r="F270" s="29">
        <v>-675</v>
      </c>
    </row>
    <row r="271" spans="1:6" ht="15">
      <c r="A271" s="25"/>
      <c r="B271" s="25"/>
      <c r="C271" s="28" t="s">
        <v>373</v>
      </c>
      <c r="D271" s="29">
        <v>-67</v>
      </c>
      <c r="E271" s="29">
        <v>-67</v>
      </c>
      <c r="F271" s="29">
        <v>-67</v>
      </c>
    </row>
    <row r="272" spans="1:6" ht="15">
      <c r="A272" s="25"/>
      <c r="B272" s="25"/>
      <c r="C272" s="28" t="s">
        <v>374</v>
      </c>
      <c r="D272" s="29">
        <v>-67</v>
      </c>
      <c r="E272" s="29">
        <v>-67</v>
      </c>
      <c r="F272" s="29">
        <v>-67</v>
      </c>
    </row>
    <row r="273" spans="1:6" ht="15">
      <c r="A273" s="25"/>
      <c r="B273" s="25"/>
      <c r="C273" s="26" t="s">
        <v>318</v>
      </c>
      <c r="D273" s="27">
        <v>247058.2</v>
      </c>
      <c r="E273" s="27">
        <v>250013.7</v>
      </c>
      <c r="F273" s="27">
        <v>258960.4</v>
      </c>
    </row>
    <row r="274" spans="1:6" ht="15">
      <c r="A274" s="25"/>
      <c r="B274" s="25"/>
      <c r="C274" s="28" t="s">
        <v>331</v>
      </c>
      <c r="D274" s="28"/>
      <c r="E274" s="28"/>
      <c r="F274" s="28"/>
    </row>
    <row r="275" spans="1:6" ht="15">
      <c r="A275" s="28" t="s">
        <v>319</v>
      </c>
      <c r="B275" s="25"/>
      <c r="C275" s="28" t="s">
        <v>320</v>
      </c>
      <c r="D275" s="29">
        <v>247058.2</v>
      </c>
      <c r="E275" s="29">
        <v>250013.7</v>
      </c>
      <c r="F275" s="29">
        <v>258960.4</v>
      </c>
    </row>
    <row r="276" spans="1:6" ht="15">
      <c r="A276" s="25"/>
      <c r="B276" s="25"/>
      <c r="C276" s="28" t="s">
        <v>331</v>
      </c>
      <c r="D276" s="28"/>
      <c r="E276" s="28"/>
      <c r="F276" s="28"/>
    </row>
    <row r="277" spans="1:6" ht="15">
      <c r="A277" s="25"/>
      <c r="B277" s="28" t="s">
        <v>205</v>
      </c>
      <c r="C277" s="28" t="s">
        <v>320</v>
      </c>
      <c r="D277" s="29">
        <v>247058.2</v>
      </c>
      <c r="E277" s="29">
        <v>250013.7</v>
      </c>
      <c r="F277" s="29">
        <v>258960.4</v>
      </c>
    </row>
    <row r="278" spans="1:6" ht="15">
      <c r="A278" s="25"/>
      <c r="B278" s="25"/>
      <c r="C278" s="28" t="s">
        <v>369</v>
      </c>
      <c r="D278" s="28"/>
      <c r="E278" s="28"/>
      <c r="F278" s="28"/>
    </row>
    <row r="279" spans="1:6" ht="15">
      <c r="A279" s="25"/>
      <c r="B279" s="25"/>
      <c r="C279" s="30" t="s">
        <v>318</v>
      </c>
      <c r="D279" s="31">
        <v>247058.2</v>
      </c>
      <c r="E279" s="31">
        <v>250013.7</v>
      </c>
      <c r="F279" s="31">
        <v>258960.4</v>
      </c>
    </row>
    <row r="280" spans="1:6" ht="30">
      <c r="A280" s="25"/>
      <c r="B280" s="25"/>
      <c r="C280" s="28" t="s">
        <v>370</v>
      </c>
      <c r="D280" s="28"/>
      <c r="E280" s="28"/>
      <c r="F280" s="28"/>
    </row>
    <row r="281" spans="1:6" ht="15">
      <c r="A281" s="25"/>
      <c r="B281" s="25"/>
      <c r="C281" s="28" t="s">
        <v>330</v>
      </c>
      <c r="D281" s="29">
        <v>247058.2</v>
      </c>
      <c r="E281" s="29">
        <v>250013.7</v>
      </c>
      <c r="F281" s="29">
        <v>258960.4</v>
      </c>
    </row>
    <row r="282" spans="1:6" ht="15">
      <c r="A282" s="25"/>
      <c r="B282" s="25"/>
      <c r="C282" s="28" t="s">
        <v>371</v>
      </c>
      <c r="D282" s="29">
        <v>247058.2</v>
      </c>
      <c r="E282" s="29">
        <v>250013.7</v>
      </c>
      <c r="F282" s="29">
        <v>258960.4</v>
      </c>
    </row>
    <row r="283" spans="1:6" ht="15">
      <c r="A283" s="25"/>
      <c r="B283" s="25"/>
      <c r="C283" s="28" t="s">
        <v>408</v>
      </c>
      <c r="D283" s="29">
        <v>247058.2</v>
      </c>
      <c r="E283" s="29">
        <v>250013.7</v>
      </c>
      <c r="F283" s="29">
        <v>258960.4</v>
      </c>
    </row>
    <row r="284" spans="1:6" ht="15">
      <c r="A284" s="25"/>
      <c r="B284" s="25"/>
      <c r="C284" s="28" t="s">
        <v>409</v>
      </c>
      <c r="D284" s="29">
        <v>247058.2</v>
      </c>
      <c r="E284" s="29">
        <v>250013.7</v>
      </c>
      <c r="F284" s="29">
        <v>258960.4</v>
      </c>
    </row>
  </sheetData>
  <mergeCells count="5">
    <mergeCell ref="D7:F7"/>
    <mergeCell ref="A7:B7"/>
    <mergeCell ref="C7:C8"/>
    <mergeCell ref="E1:F1"/>
    <mergeCell ref="A5:F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4"/>
  <sheetViews>
    <sheetView topLeftCell="A361" zoomScale="106" zoomScaleNormal="106" workbookViewId="0">
      <selection activeCell="A253" sqref="A253:XFD253"/>
    </sheetView>
  </sheetViews>
  <sheetFormatPr defaultColWidth="9.125" defaultRowHeight="15"/>
  <cols>
    <col min="1" max="1" width="28.625" style="11" customWidth="1"/>
    <col min="2" max="2" width="47.625" style="11" customWidth="1"/>
    <col min="3" max="3" width="15.625" style="42" customWidth="1"/>
    <col min="4" max="5" width="15.25" style="42" customWidth="1"/>
    <col min="6" max="16384" width="9.125" style="11"/>
  </cols>
  <sheetData>
    <row r="1" spans="1:5" s="3" customFormat="1">
      <c r="C1" s="39"/>
      <c r="D1" s="9" t="s">
        <v>424</v>
      </c>
      <c r="E1" s="39"/>
    </row>
    <row r="2" spans="1:5" s="3" customFormat="1" ht="45.75" customHeight="1">
      <c r="A2" s="412" t="s">
        <v>423</v>
      </c>
      <c r="B2" s="412"/>
      <c r="C2" s="412"/>
      <c r="D2" s="412"/>
      <c r="E2" s="412"/>
    </row>
    <row r="3" spans="1:5">
      <c r="C3" s="10"/>
      <c r="D3" s="10"/>
      <c r="E3" s="10"/>
    </row>
    <row r="4" spans="1:5">
      <c r="C4" s="10"/>
      <c r="D4" s="10"/>
      <c r="E4" s="10"/>
    </row>
    <row r="5" spans="1:5">
      <c r="C5" s="10"/>
      <c r="D5" s="10" t="s">
        <v>165</v>
      </c>
      <c r="E5" s="10"/>
    </row>
    <row r="6" spans="1:5" ht="20.25" customHeight="1">
      <c r="A6" s="417" t="s">
        <v>0</v>
      </c>
      <c r="B6" s="417"/>
      <c r="C6" s="417"/>
      <c r="D6" s="417"/>
      <c r="E6" s="417"/>
    </row>
    <row r="7" spans="1:5">
      <c r="A7" s="418" t="s">
        <v>1</v>
      </c>
      <c r="B7" s="418"/>
      <c r="C7" s="418"/>
      <c r="D7" s="418"/>
      <c r="E7" s="418"/>
    </row>
    <row r="8" spans="1:5">
      <c r="A8" s="13"/>
      <c r="B8" s="13"/>
      <c r="C8" s="14"/>
      <c r="D8" s="14"/>
      <c r="E8" s="14"/>
    </row>
    <row r="9" spans="1:5">
      <c r="A9" s="15" t="s">
        <v>2</v>
      </c>
      <c r="B9" s="418" t="s">
        <v>3</v>
      </c>
      <c r="C9" s="418"/>
      <c r="D9" s="418"/>
      <c r="E9" s="418"/>
    </row>
    <row r="10" spans="1:5">
      <c r="A10" s="16" t="s">
        <v>4</v>
      </c>
      <c r="B10" s="415" t="s">
        <v>5</v>
      </c>
      <c r="C10" s="415"/>
      <c r="D10" s="415"/>
      <c r="E10" s="415"/>
    </row>
    <row r="11" spans="1:5">
      <c r="A11" s="13"/>
      <c r="B11" s="13"/>
      <c r="C11" s="14"/>
      <c r="D11" s="14"/>
      <c r="E11" s="14"/>
    </row>
    <row r="12" spans="1:5">
      <c r="A12" s="418" t="s">
        <v>6</v>
      </c>
      <c r="B12" s="418"/>
      <c r="C12" s="418"/>
      <c r="D12" s="418"/>
      <c r="E12" s="418"/>
    </row>
    <row r="13" spans="1:5">
      <c r="A13" s="13"/>
      <c r="B13" s="13"/>
      <c r="C13" s="14"/>
      <c r="D13" s="14"/>
      <c r="E13" s="14"/>
    </row>
    <row r="14" spans="1:5" ht="45.75" customHeight="1">
      <c r="A14" s="14" t="s">
        <v>7</v>
      </c>
      <c r="B14" s="16" t="s">
        <v>4</v>
      </c>
      <c r="C14" s="413" t="s">
        <v>415</v>
      </c>
      <c r="D14" s="413"/>
      <c r="E14" s="413"/>
    </row>
    <row r="15" spans="1:5" ht="30">
      <c r="A15" s="14" t="s">
        <v>8</v>
      </c>
      <c r="B15" s="16" t="s">
        <v>9</v>
      </c>
      <c r="C15" s="17" t="s">
        <v>10</v>
      </c>
      <c r="D15" s="17" t="s">
        <v>11</v>
      </c>
      <c r="E15" s="17" t="s">
        <v>12</v>
      </c>
    </row>
    <row r="16" spans="1:5" ht="50.4" customHeight="1">
      <c r="A16" s="14" t="s">
        <v>13</v>
      </c>
      <c r="B16" s="16" t="s">
        <v>14</v>
      </c>
      <c r="C16" s="14"/>
      <c r="D16" s="14"/>
      <c r="E16" s="14"/>
    </row>
    <row r="17" spans="1:5" ht="51" customHeight="1">
      <c r="A17" s="14" t="s">
        <v>15</v>
      </c>
      <c r="B17" s="16" t="s">
        <v>16</v>
      </c>
      <c r="C17" s="14"/>
      <c r="D17" s="14"/>
      <c r="E17" s="14"/>
    </row>
    <row r="18" spans="1:5">
      <c r="A18" s="14" t="s">
        <v>17</v>
      </c>
      <c r="B18" s="16" t="s">
        <v>18</v>
      </c>
      <c r="C18" s="14"/>
      <c r="D18" s="14"/>
      <c r="E18" s="14"/>
    </row>
    <row r="19" spans="1:5" ht="49.8" customHeight="1">
      <c r="A19" s="14" t="s">
        <v>19</v>
      </c>
      <c r="B19" s="16" t="s">
        <v>0</v>
      </c>
      <c r="C19" s="14"/>
      <c r="D19" s="14"/>
      <c r="E19" s="14"/>
    </row>
    <row r="20" spans="1:5" ht="19.8" customHeight="1">
      <c r="A20" s="413" t="s">
        <v>20</v>
      </c>
      <c r="B20" s="413"/>
      <c r="C20" s="14"/>
      <c r="D20" s="14"/>
      <c r="E20" s="14"/>
    </row>
    <row r="21" spans="1:5">
      <c r="A21" s="416" t="s">
        <v>21</v>
      </c>
      <c r="B21" s="416"/>
      <c r="C21" s="40">
        <v>-1000</v>
      </c>
      <c r="D21" s="40">
        <v>-1000</v>
      </c>
      <c r="E21" s="40">
        <v>-1000</v>
      </c>
    </row>
    <row r="22" spans="1:5">
      <c r="A22" s="13"/>
      <c r="B22" s="13"/>
      <c r="C22" s="14"/>
      <c r="D22" s="14"/>
      <c r="E22" s="14"/>
    </row>
    <row r="23" spans="1:5">
      <c r="A23" s="14" t="s">
        <v>7</v>
      </c>
      <c r="B23" s="16" t="s">
        <v>4</v>
      </c>
      <c r="C23" s="413"/>
      <c r="D23" s="413"/>
      <c r="E23" s="413"/>
    </row>
    <row r="24" spans="1:5" ht="30">
      <c r="A24" s="14" t="s">
        <v>8</v>
      </c>
      <c r="B24" s="16" t="s">
        <v>22</v>
      </c>
      <c r="C24" s="17" t="s">
        <v>10</v>
      </c>
      <c r="D24" s="17" t="s">
        <v>11</v>
      </c>
      <c r="E24" s="17" t="s">
        <v>12</v>
      </c>
    </row>
    <row r="25" spans="1:5" ht="37.200000000000003" customHeight="1">
      <c r="A25" s="14" t="s">
        <v>13</v>
      </c>
      <c r="B25" s="16" t="s">
        <v>23</v>
      </c>
      <c r="C25" s="14"/>
      <c r="D25" s="14"/>
      <c r="E25" s="14"/>
    </row>
    <row r="26" spans="1:5" ht="47.4" customHeight="1">
      <c r="A26" s="14" t="s">
        <v>15</v>
      </c>
      <c r="B26" s="16" t="s">
        <v>24</v>
      </c>
      <c r="C26" s="14"/>
      <c r="D26" s="14"/>
      <c r="E26" s="14"/>
    </row>
    <row r="27" spans="1:5" ht="48" customHeight="1">
      <c r="A27" s="14" t="s">
        <v>17</v>
      </c>
      <c r="B27" s="16" t="s">
        <v>25</v>
      </c>
      <c r="C27" s="14"/>
      <c r="D27" s="14"/>
      <c r="E27" s="14"/>
    </row>
    <row r="28" spans="1:5" ht="49.2" customHeight="1">
      <c r="A28" s="14" t="s">
        <v>26</v>
      </c>
      <c r="B28" s="16" t="s">
        <v>0</v>
      </c>
      <c r="C28" s="14"/>
      <c r="D28" s="14"/>
      <c r="E28" s="14"/>
    </row>
    <row r="29" spans="1:5">
      <c r="A29" s="413" t="s">
        <v>20</v>
      </c>
      <c r="B29" s="413"/>
      <c r="C29" s="14"/>
      <c r="D29" s="14"/>
      <c r="E29" s="14"/>
    </row>
    <row r="30" spans="1:5">
      <c r="A30" s="416" t="s">
        <v>21</v>
      </c>
      <c r="B30" s="416"/>
      <c r="C30" s="40">
        <v>-2000</v>
      </c>
      <c r="D30" s="40">
        <v>-2000</v>
      </c>
      <c r="E30" s="40">
        <v>-2000</v>
      </c>
    </row>
    <row r="31" spans="1:5">
      <c r="A31" s="13"/>
      <c r="B31" s="13"/>
      <c r="C31" s="14"/>
      <c r="D31" s="14"/>
      <c r="E31" s="14"/>
    </row>
    <row r="32" spans="1:5">
      <c r="A32" s="13"/>
      <c r="B32" s="13"/>
      <c r="C32" s="14"/>
      <c r="D32" s="14"/>
      <c r="E32" s="14"/>
    </row>
    <row r="33" spans="1:5">
      <c r="A33" s="13"/>
      <c r="B33" s="13"/>
      <c r="C33" s="14"/>
      <c r="D33" s="14" t="s">
        <v>166</v>
      </c>
      <c r="E33" s="14"/>
    </row>
    <row r="34" spans="1:5" ht="20.25" customHeight="1">
      <c r="A34" s="417" t="s">
        <v>27</v>
      </c>
      <c r="B34" s="417"/>
      <c r="C34" s="417"/>
      <c r="D34" s="417"/>
      <c r="E34" s="417"/>
    </row>
    <row r="35" spans="1:5">
      <c r="A35" s="418" t="s">
        <v>1</v>
      </c>
      <c r="B35" s="418"/>
      <c r="C35" s="418"/>
      <c r="D35" s="418"/>
      <c r="E35" s="418"/>
    </row>
    <row r="36" spans="1:5">
      <c r="A36" s="13"/>
      <c r="B36" s="13"/>
      <c r="C36" s="14"/>
      <c r="D36" s="14"/>
      <c r="E36" s="14"/>
    </row>
    <row r="37" spans="1:5">
      <c r="A37" s="15" t="s">
        <v>2</v>
      </c>
      <c r="B37" s="418" t="s">
        <v>3</v>
      </c>
      <c r="C37" s="418"/>
      <c r="D37" s="418"/>
      <c r="E37" s="418"/>
    </row>
    <row r="38" spans="1:5">
      <c r="A38" s="16" t="s">
        <v>28</v>
      </c>
      <c r="B38" s="415" t="s">
        <v>29</v>
      </c>
      <c r="C38" s="415"/>
      <c r="D38" s="415"/>
      <c r="E38" s="415"/>
    </row>
    <row r="39" spans="1:5">
      <c r="A39" s="13"/>
      <c r="B39" s="13"/>
      <c r="C39" s="14"/>
      <c r="D39" s="14"/>
      <c r="E39" s="14"/>
    </row>
    <row r="40" spans="1:5">
      <c r="A40" s="418" t="s">
        <v>6</v>
      </c>
      <c r="B40" s="418"/>
      <c r="C40" s="418"/>
      <c r="D40" s="418"/>
      <c r="E40" s="418"/>
    </row>
    <row r="41" spans="1:5">
      <c r="A41" s="13"/>
      <c r="B41" s="13"/>
      <c r="C41" s="14"/>
      <c r="D41" s="14"/>
      <c r="E41" s="14"/>
    </row>
    <row r="42" spans="1:5">
      <c r="A42" s="14" t="s">
        <v>7</v>
      </c>
      <c r="B42" s="16" t="s">
        <v>28</v>
      </c>
      <c r="C42" s="413"/>
      <c r="D42" s="413"/>
      <c r="E42" s="413"/>
    </row>
    <row r="43" spans="1:5" ht="30">
      <c r="A43" s="14" t="s">
        <v>8</v>
      </c>
      <c r="B43" s="16" t="s">
        <v>9</v>
      </c>
      <c r="C43" s="17" t="s">
        <v>10</v>
      </c>
      <c r="D43" s="17" t="s">
        <v>11</v>
      </c>
      <c r="E43" s="17" t="s">
        <v>12</v>
      </c>
    </row>
    <row r="44" spans="1:5" ht="81.599999999999994" customHeight="1">
      <c r="A44" s="14" t="s">
        <v>13</v>
      </c>
      <c r="B44" s="16" t="s">
        <v>30</v>
      </c>
      <c r="C44" s="14"/>
      <c r="D44" s="14"/>
      <c r="E44" s="14"/>
    </row>
    <row r="45" spans="1:5" ht="76.5" customHeight="1">
      <c r="A45" s="14" t="s">
        <v>15</v>
      </c>
      <c r="B45" s="16" t="s">
        <v>31</v>
      </c>
      <c r="C45" s="14"/>
      <c r="D45" s="14"/>
      <c r="E45" s="14"/>
    </row>
    <row r="46" spans="1:5">
      <c r="A46" s="14" t="s">
        <v>17</v>
      </c>
      <c r="B46" s="16" t="s">
        <v>18</v>
      </c>
      <c r="C46" s="14"/>
      <c r="D46" s="14"/>
      <c r="E46" s="14"/>
    </row>
    <row r="47" spans="1:5" ht="38.4" customHeight="1">
      <c r="A47" s="14" t="s">
        <v>32</v>
      </c>
      <c r="B47" s="16" t="s">
        <v>33</v>
      </c>
      <c r="C47" s="14"/>
      <c r="D47" s="14"/>
      <c r="E47" s="14"/>
    </row>
    <row r="48" spans="1:5">
      <c r="A48" s="413" t="s">
        <v>20</v>
      </c>
      <c r="B48" s="413"/>
      <c r="C48" s="14"/>
      <c r="D48" s="14"/>
      <c r="E48" s="14"/>
    </row>
    <row r="49" spans="1:5">
      <c r="A49" s="415" t="s">
        <v>34</v>
      </c>
      <c r="B49" s="415"/>
      <c r="C49" s="18" t="s">
        <v>35</v>
      </c>
      <c r="D49" s="18" t="s">
        <v>35</v>
      </c>
      <c r="E49" s="18" t="s">
        <v>35</v>
      </c>
    </row>
    <row r="50" spans="1:5" ht="31.8" customHeight="1">
      <c r="A50" s="415" t="s">
        <v>36</v>
      </c>
      <c r="B50" s="415"/>
      <c r="C50" s="18" t="s">
        <v>35</v>
      </c>
      <c r="D50" s="18" t="s">
        <v>35</v>
      </c>
      <c r="E50" s="18" t="s">
        <v>35</v>
      </c>
    </row>
    <row r="51" spans="1:5" ht="33.6" customHeight="1">
      <c r="A51" s="415" t="s">
        <v>37</v>
      </c>
      <c r="B51" s="415"/>
      <c r="C51" s="18" t="s">
        <v>35</v>
      </c>
      <c r="D51" s="18" t="s">
        <v>35</v>
      </c>
      <c r="E51" s="18" t="s">
        <v>35</v>
      </c>
    </row>
    <row r="52" spans="1:5" ht="34.200000000000003" customHeight="1">
      <c r="A52" s="415" t="s">
        <v>38</v>
      </c>
      <c r="B52" s="415"/>
      <c r="C52" s="18" t="s">
        <v>35</v>
      </c>
      <c r="D52" s="18" t="s">
        <v>35</v>
      </c>
      <c r="E52" s="18" t="s">
        <v>35</v>
      </c>
    </row>
    <row r="53" spans="1:5">
      <c r="A53" s="415" t="s">
        <v>39</v>
      </c>
      <c r="B53" s="415"/>
      <c r="C53" s="18" t="s">
        <v>35</v>
      </c>
      <c r="D53" s="18" t="s">
        <v>35</v>
      </c>
      <c r="E53" s="18" t="s">
        <v>35</v>
      </c>
    </row>
    <row r="54" spans="1:5" ht="47.4" customHeight="1">
      <c r="A54" s="415" t="s">
        <v>40</v>
      </c>
      <c r="B54" s="415"/>
      <c r="C54" s="18" t="s">
        <v>35</v>
      </c>
      <c r="D54" s="18" t="s">
        <v>35</v>
      </c>
      <c r="E54" s="18" t="s">
        <v>35</v>
      </c>
    </row>
    <row r="55" spans="1:5">
      <c r="A55" s="416" t="s">
        <v>21</v>
      </c>
      <c r="B55" s="416"/>
      <c r="C55" s="40">
        <v>-43265.7</v>
      </c>
      <c r="D55" s="40">
        <v>-43765.7</v>
      </c>
      <c r="E55" s="40">
        <v>-46844</v>
      </c>
    </row>
    <row r="56" spans="1:5">
      <c r="A56" s="13"/>
      <c r="B56" s="13"/>
      <c r="C56" s="14"/>
      <c r="D56" s="14"/>
      <c r="E56" s="14"/>
    </row>
    <row r="57" spans="1:5">
      <c r="A57" s="13"/>
      <c r="B57" s="13"/>
      <c r="C57" s="14"/>
      <c r="D57" s="14"/>
      <c r="E57" s="14"/>
    </row>
    <row r="58" spans="1:5">
      <c r="A58" s="13"/>
      <c r="B58" s="13"/>
      <c r="C58" s="14"/>
      <c r="D58" s="14" t="s">
        <v>167</v>
      </c>
      <c r="E58" s="14"/>
    </row>
    <row r="59" spans="1:5" ht="20.25" customHeight="1">
      <c r="A59" s="417" t="s">
        <v>41</v>
      </c>
      <c r="B59" s="417"/>
      <c r="C59" s="417"/>
      <c r="D59" s="417"/>
      <c r="E59" s="417"/>
    </row>
    <row r="60" spans="1:5">
      <c r="A60" s="418" t="s">
        <v>1</v>
      </c>
      <c r="B60" s="418"/>
      <c r="C60" s="418"/>
      <c r="D60" s="418"/>
      <c r="E60" s="418"/>
    </row>
    <row r="61" spans="1:5">
      <c r="A61" s="13"/>
      <c r="B61" s="13"/>
      <c r="C61" s="14"/>
      <c r="D61" s="14"/>
      <c r="E61" s="14"/>
    </row>
    <row r="62" spans="1:5">
      <c r="A62" s="15" t="s">
        <v>2</v>
      </c>
      <c r="B62" s="418" t="s">
        <v>3</v>
      </c>
      <c r="C62" s="418"/>
      <c r="D62" s="418"/>
      <c r="E62" s="418"/>
    </row>
    <row r="63" spans="1:5">
      <c r="A63" s="16" t="s">
        <v>42</v>
      </c>
      <c r="B63" s="415" t="s">
        <v>43</v>
      </c>
      <c r="C63" s="415"/>
      <c r="D63" s="415"/>
      <c r="E63" s="415"/>
    </row>
    <row r="64" spans="1:5">
      <c r="A64" s="13"/>
      <c r="B64" s="13"/>
      <c r="C64" s="14"/>
      <c r="D64" s="14"/>
      <c r="E64" s="14"/>
    </row>
    <row r="65" spans="1:5">
      <c r="A65" s="418" t="s">
        <v>6</v>
      </c>
      <c r="B65" s="418"/>
      <c r="C65" s="418"/>
      <c r="D65" s="418"/>
      <c r="E65" s="418"/>
    </row>
    <row r="66" spans="1:5">
      <c r="A66" s="13"/>
      <c r="B66" s="13"/>
      <c r="C66" s="14"/>
      <c r="D66" s="14"/>
      <c r="E66" s="14"/>
    </row>
    <row r="67" spans="1:5">
      <c r="A67" s="14" t="s">
        <v>7</v>
      </c>
      <c r="B67" s="16" t="s">
        <v>42</v>
      </c>
      <c r="C67" s="413"/>
      <c r="D67" s="413"/>
      <c r="E67" s="413"/>
    </row>
    <row r="68" spans="1:5" ht="30">
      <c r="A68" s="14" t="s">
        <v>8</v>
      </c>
      <c r="B68" s="16" t="s">
        <v>44</v>
      </c>
      <c r="C68" s="17" t="s">
        <v>10</v>
      </c>
      <c r="D68" s="17" t="s">
        <v>11</v>
      </c>
      <c r="E68" s="17" t="s">
        <v>12</v>
      </c>
    </row>
    <row r="69" spans="1:5" ht="37.799999999999997" customHeight="1">
      <c r="A69" s="14" t="s">
        <v>13</v>
      </c>
      <c r="B69" s="16" t="s">
        <v>45</v>
      </c>
      <c r="C69" s="14"/>
      <c r="D69" s="14"/>
      <c r="E69" s="14"/>
    </row>
    <row r="70" spans="1:5" ht="49.2" customHeight="1">
      <c r="A70" s="14" t="s">
        <v>15</v>
      </c>
      <c r="B70" s="16" t="s">
        <v>46</v>
      </c>
      <c r="C70" s="14"/>
      <c r="D70" s="14"/>
      <c r="E70" s="14"/>
    </row>
    <row r="71" spans="1:5">
      <c r="A71" s="14" t="s">
        <v>17</v>
      </c>
      <c r="B71" s="16" t="s">
        <v>47</v>
      </c>
      <c r="C71" s="14"/>
      <c r="D71" s="14"/>
      <c r="E71" s="14"/>
    </row>
    <row r="72" spans="1:5" ht="38.4" customHeight="1">
      <c r="A72" s="14" t="s">
        <v>48</v>
      </c>
      <c r="B72" s="16" t="s">
        <v>49</v>
      </c>
      <c r="C72" s="14"/>
      <c r="D72" s="14"/>
      <c r="E72" s="14"/>
    </row>
    <row r="73" spans="1:5">
      <c r="A73" s="413" t="s">
        <v>20</v>
      </c>
      <c r="B73" s="413"/>
      <c r="C73" s="14"/>
      <c r="D73" s="14"/>
      <c r="E73" s="14"/>
    </row>
    <row r="74" spans="1:5">
      <c r="A74" s="416" t="s">
        <v>21</v>
      </c>
      <c r="B74" s="416"/>
      <c r="C74" s="41">
        <v>-2400</v>
      </c>
      <c r="D74" s="41">
        <v>-2400</v>
      </c>
      <c r="E74" s="41">
        <v>-2400</v>
      </c>
    </row>
    <row r="75" spans="1:5">
      <c r="A75" s="13"/>
      <c r="B75" s="13"/>
      <c r="C75" s="14"/>
      <c r="D75" s="14"/>
      <c r="E75" s="14"/>
    </row>
    <row r="76" spans="1:5">
      <c r="A76" s="13"/>
      <c r="B76" s="13"/>
      <c r="C76" s="14"/>
      <c r="D76" s="14"/>
      <c r="E76" s="14"/>
    </row>
    <row r="77" spans="1:5">
      <c r="A77" s="15" t="s">
        <v>2</v>
      </c>
      <c r="B77" s="418" t="s">
        <v>3</v>
      </c>
      <c r="C77" s="418"/>
      <c r="D77" s="418"/>
      <c r="E77" s="418"/>
    </row>
    <row r="78" spans="1:5" ht="30.6" customHeight="1">
      <c r="A78" s="16" t="s">
        <v>50</v>
      </c>
      <c r="B78" s="415" t="s">
        <v>51</v>
      </c>
      <c r="C78" s="415"/>
      <c r="D78" s="415"/>
      <c r="E78" s="415"/>
    </row>
    <row r="79" spans="1:5">
      <c r="A79" s="13"/>
      <c r="B79" s="13"/>
      <c r="C79" s="14"/>
      <c r="D79" s="14"/>
      <c r="E79" s="14"/>
    </row>
    <row r="80" spans="1:5">
      <c r="A80" s="418" t="s">
        <v>6</v>
      </c>
      <c r="B80" s="418"/>
      <c r="C80" s="418"/>
      <c r="D80" s="418"/>
      <c r="E80" s="418"/>
    </row>
    <row r="81" spans="1:5">
      <c r="A81" s="13"/>
      <c r="B81" s="13"/>
      <c r="C81" s="14"/>
      <c r="D81" s="14"/>
      <c r="E81" s="14"/>
    </row>
    <row r="82" spans="1:5" ht="21" customHeight="1">
      <c r="A82" s="14" t="s">
        <v>7</v>
      </c>
      <c r="B82" s="16" t="s">
        <v>50</v>
      </c>
      <c r="C82" s="413"/>
      <c r="D82" s="413"/>
      <c r="E82" s="413"/>
    </row>
    <row r="83" spans="1:5" ht="30">
      <c r="A83" s="14" t="s">
        <v>8</v>
      </c>
      <c r="B83" s="16" t="s">
        <v>9</v>
      </c>
      <c r="C83" s="17" t="s">
        <v>10</v>
      </c>
      <c r="D83" s="17" t="s">
        <v>11</v>
      </c>
      <c r="E83" s="17" t="s">
        <v>12</v>
      </c>
    </row>
    <row r="84" spans="1:5" ht="63" customHeight="1">
      <c r="A84" s="14" t="s">
        <v>13</v>
      </c>
      <c r="B84" s="16" t="s">
        <v>51</v>
      </c>
      <c r="C84" s="14"/>
      <c r="D84" s="14"/>
      <c r="E84" s="14"/>
    </row>
    <row r="85" spans="1:5" ht="79.8" customHeight="1">
      <c r="A85" s="14" t="s">
        <v>15</v>
      </c>
      <c r="B85" s="16" t="s">
        <v>52</v>
      </c>
      <c r="C85" s="14"/>
      <c r="D85" s="14"/>
      <c r="E85" s="14"/>
    </row>
    <row r="86" spans="1:5">
      <c r="A86" s="14" t="s">
        <v>17</v>
      </c>
      <c r="B86" s="16" t="s">
        <v>18</v>
      </c>
      <c r="C86" s="14"/>
      <c r="D86" s="14"/>
      <c r="E86" s="14"/>
    </row>
    <row r="87" spans="1:5" ht="48.6" customHeight="1">
      <c r="A87" s="14" t="s">
        <v>19</v>
      </c>
      <c r="B87" s="16" t="s">
        <v>53</v>
      </c>
      <c r="C87" s="14"/>
      <c r="D87" s="14"/>
      <c r="E87" s="14"/>
    </row>
    <row r="88" spans="1:5">
      <c r="A88" s="413" t="s">
        <v>20</v>
      </c>
      <c r="B88" s="413"/>
      <c r="C88" s="14"/>
      <c r="D88" s="14"/>
      <c r="E88" s="14"/>
    </row>
    <row r="89" spans="1:5">
      <c r="A89" s="416" t="s">
        <v>21</v>
      </c>
      <c r="B89" s="416"/>
      <c r="C89" s="41">
        <v>-801.8</v>
      </c>
      <c r="D89" s="41">
        <v>-801.8</v>
      </c>
      <c r="E89" s="41">
        <v>-801.8</v>
      </c>
    </row>
    <row r="90" spans="1:5">
      <c r="A90" s="13"/>
      <c r="B90" s="13"/>
      <c r="C90" s="14"/>
      <c r="D90" s="14"/>
      <c r="E90" s="14"/>
    </row>
    <row r="91" spans="1:5">
      <c r="A91" s="13"/>
      <c r="B91" s="13"/>
      <c r="C91" s="14"/>
      <c r="D91" s="14"/>
      <c r="E91" s="14"/>
    </row>
    <row r="92" spans="1:5" ht="30">
      <c r="A92" s="13"/>
      <c r="B92" s="13"/>
      <c r="C92" s="14"/>
      <c r="D92" s="14" t="s">
        <v>168</v>
      </c>
      <c r="E92" s="14"/>
    </row>
    <row r="93" spans="1:5" ht="20.25" customHeight="1">
      <c r="A93" s="417" t="s">
        <v>54</v>
      </c>
      <c r="B93" s="417"/>
      <c r="C93" s="417"/>
      <c r="D93" s="417"/>
      <c r="E93" s="417"/>
    </row>
    <row r="94" spans="1:5">
      <c r="A94" s="418" t="s">
        <v>1</v>
      </c>
      <c r="B94" s="418"/>
      <c r="C94" s="418"/>
      <c r="D94" s="418"/>
      <c r="E94" s="418"/>
    </row>
    <row r="95" spans="1:5">
      <c r="A95" s="13"/>
      <c r="B95" s="13"/>
      <c r="C95" s="14"/>
      <c r="D95" s="14"/>
      <c r="E95" s="14"/>
    </row>
    <row r="96" spans="1:5">
      <c r="A96" s="15" t="s">
        <v>2</v>
      </c>
      <c r="B96" s="418" t="s">
        <v>3</v>
      </c>
      <c r="C96" s="418"/>
      <c r="D96" s="418"/>
      <c r="E96" s="418"/>
    </row>
    <row r="97" spans="1:5" ht="32.4" customHeight="1">
      <c r="A97" s="16" t="s">
        <v>55</v>
      </c>
      <c r="B97" s="415" t="s">
        <v>56</v>
      </c>
      <c r="C97" s="415"/>
      <c r="D97" s="415"/>
      <c r="E97" s="415"/>
    </row>
    <row r="98" spans="1:5">
      <c r="A98" s="13"/>
      <c r="B98" s="13"/>
      <c r="C98" s="14"/>
      <c r="D98" s="14"/>
      <c r="E98" s="14"/>
    </row>
    <row r="99" spans="1:5">
      <c r="A99" s="418" t="s">
        <v>6</v>
      </c>
      <c r="B99" s="418"/>
      <c r="C99" s="418"/>
      <c r="D99" s="418"/>
      <c r="E99" s="418"/>
    </row>
    <row r="100" spans="1:5">
      <c r="A100" s="13"/>
      <c r="B100" s="13"/>
      <c r="C100" s="14"/>
      <c r="D100" s="14"/>
      <c r="E100" s="14"/>
    </row>
    <row r="101" spans="1:5" ht="19.8" customHeight="1">
      <c r="A101" s="14" t="s">
        <v>7</v>
      </c>
      <c r="B101" s="16" t="s">
        <v>55</v>
      </c>
      <c r="C101" s="413"/>
      <c r="D101" s="413"/>
      <c r="E101" s="413"/>
    </row>
    <row r="102" spans="1:5" ht="30">
      <c r="A102" s="14" t="s">
        <v>8</v>
      </c>
      <c r="B102" s="16" t="s">
        <v>9</v>
      </c>
      <c r="C102" s="17" t="s">
        <v>10</v>
      </c>
      <c r="D102" s="17" t="s">
        <v>11</v>
      </c>
      <c r="E102" s="17" t="s">
        <v>12</v>
      </c>
    </row>
    <row r="103" spans="1:5" ht="54.6" customHeight="1">
      <c r="A103" s="14" t="s">
        <v>13</v>
      </c>
      <c r="B103" s="16" t="s">
        <v>57</v>
      </c>
      <c r="C103" s="14"/>
      <c r="D103" s="14"/>
      <c r="E103" s="14"/>
    </row>
    <row r="104" spans="1:5" ht="64.8" customHeight="1">
      <c r="A104" s="14" t="s">
        <v>15</v>
      </c>
      <c r="B104" s="16" t="s">
        <v>58</v>
      </c>
      <c r="C104" s="14"/>
      <c r="D104" s="14"/>
      <c r="E104" s="14"/>
    </row>
    <row r="105" spans="1:5">
      <c r="A105" s="14" t="s">
        <v>17</v>
      </c>
      <c r="B105" s="16" t="s">
        <v>18</v>
      </c>
      <c r="C105" s="14"/>
      <c r="D105" s="14"/>
      <c r="E105" s="14"/>
    </row>
    <row r="106" spans="1:5" ht="52.8" customHeight="1">
      <c r="A106" s="14" t="s">
        <v>19</v>
      </c>
      <c r="B106" s="16" t="s">
        <v>59</v>
      </c>
      <c r="C106" s="14"/>
      <c r="D106" s="14"/>
      <c r="E106" s="14"/>
    </row>
    <row r="107" spans="1:5">
      <c r="A107" s="413" t="s">
        <v>20</v>
      </c>
      <c r="B107" s="413"/>
      <c r="C107" s="14"/>
      <c r="D107" s="14"/>
      <c r="E107" s="14"/>
    </row>
    <row r="108" spans="1:5" ht="33" customHeight="1">
      <c r="A108" s="415" t="s">
        <v>60</v>
      </c>
      <c r="B108" s="415"/>
      <c r="C108" s="18" t="s">
        <v>35</v>
      </c>
      <c r="D108" s="18" t="s">
        <v>35</v>
      </c>
      <c r="E108" s="18" t="s">
        <v>35</v>
      </c>
    </row>
    <row r="109" spans="1:5" ht="30.6" customHeight="1">
      <c r="A109" s="415" t="s">
        <v>36</v>
      </c>
      <c r="B109" s="415"/>
      <c r="C109" s="18" t="s">
        <v>35</v>
      </c>
      <c r="D109" s="18" t="s">
        <v>35</v>
      </c>
      <c r="E109" s="18" t="s">
        <v>35</v>
      </c>
    </row>
    <row r="110" spans="1:5">
      <c r="A110" s="416" t="s">
        <v>21</v>
      </c>
      <c r="B110" s="416"/>
      <c r="C110" s="41">
        <v>-505.6</v>
      </c>
      <c r="D110" s="41">
        <v>-505.6</v>
      </c>
      <c r="E110" s="41">
        <v>-505.6</v>
      </c>
    </row>
    <row r="111" spans="1:5">
      <c r="A111" s="13"/>
      <c r="B111" s="13"/>
      <c r="C111" s="14"/>
      <c r="D111" s="14"/>
      <c r="E111" s="14"/>
    </row>
    <row r="112" spans="1:5" ht="18.600000000000001" customHeight="1">
      <c r="A112" s="14" t="s">
        <v>7</v>
      </c>
      <c r="B112" s="16" t="s">
        <v>55</v>
      </c>
      <c r="C112" s="413"/>
      <c r="D112" s="413"/>
      <c r="E112" s="413"/>
    </row>
    <row r="113" spans="1:5" ht="30">
      <c r="A113" s="14" t="s">
        <v>8</v>
      </c>
      <c r="B113" s="16" t="s">
        <v>22</v>
      </c>
      <c r="C113" s="17" t="s">
        <v>10</v>
      </c>
      <c r="D113" s="17" t="s">
        <v>11</v>
      </c>
      <c r="E113" s="17" t="s">
        <v>12</v>
      </c>
    </row>
    <row r="114" spans="1:5" ht="38.4" customHeight="1">
      <c r="A114" s="14" t="s">
        <v>13</v>
      </c>
      <c r="B114" s="16" t="s">
        <v>61</v>
      </c>
      <c r="C114" s="14"/>
      <c r="D114" s="14"/>
      <c r="E114" s="14"/>
    </row>
    <row r="115" spans="1:5" ht="34.799999999999997" customHeight="1">
      <c r="A115" s="14" t="s">
        <v>15</v>
      </c>
      <c r="B115" s="16" t="s">
        <v>62</v>
      </c>
      <c r="C115" s="14"/>
      <c r="D115" s="14"/>
      <c r="E115" s="14"/>
    </row>
    <row r="116" spans="1:5" ht="49.2" customHeight="1">
      <c r="A116" s="14" t="s">
        <v>17</v>
      </c>
      <c r="B116" s="16" t="s">
        <v>25</v>
      </c>
      <c r="C116" s="14"/>
      <c r="D116" s="14"/>
      <c r="E116" s="14"/>
    </row>
    <row r="117" spans="1:5" ht="51" customHeight="1">
      <c r="A117" s="14" t="s">
        <v>26</v>
      </c>
      <c r="B117" s="16" t="s">
        <v>59</v>
      </c>
      <c r="C117" s="14"/>
      <c r="D117" s="14"/>
      <c r="E117" s="14"/>
    </row>
    <row r="118" spans="1:5">
      <c r="A118" s="413" t="s">
        <v>20</v>
      </c>
      <c r="B118" s="413"/>
      <c r="C118" s="14"/>
      <c r="D118" s="14"/>
      <c r="E118" s="14"/>
    </row>
    <row r="119" spans="1:5">
      <c r="A119" s="415" t="s">
        <v>63</v>
      </c>
      <c r="B119" s="415"/>
      <c r="C119" s="18" t="s">
        <v>35</v>
      </c>
      <c r="D119" s="18" t="s">
        <v>35</v>
      </c>
      <c r="E119" s="18" t="s">
        <v>35</v>
      </c>
    </row>
    <row r="120" spans="1:5">
      <c r="A120" s="415" t="s">
        <v>64</v>
      </c>
      <c r="B120" s="415"/>
      <c r="C120" s="18" t="s">
        <v>35</v>
      </c>
      <c r="D120" s="18" t="s">
        <v>35</v>
      </c>
      <c r="E120" s="18" t="s">
        <v>35</v>
      </c>
    </row>
    <row r="121" spans="1:5">
      <c r="A121" s="415" t="s">
        <v>65</v>
      </c>
      <c r="B121" s="415"/>
      <c r="C121" s="18" t="s">
        <v>35</v>
      </c>
      <c r="D121" s="18" t="s">
        <v>35</v>
      </c>
      <c r="E121" s="18" t="s">
        <v>35</v>
      </c>
    </row>
    <row r="122" spans="1:5" ht="37.799999999999997" customHeight="1">
      <c r="A122" s="415" t="s">
        <v>66</v>
      </c>
      <c r="B122" s="415"/>
      <c r="C122" s="18" t="s">
        <v>35</v>
      </c>
      <c r="D122" s="18" t="s">
        <v>35</v>
      </c>
      <c r="E122" s="18" t="s">
        <v>35</v>
      </c>
    </row>
    <row r="123" spans="1:5">
      <c r="A123" s="416" t="s">
        <v>21</v>
      </c>
      <c r="B123" s="416"/>
      <c r="C123" s="41">
        <v>-91.3</v>
      </c>
      <c r="D123" s="41">
        <v>-91.3</v>
      </c>
      <c r="E123" s="41">
        <v>-91.3</v>
      </c>
    </row>
    <row r="124" spans="1:5">
      <c r="A124" s="13"/>
      <c r="B124" s="13"/>
      <c r="C124" s="14"/>
      <c r="D124" s="14"/>
      <c r="E124" s="14"/>
    </row>
    <row r="125" spans="1:5">
      <c r="A125" s="14" t="s">
        <v>7</v>
      </c>
      <c r="B125" s="16" t="s">
        <v>55</v>
      </c>
      <c r="C125" s="413"/>
      <c r="D125" s="413"/>
      <c r="E125" s="413"/>
    </row>
    <row r="126" spans="1:5" ht="30">
      <c r="A126" s="14" t="s">
        <v>8</v>
      </c>
      <c r="B126" s="16" t="s">
        <v>67</v>
      </c>
      <c r="C126" s="17" t="s">
        <v>10</v>
      </c>
      <c r="D126" s="17" t="s">
        <v>11</v>
      </c>
      <c r="E126" s="17" t="s">
        <v>12</v>
      </c>
    </row>
    <row r="127" spans="1:5" ht="60" customHeight="1">
      <c r="A127" s="14" t="s">
        <v>13</v>
      </c>
      <c r="B127" s="16" t="s">
        <v>68</v>
      </c>
      <c r="C127" s="14"/>
      <c r="D127" s="14"/>
      <c r="E127" s="14"/>
    </row>
    <row r="128" spans="1:5" ht="69" customHeight="1">
      <c r="A128" s="14" t="s">
        <v>15</v>
      </c>
      <c r="B128" s="16" t="s">
        <v>69</v>
      </c>
      <c r="C128" s="14"/>
      <c r="D128" s="14"/>
      <c r="E128" s="14"/>
    </row>
    <row r="129" spans="1:5" ht="52.8" customHeight="1">
      <c r="A129" s="14" t="s">
        <v>17</v>
      </c>
      <c r="B129" s="16" t="s">
        <v>25</v>
      </c>
      <c r="C129" s="14"/>
      <c r="D129" s="14"/>
      <c r="E129" s="14"/>
    </row>
    <row r="130" spans="1:5" ht="48" customHeight="1">
      <c r="A130" s="14" t="s">
        <v>26</v>
      </c>
      <c r="B130" s="16" t="s">
        <v>59</v>
      </c>
      <c r="C130" s="14"/>
      <c r="D130" s="14"/>
      <c r="E130" s="14"/>
    </row>
    <row r="131" spans="1:5">
      <c r="A131" s="413" t="s">
        <v>20</v>
      </c>
      <c r="B131" s="413"/>
      <c r="C131" s="14"/>
      <c r="D131" s="14"/>
      <c r="E131" s="14"/>
    </row>
    <row r="132" spans="1:5">
      <c r="A132" s="415" t="s">
        <v>70</v>
      </c>
      <c r="B132" s="415"/>
      <c r="C132" s="18" t="s">
        <v>35</v>
      </c>
      <c r="D132" s="18" t="s">
        <v>35</v>
      </c>
      <c r="E132" s="18" t="s">
        <v>35</v>
      </c>
    </row>
    <row r="133" spans="1:5" ht="33" customHeight="1">
      <c r="A133" s="415" t="s">
        <v>71</v>
      </c>
      <c r="B133" s="415"/>
      <c r="C133" s="18" t="s">
        <v>35</v>
      </c>
      <c r="D133" s="18" t="s">
        <v>35</v>
      </c>
      <c r="E133" s="18" t="s">
        <v>35</v>
      </c>
    </row>
    <row r="134" spans="1:5">
      <c r="A134" s="416" t="s">
        <v>21</v>
      </c>
      <c r="B134" s="416"/>
      <c r="C134" s="41">
        <v>-254</v>
      </c>
      <c r="D134" s="41">
        <v>-254</v>
      </c>
      <c r="E134" s="41">
        <v>-254</v>
      </c>
    </row>
    <row r="135" spans="1:5">
      <c r="A135" s="13"/>
      <c r="B135" s="13"/>
      <c r="C135" s="14"/>
      <c r="D135" s="14"/>
      <c r="E135" s="14"/>
    </row>
    <row r="136" spans="1:5">
      <c r="A136" s="13"/>
      <c r="B136" s="13"/>
      <c r="C136" s="14"/>
      <c r="D136" s="14"/>
      <c r="E136" s="14"/>
    </row>
    <row r="137" spans="1:5" ht="30">
      <c r="A137" s="13"/>
      <c r="B137" s="13"/>
      <c r="C137" s="14"/>
      <c r="D137" s="14" t="s">
        <v>169</v>
      </c>
      <c r="E137" s="14"/>
    </row>
    <row r="138" spans="1:5" ht="20.25" customHeight="1">
      <c r="A138" s="417" t="s">
        <v>72</v>
      </c>
      <c r="B138" s="417"/>
      <c r="C138" s="417"/>
      <c r="D138" s="417"/>
      <c r="E138" s="417"/>
    </row>
    <row r="139" spans="1:5">
      <c r="A139" s="418" t="s">
        <v>1</v>
      </c>
      <c r="B139" s="418"/>
      <c r="C139" s="418"/>
      <c r="D139" s="418"/>
      <c r="E139" s="418"/>
    </row>
    <row r="140" spans="1:5">
      <c r="A140" s="13"/>
      <c r="B140" s="13"/>
      <c r="C140" s="14"/>
      <c r="D140" s="14"/>
      <c r="E140" s="14"/>
    </row>
    <row r="141" spans="1:5">
      <c r="A141" s="15" t="s">
        <v>2</v>
      </c>
      <c r="B141" s="418" t="s">
        <v>3</v>
      </c>
      <c r="C141" s="418"/>
      <c r="D141" s="418"/>
      <c r="E141" s="418"/>
    </row>
    <row r="142" spans="1:5">
      <c r="A142" s="16" t="s">
        <v>73</v>
      </c>
      <c r="B142" s="415" t="s">
        <v>74</v>
      </c>
      <c r="C142" s="415"/>
      <c r="D142" s="415"/>
      <c r="E142" s="415"/>
    </row>
    <row r="143" spans="1:5">
      <c r="A143" s="13"/>
      <c r="B143" s="13"/>
      <c r="C143" s="14"/>
      <c r="D143" s="14"/>
      <c r="E143" s="14"/>
    </row>
    <row r="144" spans="1:5">
      <c r="A144" s="418" t="s">
        <v>6</v>
      </c>
      <c r="B144" s="418"/>
      <c r="C144" s="418"/>
      <c r="D144" s="418"/>
      <c r="E144" s="418"/>
    </row>
    <row r="145" spans="1:5">
      <c r="A145" s="13"/>
      <c r="B145" s="13"/>
      <c r="C145" s="14"/>
      <c r="D145" s="14"/>
      <c r="E145" s="14"/>
    </row>
    <row r="146" spans="1:5">
      <c r="A146" s="14" t="s">
        <v>7</v>
      </c>
      <c r="B146" s="16" t="s">
        <v>73</v>
      </c>
      <c r="C146" s="413"/>
      <c r="D146" s="413"/>
      <c r="E146" s="413"/>
    </row>
    <row r="147" spans="1:5" ht="30">
      <c r="A147" s="14" t="s">
        <v>8</v>
      </c>
      <c r="B147" s="16" t="s">
        <v>75</v>
      </c>
      <c r="C147" s="17" t="s">
        <v>10</v>
      </c>
      <c r="D147" s="17" t="s">
        <v>11</v>
      </c>
      <c r="E147" s="17" t="s">
        <v>12</v>
      </c>
    </row>
    <row r="148" spans="1:5" ht="67.2" customHeight="1">
      <c r="A148" s="14" t="s">
        <v>13</v>
      </c>
      <c r="B148" s="16" t="s">
        <v>76</v>
      </c>
      <c r="C148" s="14"/>
      <c r="D148" s="14"/>
      <c r="E148" s="14"/>
    </row>
    <row r="149" spans="1:5" ht="67.2" customHeight="1">
      <c r="A149" s="14" t="s">
        <v>15</v>
      </c>
      <c r="B149" s="16" t="s">
        <v>77</v>
      </c>
      <c r="C149" s="14"/>
      <c r="D149" s="14"/>
      <c r="E149" s="14"/>
    </row>
    <row r="150" spans="1:5">
      <c r="A150" s="14" t="s">
        <v>17</v>
      </c>
      <c r="B150" s="16" t="s">
        <v>47</v>
      </c>
      <c r="C150" s="14"/>
      <c r="D150" s="14"/>
      <c r="E150" s="14"/>
    </row>
    <row r="151" spans="1:5" ht="39" customHeight="1">
      <c r="A151" s="14" t="s">
        <v>48</v>
      </c>
      <c r="B151" s="16" t="s">
        <v>78</v>
      </c>
      <c r="C151" s="14"/>
      <c r="D151" s="14"/>
      <c r="E151" s="14"/>
    </row>
    <row r="152" spans="1:5">
      <c r="A152" s="413" t="s">
        <v>20</v>
      </c>
      <c r="B152" s="413"/>
      <c r="C152" s="14"/>
      <c r="D152" s="14"/>
      <c r="E152" s="14"/>
    </row>
    <row r="153" spans="1:5">
      <c r="A153" s="415" t="s">
        <v>79</v>
      </c>
      <c r="B153" s="415"/>
      <c r="C153" s="18" t="s">
        <v>35</v>
      </c>
      <c r="D153" s="18" t="s">
        <v>35</v>
      </c>
      <c r="E153" s="18" t="s">
        <v>35</v>
      </c>
    </row>
    <row r="154" spans="1:5">
      <c r="A154" s="416" t="s">
        <v>21</v>
      </c>
      <c r="B154" s="416"/>
      <c r="C154" s="41">
        <v>-785.4</v>
      </c>
      <c r="D154" s="41">
        <v>-785.4</v>
      </c>
      <c r="E154" s="41">
        <v>-785.4</v>
      </c>
    </row>
    <row r="155" spans="1:5">
      <c r="A155" s="13"/>
      <c r="B155" s="13"/>
      <c r="C155" s="14"/>
      <c r="D155" s="14"/>
      <c r="E155" s="14"/>
    </row>
    <row r="156" spans="1:5">
      <c r="A156" s="13"/>
      <c r="B156" s="13"/>
      <c r="C156" s="14"/>
      <c r="D156" s="14"/>
      <c r="E156" s="14"/>
    </row>
    <row r="157" spans="1:5">
      <c r="A157" s="15" t="s">
        <v>2</v>
      </c>
      <c r="B157" s="418" t="s">
        <v>3</v>
      </c>
      <c r="C157" s="418"/>
      <c r="D157" s="418"/>
      <c r="E157" s="418"/>
    </row>
    <row r="158" spans="1:5" ht="31.8" customHeight="1">
      <c r="A158" s="16" t="s">
        <v>80</v>
      </c>
      <c r="B158" s="415" t="s">
        <v>81</v>
      </c>
      <c r="C158" s="415"/>
      <c r="D158" s="415"/>
      <c r="E158" s="415"/>
    </row>
    <row r="159" spans="1:5">
      <c r="A159" s="13"/>
      <c r="B159" s="13"/>
      <c r="C159" s="14"/>
      <c r="D159" s="14"/>
      <c r="E159" s="14"/>
    </row>
    <row r="160" spans="1:5">
      <c r="A160" s="418" t="s">
        <v>6</v>
      </c>
      <c r="B160" s="418"/>
      <c r="C160" s="418"/>
      <c r="D160" s="418"/>
      <c r="E160" s="418"/>
    </row>
    <row r="161" spans="1:5">
      <c r="A161" s="13"/>
      <c r="B161" s="13"/>
      <c r="C161" s="14"/>
      <c r="D161" s="14"/>
      <c r="E161" s="14"/>
    </row>
    <row r="162" spans="1:5">
      <c r="A162" s="14" t="s">
        <v>7</v>
      </c>
      <c r="B162" s="16" t="s">
        <v>80</v>
      </c>
      <c r="C162" s="413"/>
      <c r="D162" s="413"/>
      <c r="E162" s="413"/>
    </row>
    <row r="163" spans="1:5" ht="30">
      <c r="A163" s="14" t="s">
        <v>8</v>
      </c>
      <c r="B163" s="16" t="s">
        <v>9</v>
      </c>
      <c r="C163" s="17" t="s">
        <v>10</v>
      </c>
      <c r="D163" s="17" t="s">
        <v>11</v>
      </c>
      <c r="E163" s="17" t="s">
        <v>12</v>
      </c>
    </row>
    <row r="164" spans="1:5" ht="61.2" customHeight="1">
      <c r="A164" s="14" t="s">
        <v>13</v>
      </c>
      <c r="B164" s="16" t="s">
        <v>82</v>
      </c>
      <c r="C164" s="14"/>
      <c r="D164" s="14"/>
      <c r="E164" s="14"/>
    </row>
    <row r="165" spans="1:5" ht="64.8" customHeight="1">
      <c r="A165" s="14" t="s">
        <v>15</v>
      </c>
      <c r="B165" s="16" t="s">
        <v>82</v>
      </c>
      <c r="C165" s="14"/>
      <c r="D165" s="14"/>
      <c r="E165" s="14"/>
    </row>
    <row r="166" spans="1:5">
      <c r="A166" s="14" t="s">
        <v>17</v>
      </c>
      <c r="B166" s="16" t="s">
        <v>18</v>
      </c>
      <c r="C166" s="14"/>
      <c r="D166" s="14"/>
      <c r="E166" s="14"/>
    </row>
    <row r="167" spans="1:5" ht="34.799999999999997" customHeight="1">
      <c r="A167" s="14" t="s">
        <v>32</v>
      </c>
      <c r="B167" s="16" t="s">
        <v>72</v>
      </c>
      <c r="C167" s="14"/>
      <c r="D167" s="14"/>
      <c r="E167" s="14"/>
    </row>
    <row r="168" spans="1:5">
      <c r="A168" s="413" t="s">
        <v>20</v>
      </c>
      <c r="B168" s="413"/>
      <c r="C168" s="14"/>
      <c r="D168" s="14"/>
      <c r="E168" s="14"/>
    </row>
    <row r="169" spans="1:5">
      <c r="A169" s="416" t="s">
        <v>21</v>
      </c>
      <c r="B169" s="416"/>
      <c r="C169" s="40">
        <v>-1592.9</v>
      </c>
      <c r="D169" s="40">
        <v>-1592.9</v>
      </c>
      <c r="E169" s="40">
        <v>-1592.9</v>
      </c>
    </row>
    <row r="170" spans="1:5">
      <c r="A170" s="13"/>
      <c r="B170" s="13"/>
      <c r="C170" s="14"/>
      <c r="D170" s="14"/>
      <c r="E170" s="14"/>
    </row>
    <row r="171" spans="1:5">
      <c r="A171" s="14" t="s">
        <v>7</v>
      </c>
      <c r="B171" s="16" t="s">
        <v>80</v>
      </c>
      <c r="C171" s="413"/>
      <c r="D171" s="413"/>
      <c r="E171" s="413"/>
    </row>
    <row r="172" spans="1:5" ht="30">
      <c r="A172" s="14" t="s">
        <v>8</v>
      </c>
      <c r="B172" s="16" t="s">
        <v>83</v>
      </c>
      <c r="C172" s="17" t="s">
        <v>10</v>
      </c>
      <c r="D172" s="17" t="s">
        <v>11</v>
      </c>
      <c r="E172" s="17" t="s">
        <v>12</v>
      </c>
    </row>
    <row r="173" spans="1:5" ht="53.4" customHeight="1">
      <c r="A173" s="14" t="s">
        <v>13</v>
      </c>
      <c r="B173" s="16" t="s">
        <v>84</v>
      </c>
      <c r="C173" s="14"/>
      <c r="D173" s="14"/>
      <c r="E173" s="14"/>
    </row>
    <row r="174" spans="1:5" ht="51" customHeight="1">
      <c r="A174" s="14" t="s">
        <v>15</v>
      </c>
      <c r="B174" s="16" t="s">
        <v>85</v>
      </c>
      <c r="C174" s="14"/>
      <c r="D174" s="14"/>
      <c r="E174" s="14"/>
    </row>
    <row r="175" spans="1:5">
      <c r="A175" s="14" t="s">
        <v>17</v>
      </c>
      <c r="B175" s="16" t="s">
        <v>18</v>
      </c>
      <c r="C175" s="14"/>
      <c r="D175" s="14"/>
      <c r="E175" s="14"/>
    </row>
    <row r="176" spans="1:5" ht="50.4" customHeight="1">
      <c r="A176" s="14" t="s">
        <v>86</v>
      </c>
      <c r="B176" s="16" t="s">
        <v>87</v>
      </c>
      <c r="C176" s="14"/>
      <c r="D176" s="14"/>
      <c r="E176" s="14"/>
    </row>
    <row r="177" spans="1:5">
      <c r="A177" s="413" t="s">
        <v>20</v>
      </c>
      <c r="B177" s="413"/>
      <c r="C177" s="14"/>
      <c r="D177" s="14"/>
      <c r="E177" s="14"/>
    </row>
    <row r="178" spans="1:5" ht="32.4" customHeight="1">
      <c r="A178" s="415" t="s">
        <v>88</v>
      </c>
      <c r="B178" s="415"/>
      <c r="C178" s="18" t="s">
        <v>35</v>
      </c>
      <c r="D178" s="18" t="s">
        <v>35</v>
      </c>
      <c r="E178" s="18" t="s">
        <v>35</v>
      </c>
    </row>
    <row r="179" spans="1:5">
      <c r="A179" s="416" t="s">
        <v>21</v>
      </c>
      <c r="B179" s="416"/>
      <c r="C179" s="40">
        <v>-33622</v>
      </c>
      <c r="D179" s="40">
        <v>-33622</v>
      </c>
      <c r="E179" s="40">
        <v>-33622</v>
      </c>
    </row>
    <row r="180" spans="1:5">
      <c r="A180" s="13"/>
      <c r="B180" s="13"/>
      <c r="C180" s="14"/>
      <c r="D180" s="14"/>
      <c r="E180" s="14"/>
    </row>
    <row r="181" spans="1:5">
      <c r="A181" s="13"/>
      <c r="B181" s="13"/>
      <c r="C181" s="14"/>
      <c r="D181" s="14"/>
      <c r="E181" s="14"/>
    </row>
    <row r="182" spans="1:5" ht="30">
      <c r="A182" s="13"/>
      <c r="B182" s="13"/>
      <c r="C182" s="14"/>
      <c r="D182" s="14" t="s">
        <v>170</v>
      </c>
      <c r="E182" s="14"/>
    </row>
    <row r="183" spans="1:5" ht="20.25" customHeight="1">
      <c r="A183" s="417" t="s">
        <v>89</v>
      </c>
      <c r="B183" s="417"/>
      <c r="C183" s="417"/>
      <c r="D183" s="417"/>
      <c r="E183" s="417"/>
    </row>
    <row r="184" spans="1:5">
      <c r="A184" s="418" t="s">
        <v>1</v>
      </c>
      <c r="B184" s="418"/>
      <c r="C184" s="418"/>
      <c r="D184" s="418"/>
      <c r="E184" s="418"/>
    </row>
    <row r="185" spans="1:5">
      <c r="A185" s="13"/>
      <c r="B185" s="13"/>
      <c r="C185" s="14"/>
      <c r="D185" s="14"/>
      <c r="E185" s="14"/>
    </row>
    <row r="186" spans="1:5">
      <c r="A186" s="15" t="s">
        <v>2</v>
      </c>
      <c r="B186" s="418" t="s">
        <v>3</v>
      </c>
      <c r="C186" s="418"/>
      <c r="D186" s="418"/>
      <c r="E186" s="418"/>
    </row>
    <row r="187" spans="1:5">
      <c r="A187" s="16" t="s">
        <v>90</v>
      </c>
      <c r="B187" s="415" t="s">
        <v>91</v>
      </c>
      <c r="C187" s="415"/>
      <c r="D187" s="415"/>
      <c r="E187" s="415"/>
    </row>
    <row r="188" spans="1:5">
      <c r="A188" s="13"/>
      <c r="B188" s="13"/>
      <c r="C188" s="14"/>
      <c r="D188" s="14"/>
      <c r="E188" s="14"/>
    </row>
    <row r="189" spans="1:5">
      <c r="A189" s="418" t="s">
        <v>6</v>
      </c>
      <c r="B189" s="418"/>
      <c r="C189" s="418"/>
      <c r="D189" s="418"/>
      <c r="E189" s="418"/>
    </row>
    <row r="190" spans="1:5">
      <c r="A190" s="13"/>
      <c r="B190" s="13"/>
      <c r="C190" s="14"/>
      <c r="D190" s="14"/>
      <c r="E190" s="14"/>
    </row>
    <row r="191" spans="1:5">
      <c r="A191" s="14" t="s">
        <v>7</v>
      </c>
      <c r="B191" s="16" t="s">
        <v>90</v>
      </c>
      <c r="C191" s="413"/>
      <c r="D191" s="413"/>
      <c r="E191" s="413"/>
    </row>
    <row r="192" spans="1:5" ht="30">
      <c r="A192" s="14" t="s">
        <v>8</v>
      </c>
      <c r="B192" s="16" t="s">
        <v>9</v>
      </c>
      <c r="C192" s="17" t="s">
        <v>10</v>
      </c>
      <c r="D192" s="17" t="s">
        <v>11</v>
      </c>
      <c r="E192" s="17" t="s">
        <v>12</v>
      </c>
    </row>
    <row r="193" spans="1:5" ht="83.4" customHeight="1">
      <c r="A193" s="14" t="s">
        <v>13</v>
      </c>
      <c r="B193" s="16" t="s">
        <v>92</v>
      </c>
      <c r="C193" s="14"/>
      <c r="D193" s="14"/>
      <c r="E193" s="14"/>
    </row>
    <row r="194" spans="1:5" ht="81.599999999999994" customHeight="1">
      <c r="A194" s="14" t="s">
        <v>15</v>
      </c>
      <c r="B194" s="16" t="s">
        <v>93</v>
      </c>
      <c r="C194" s="14"/>
      <c r="D194" s="14"/>
      <c r="E194" s="14"/>
    </row>
    <row r="195" spans="1:5">
      <c r="A195" s="14" t="s">
        <v>17</v>
      </c>
      <c r="B195" s="16" t="s">
        <v>18</v>
      </c>
      <c r="C195" s="14"/>
      <c r="D195" s="14"/>
      <c r="E195" s="14"/>
    </row>
    <row r="196" spans="1:5" ht="45.6" customHeight="1">
      <c r="A196" s="14" t="s">
        <v>94</v>
      </c>
      <c r="B196" s="16" t="s">
        <v>89</v>
      </c>
      <c r="C196" s="14"/>
      <c r="D196" s="14"/>
      <c r="E196" s="14"/>
    </row>
    <row r="197" spans="1:5">
      <c r="A197" s="413" t="s">
        <v>20</v>
      </c>
      <c r="B197" s="413"/>
      <c r="C197" s="14"/>
      <c r="D197" s="14"/>
      <c r="E197" s="14"/>
    </row>
    <row r="198" spans="1:5">
      <c r="A198" s="416" t="s">
        <v>21</v>
      </c>
      <c r="B198" s="416"/>
      <c r="C198" s="40">
        <v>-135991.5</v>
      </c>
      <c r="D198" s="40">
        <v>-135991.5</v>
      </c>
      <c r="E198" s="40">
        <v>-135991.5</v>
      </c>
    </row>
    <row r="199" spans="1:5">
      <c r="A199" s="13"/>
      <c r="B199" s="13"/>
      <c r="C199" s="14"/>
      <c r="D199" s="14"/>
      <c r="E199" s="14"/>
    </row>
    <row r="200" spans="1:5">
      <c r="A200" s="14" t="s">
        <v>7</v>
      </c>
      <c r="B200" s="16" t="s">
        <v>90</v>
      </c>
      <c r="C200" s="413"/>
      <c r="D200" s="413"/>
      <c r="E200" s="413"/>
    </row>
    <row r="201" spans="1:5" ht="30">
      <c r="A201" s="14" t="s">
        <v>8</v>
      </c>
      <c r="B201" s="16" t="s">
        <v>95</v>
      </c>
      <c r="C201" s="17" t="s">
        <v>10</v>
      </c>
      <c r="D201" s="17" t="s">
        <v>11</v>
      </c>
      <c r="E201" s="17" t="s">
        <v>12</v>
      </c>
    </row>
    <row r="202" spans="1:5" ht="73.8" customHeight="1">
      <c r="A202" s="14" t="s">
        <v>13</v>
      </c>
      <c r="B202" s="16" t="s">
        <v>96</v>
      </c>
      <c r="C202" s="14"/>
      <c r="D202" s="14"/>
      <c r="E202" s="14"/>
    </row>
    <row r="203" spans="1:5" ht="83.4" customHeight="1">
      <c r="A203" s="14" t="s">
        <v>15</v>
      </c>
      <c r="B203" s="16" t="s">
        <v>97</v>
      </c>
      <c r="C203" s="14"/>
      <c r="D203" s="14"/>
      <c r="E203" s="14"/>
    </row>
    <row r="204" spans="1:5">
      <c r="A204" s="14" t="s">
        <v>17</v>
      </c>
      <c r="B204" s="16" t="s">
        <v>18</v>
      </c>
      <c r="C204" s="14"/>
      <c r="D204" s="14"/>
      <c r="E204" s="14"/>
    </row>
    <row r="205" spans="1:5" ht="40.200000000000003" customHeight="1">
      <c r="A205" s="14" t="s">
        <v>32</v>
      </c>
      <c r="B205" s="16" t="s">
        <v>98</v>
      </c>
      <c r="C205" s="14"/>
      <c r="D205" s="14"/>
      <c r="E205" s="14"/>
    </row>
    <row r="206" spans="1:5">
      <c r="A206" s="413" t="s">
        <v>20</v>
      </c>
      <c r="B206" s="413"/>
      <c r="C206" s="14"/>
      <c r="D206" s="14"/>
      <c r="E206" s="14"/>
    </row>
    <row r="207" spans="1:5">
      <c r="A207" s="415" t="s">
        <v>99</v>
      </c>
      <c r="B207" s="415"/>
      <c r="C207" s="18" t="s">
        <v>35</v>
      </c>
      <c r="D207" s="18" t="s">
        <v>35</v>
      </c>
      <c r="E207" s="18" t="s">
        <v>35</v>
      </c>
    </row>
    <row r="208" spans="1:5">
      <c r="A208" s="416" t="s">
        <v>21</v>
      </c>
      <c r="B208" s="416"/>
      <c r="C208" s="40">
        <v>-1000</v>
      </c>
      <c r="D208" s="40">
        <v>-1000</v>
      </c>
      <c r="E208" s="40">
        <v>-1000</v>
      </c>
    </row>
    <row r="209" spans="1:5">
      <c r="A209" s="13"/>
      <c r="B209" s="13"/>
      <c r="C209" s="14"/>
      <c r="D209" s="14"/>
      <c r="E209" s="14"/>
    </row>
    <row r="210" spans="1:5">
      <c r="A210" s="13"/>
      <c r="B210" s="13"/>
      <c r="C210" s="14"/>
      <c r="D210" s="14"/>
      <c r="E210" s="14"/>
    </row>
    <row r="211" spans="1:5">
      <c r="A211" s="13"/>
      <c r="B211" s="13"/>
      <c r="C211" s="14"/>
      <c r="D211" s="14"/>
      <c r="E211" s="14"/>
    </row>
    <row r="212" spans="1:5">
      <c r="A212" s="13"/>
      <c r="B212" s="13"/>
      <c r="C212" s="14"/>
      <c r="D212" s="14"/>
      <c r="E212" s="14"/>
    </row>
    <row r="213" spans="1:5" ht="30">
      <c r="A213" s="13"/>
      <c r="B213" s="13"/>
      <c r="C213" s="14"/>
      <c r="D213" s="14" t="s">
        <v>171</v>
      </c>
      <c r="E213" s="14"/>
    </row>
    <row r="214" spans="1:5" ht="20.25" customHeight="1">
      <c r="A214" s="417" t="s">
        <v>100</v>
      </c>
      <c r="B214" s="417"/>
      <c r="C214" s="417"/>
      <c r="D214" s="417"/>
      <c r="E214" s="417"/>
    </row>
    <row r="215" spans="1:5">
      <c r="A215" s="418" t="s">
        <v>1</v>
      </c>
      <c r="B215" s="418"/>
      <c r="C215" s="418"/>
      <c r="D215" s="418"/>
      <c r="E215" s="418"/>
    </row>
    <row r="216" spans="1:5">
      <c r="A216" s="13"/>
      <c r="B216" s="13"/>
      <c r="C216" s="14"/>
      <c r="D216" s="14"/>
      <c r="E216" s="14"/>
    </row>
    <row r="217" spans="1:5">
      <c r="A217" s="15" t="s">
        <v>2</v>
      </c>
      <c r="B217" s="418" t="s">
        <v>3</v>
      </c>
      <c r="C217" s="418"/>
      <c r="D217" s="418"/>
      <c r="E217" s="418"/>
    </row>
    <row r="218" spans="1:5">
      <c r="A218" s="16" t="s">
        <v>101</v>
      </c>
      <c r="B218" s="415" t="s">
        <v>102</v>
      </c>
      <c r="C218" s="415"/>
      <c r="D218" s="415"/>
      <c r="E218" s="415"/>
    </row>
    <row r="219" spans="1:5">
      <c r="A219" s="13"/>
      <c r="B219" s="13"/>
      <c r="C219" s="14"/>
      <c r="D219" s="14"/>
      <c r="E219" s="14"/>
    </row>
    <row r="220" spans="1:5">
      <c r="A220" s="418" t="s">
        <v>6</v>
      </c>
      <c r="B220" s="418"/>
      <c r="C220" s="418"/>
      <c r="D220" s="418"/>
      <c r="E220" s="418"/>
    </row>
    <row r="221" spans="1:5">
      <c r="A221" s="13"/>
      <c r="B221" s="13"/>
      <c r="C221" s="14"/>
      <c r="D221" s="14"/>
      <c r="E221" s="14"/>
    </row>
    <row r="222" spans="1:5">
      <c r="A222" s="14" t="s">
        <v>7</v>
      </c>
      <c r="B222" s="16" t="s">
        <v>101</v>
      </c>
      <c r="C222" s="413"/>
      <c r="D222" s="413"/>
      <c r="E222" s="413"/>
    </row>
    <row r="223" spans="1:5" ht="30">
      <c r="A223" s="14" t="s">
        <v>8</v>
      </c>
      <c r="B223" s="16" t="s">
        <v>9</v>
      </c>
      <c r="C223" s="17" t="s">
        <v>10</v>
      </c>
      <c r="D223" s="17" t="s">
        <v>11</v>
      </c>
      <c r="E223" s="17" t="s">
        <v>12</v>
      </c>
    </row>
    <row r="224" spans="1:5" ht="50.4" customHeight="1">
      <c r="A224" s="14" t="s">
        <v>13</v>
      </c>
      <c r="B224" s="16" t="s">
        <v>103</v>
      </c>
      <c r="C224" s="14"/>
      <c r="D224" s="14"/>
      <c r="E224" s="14"/>
    </row>
    <row r="225" spans="1:5" ht="97.8" customHeight="1">
      <c r="A225" s="14" t="s">
        <v>15</v>
      </c>
      <c r="B225" s="16" t="s">
        <v>104</v>
      </c>
      <c r="C225" s="14"/>
      <c r="D225" s="14"/>
      <c r="E225" s="14"/>
    </row>
    <row r="226" spans="1:5">
      <c r="A226" s="14" t="s">
        <v>17</v>
      </c>
      <c r="B226" s="16" t="s">
        <v>18</v>
      </c>
      <c r="C226" s="14"/>
      <c r="D226" s="14"/>
      <c r="E226" s="14"/>
    </row>
    <row r="227" spans="1:5" ht="54" customHeight="1">
      <c r="A227" s="14" t="s">
        <v>19</v>
      </c>
      <c r="B227" s="16" t="s">
        <v>105</v>
      </c>
      <c r="C227" s="14"/>
      <c r="D227" s="14"/>
      <c r="E227" s="14"/>
    </row>
    <row r="228" spans="1:5">
      <c r="A228" s="413" t="s">
        <v>20</v>
      </c>
      <c r="B228" s="413"/>
      <c r="C228" s="14"/>
      <c r="D228" s="14"/>
      <c r="E228" s="14"/>
    </row>
    <row r="229" spans="1:5">
      <c r="A229" s="416" t="s">
        <v>21</v>
      </c>
      <c r="B229" s="416"/>
      <c r="C229" s="41">
        <v>-936.6</v>
      </c>
      <c r="D229" s="41">
        <v>-936.6</v>
      </c>
      <c r="E229" s="41">
        <v>-936.6</v>
      </c>
    </row>
    <row r="230" spans="1:5">
      <c r="A230" s="13"/>
      <c r="B230" s="13"/>
      <c r="C230" s="14"/>
      <c r="D230" s="14"/>
      <c r="E230" s="14"/>
    </row>
    <row r="231" spans="1:5">
      <c r="A231" s="14" t="s">
        <v>7</v>
      </c>
      <c r="B231" s="16" t="s">
        <v>101</v>
      </c>
      <c r="C231" s="413"/>
      <c r="D231" s="413"/>
      <c r="E231" s="413"/>
    </row>
    <row r="232" spans="1:5" ht="30">
      <c r="A232" s="14" t="s">
        <v>8</v>
      </c>
      <c r="B232" s="16" t="s">
        <v>106</v>
      </c>
      <c r="C232" s="17" t="s">
        <v>10</v>
      </c>
      <c r="D232" s="17" t="s">
        <v>11</v>
      </c>
      <c r="E232" s="17" t="s">
        <v>12</v>
      </c>
    </row>
    <row r="233" spans="1:5" ht="52.8" customHeight="1">
      <c r="A233" s="14" t="s">
        <v>13</v>
      </c>
      <c r="B233" s="16" t="s">
        <v>107</v>
      </c>
      <c r="C233" s="14"/>
      <c r="D233" s="14"/>
      <c r="E233" s="14"/>
    </row>
    <row r="234" spans="1:5" ht="61.8" customHeight="1">
      <c r="A234" s="14" t="s">
        <v>15</v>
      </c>
      <c r="B234" s="16" t="s">
        <v>108</v>
      </c>
      <c r="C234" s="14"/>
      <c r="D234" s="14"/>
      <c r="E234" s="14"/>
    </row>
    <row r="235" spans="1:5" ht="49.2" customHeight="1">
      <c r="A235" s="14" t="s">
        <v>17</v>
      </c>
      <c r="B235" s="16" t="s">
        <v>25</v>
      </c>
      <c r="C235" s="14"/>
      <c r="D235" s="14"/>
      <c r="E235" s="14"/>
    </row>
    <row r="236" spans="1:5" ht="39" customHeight="1">
      <c r="A236" s="14" t="s">
        <v>32</v>
      </c>
      <c r="B236" s="16" t="s">
        <v>105</v>
      </c>
      <c r="C236" s="14"/>
      <c r="D236" s="14"/>
      <c r="E236" s="14"/>
    </row>
    <row r="237" spans="1:5">
      <c r="A237" s="413" t="s">
        <v>20</v>
      </c>
      <c r="B237" s="413"/>
      <c r="C237" s="14"/>
      <c r="D237" s="14"/>
      <c r="E237" s="14"/>
    </row>
    <row r="238" spans="1:5">
      <c r="A238" s="416" t="s">
        <v>21</v>
      </c>
      <c r="B238" s="416"/>
      <c r="C238" s="40">
        <v>-1438</v>
      </c>
      <c r="D238" s="40">
        <v>-2706</v>
      </c>
      <c r="E238" s="40">
        <v>-6674.4</v>
      </c>
    </row>
    <row r="239" spans="1:5">
      <c r="A239" s="13"/>
      <c r="B239" s="13"/>
      <c r="C239" s="14"/>
      <c r="D239" s="14"/>
      <c r="E239" s="14"/>
    </row>
    <row r="240" spans="1:5">
      <c r="A240" s="13"/>
      <c r="B240" s="13"/>
      <c r="C240" s="14"/>
      <c r="D240" s="14"/>
      <c r="E240" s="14"/>
    </row>
    <row r="241" spans="1:5" ht="30">
      <c r="A241" s="13"/>
      <c r="B241" s="13"/>
      <c r="C241" s="14"/>
      <c r="D241" s="14" t="s">
        <v>172</v>
      </c>
      <c r="E241" s="14"/>
    </row>
    <row r="242" spans="1:5" ht="20.25" customHeight="1">
      <c r="A242" s="417" t="s">
        <v>109</v>
      </c>
      <c r="B242" s="417"/>
      <c r="C242" s="417"/>
      <c r="D242" s="417"/>
      <c r="E242" s="417"/>
    </row>
    <row r="243" spans="1:5">
      <c r="A243" s="418" t="s">
        <v>1</v>
      </c>
      <c r="B243" s="418"/>
      <c r="C243" s="418"/>
      <c r="D243" s="418"/>
      <c r="E243" s="418"/>
    </row>
    <row r="244" spans="1:5">
      <c r="A244" s="13"/>
      <c r="B244" s="13"/>
      <c r="C244" s="14"/>
      <c r="D244" s="14"/>
      <c r="E244" s="14"/>
    </row>
    <row r="245" spans="1:5">
      <c r="A245" s="15" t="s">
        <v>2</v>
      </c>
      <c r="B245" s="418" t="s">
        <v>3</v>
      </c>
      <c r="C245" s="418"/>
      <c r="D245" s="418"/>
      <c r="E245" s="418"/>
    </row>
    <row r="246" spans="1:5">
      <c r="A246" s="16" t="s">
        <v>110</v>
      </c>
      <c r="B246" s="415" t="s">
        <v>111</v>
      </c>
      <c r="C246" s="415"/>
      <c r="D246" s="415"/>
      <c r="E246" s="415"/>
    </row>
    <row r="247" spans="1:5">
      <c r="A247" s="13"/>
      <c r="B247" s="13"/>
      <c r="C247" s="14"/>
      <c r="D247" s="14"/>
      <c r="E247" s="14"/>
    </row>
    <row r="248" spans="1:5">
      <c r="A248" s="418" t="s">
        <v>6</v>
      </c>
      <c r="B248" s="418"/>
      <c r="C248" s="418"/>
      <c r="D248" s="418"/>
      <c r="E248" s="418"/>
    </row>
    <row r="249" spans="1:5">
      <c r="A249" s="13"/>
      <c r="B249" s="13"/>
      <c r="C249" s="14"/>
      <c r="D249" s="14"/>
      <c r="E249" s="14"/>
    </row>
    <row r="250" spans="1:5">
      <c r="A250" s="14" t="s">
        <v>7</v>
      </c>
      <c r="B250" s="16" t="s">
        <v>110</v>
      </c>
      <c r="C250" s="413"/>
      <c r="D250" s="413"/>
      <c r="E250" s="413"/>
    </row>
    <row r="251" spans="1:5" ht="30">
      <c r="A251" s="14" t="s">
        <v>8</v>
      </c>
      <c r="B251" s="16" t="s">
        <v>9</v>
      </c>
      <c r="C251" s="17" t="s">
        <v>10</v>
      </c>
      <c r="D251" s="17" t="s">
        <v>11</v>
      </c>
      <c r="E251" s="17" t="s">
        <v>12</v>
      </c>
    </row>
    <row r="252" spans="1:5" ht="23.4" customHeight="1">
      <c r="A252" s="14" t="s">
        <v>13</v>
      </c>
      <c r="B252" s="16" t="s">
        <v>112</v>
      </c>
      <c r="C252" s="14"/>
      <c r="D252" s="14"/>
      <c r="E252" s="14"/>
    </row>
    <row r="253" spans="1:5" ht="82.8" customHeight="1">
      <c r="A253" s="14" t="s">
        <v>15</v>
      </c>
      <c r="B253" s="16" t="s">
        <v>113</v>
      </c>
      <c r="C253" s="14"/>
      <c r="D253" s="14"/>
      <c r="E253" s="14"/>
    </row>
    <row r="254" spans="1:5">
      <c r="A254" s="14" t="s">
        <v>17</v>
      </c>
      <c r="B254" s="16" t="s">
        <v>18</v>
      </c>
      <c r="C254" s="14"/>
      <c r="D254" s="14"/>
      <c r="E254" s="14"/>
    </row>
    <row r="255" spans="1:5" ht="25.5" customHeight="1">
      <c r="A255" s="14" t="s">
        <v>114</v>
      </c>
      <c r="B255" s="16" t="s">
        <v>109</v>
      </c>
      <c r="C255" s="14"/>
      <c r="D255" s="14"/>
      <c r="E255" s="14"/>
    </row>
    <row r="256" spans="1:5">
      <c r="A256" s="413" t="s">
        <v>20</v>
      </c>
      <c r="B256" s="413"/>
      <c r="C256" s="14"/>
      <c r="D256" s="14"/>
      <c r="E256" s="14"/>
    </row>
    <row r="257" spans="1:5">
      <c r="A257" s="415" t="s">
        <v>34</v>
      </c>
      <c r="B257" s="415"/>
      <c r="C257" s="18" t="s">
        <v>35</v>
      </c>
      <c r="D257" s="18" t="s">
        <v>35</v>
      </c>
      <c r="E257" s="18" t="s">
        <v>35</v>
      </c>
    </row>
    <row r="258" spans="1:5" ht="30" customHeight="1">
      <c r="A258" s="415" t="s">
        <v>115</v>
      </c>
      <c r="B258" s="415"/>
      <c r="C258" s="18" t="s">
        <v>35</v>
      </c>
      <c r="D258" s="18" t="s">
        <v>35</v>
      </c>
      <c r="E258" s="18" t="s">
        <v>35</v>
      </c>
    </row>
    <row r="259" spans="1:5" ht="28.2" customHeight="1">
      <c r="A259" s="415" t="s">
        <v>36</v>
      </c>
      <c r="B259" s="415"/>
      <c r="C259" s="18" t="s">
        <v>35</v>
      </c>
      <c r="D259" s="18" t="s">
        <v>35</v>
      </c>
      <c r="E259" s="18" t="s">
        <v>35</v>
      </c>
    </row>
    <row r="260" spans="1:5">
      <c r="A260" s="415" t="s">
        <v>116</v>
      </c>
      <c r="B260" s="415"/>
      <c r="C260" s="18" t="s">
        <v>35</v>
      </c>
      <c r="D260" s="18" t="s">
        <v>35</v>
      </c>
      <c r="E260" s="18" t="s">
        <v>35</v>
      </c>
    </row>
    <row r="261" spans="1:5">
      <c r="A261" s="415" t="s">
        <v>117</v>
      </c>
      <c r="B261" s="415"/>
      <c r="C261" s="18" t="s">
        <v>35</v>
      </c>
      <c r="D261" s="18" t="s">
        <v>35</v>
      </c>
      <c r="E261" s="18" t="s">
        <v>35</v>
      </c>
    </row>
    <row r="262" spans="1:5">
      <c r="A262" s="415" t="s">
        <v>118</v>
      </c>
      <c r="B262" s="415"/>
      <c r="C262" s="18" t="s">
        <v>35</v>
      </c>
      <c r="D262" s="18" t="s">
        <v>35</v>
      </c>
      <c r="E262" s="18" t="s">
        <v>35</v>
      </c>
    </row>
    <row r="263" spans="1:5">
      <c r="A263" s="415" t="s">
        <v>119</v>
      </c>
      <c r="B263" s="415"/>
      <c r="C263" s="18" t="s">
        <v>35</v>
      </c>
      <c r="D263" s="18" t="s">
        <v>35</v>
      </c>
      <c r="E263" s="18" t="s">
        <v>35</v>
      </c>
    </row>
    <row r="264" spans="1:5">
      <c r="A264" s="415" t="s">
        <v>120</v>
      </c>
      <c r="B264" s="415"/>
      <c r="C264" s="18" t="s">
        <v>35</v>
      </c>
      <c r="D264" s="18" t="s">
        <v>35</v>
      </c>
      <c r="E264" s="18" t="s">
        <v>35</v>
      </c>
    </row>
    <row r="265" spans="1:5">
      <c r="A265" s="415" t="s">
        <v>121</v>
      </c>
      <c r="B265" s="415"/>
      <c r="C265" s="18" t="s">
        <v>35</v>
      </c>
      <c r="D265" s="18" t="s">
        <v>35</v>
      </c>
      <c r="E265" s="18" t="s">
        <v>35</v>
      </c>
    </row>
    <row r="266" spans="1:5">
      <c r="A266" s="415" t="s">
        <v>122</v>
      </c>
      <c r="B266" s="415"/>
      <c r="C266" s="18" t="s">
        <v>35</v>
      </c>
      <c r="D266" s="18" t="s">
        <v>35</v>
      </c>
      <c r="E266" s="18" t="s">
        <v>35</v>
      </c>
    </row>
    <row r="267" spans="1:5">
      <c r="A267" s="415" t="s">
        <v>123</v>
      </c>
      <c r="B267" s="415"/>
      <c r="C267" s="18" t="s">
        <v>35</v>
      </c>
      <c r="D267" s="18" t="s">
        <v>35</v>
      </c>
      <c r="E267" s="18" t="s">
        <v>35</v>
      </c>
    </row>
    <row r="268" spans="1:5">
      <c r="A268" s="415" t="s">
        <v>124</v>
      </c>
      <c r="B268" s="415"/>
      <c r="C268" s="18" t="s">
        <v>35</v>
      </c>
      <c r="D268" s="18" t="s">
        <v>35</v>
      </c>
      <c r="E268" s="18" t="s">
        <v>35</v>
      </c>
    </row>
    <row r="269" spans="1:5">
      <c r="A269" s="415" t="s">
        <v>125</v>
      </c>
      <c r="B269" s="415"/>
      <c r="C269" s="18" t="s">
        <v>35</v>
      </c>
      <c r="D269" s="18" t="s">
        <v>35</v>
      </c>
      <c r="E269" s="18" t="s">
        <v>35</v>
      </c>
    </row>
    <row r="270" spans="1:5">
      <c r="A270" s="415" t="s">
        <v>126</v>
      </c>
      <c r="B270" s="415"/>
      <c r="C270" s="18" t="s">
        <v>35</v>
      </c>
      <c r="D270" s="18" t="s">
        <v>35</v>
      </c>
      <c r="E270" s="18" t="s">
        <v>35</v>
      </c>
    </row>
    <row r="271" spans="1:5">
      <c r="A271" s="415" t="s">
        <v>127</v>
      </c>
      <c r="B271" s="415"/>
      <c r="C271" s="18" t="s">
        <v>35</v>
      </c>
      <c r="D271" s="18" t="s">
        <v>35</v>
      </c>
      <c r="E271" s="18" t="s">
        <v>35</v>
      </c>
    </row>
    <row r="272" spans="1:5">
      <c r="A272" s="415" t="s">
        <v>128</v>
      </c>
      <c r="B272" s="415"/>
      <c r="C272" s="18" t="s">
        <v>35</v>
      </c>
      <c r="D272" s="18" t="s">
        <v>35</v>
      </c>
      <c r="E272" s="18" t="s">
        <v>35</v>
      </c>
    </row>
    <row r="273" spans="1:5">
      <c r="A273" s="415" t="s">
        <v>129</v>
      </c>
      <c r="B273" s="415"/>
      <c r="C273" s="18" t="s">
        <v>35</v>
      </c>
      <c r="D273" s="18" t="s">
        <v>35</v>
      </c>
      <c r="E273" s="18" t="s">
        <v>35</v>
      </c>
    </row>
    <row r="274" spans="1:5">
      <c r="A274" s="416" t="s">
        <v>21</v>
      </c>
      <c r="B274" s="416"/>
      <c r="C274" s="40">
        <v>-10316.4</v>
      </c>
      <c r="D274" s="40">
        <v>-10316.4</v>
      </c>
      <c r="E274" s="40">
        <v>-10316.4</v>
      </c>
    </row>
    <row r="275" spans="1:5">
      <c r="A275" s="13"/>
      <c r="B275" s="13"/>
      <c r="C275" s="14"/>
      <c r="D275" s="14"/>
      <c r="E275" s="14"/>
    </row>
    <row r="276" spans="1:5">
      <c r="A276" s="13"/>
      <c r="B276" s="13"/>
      <c r="C276" s="14"/>
      <c r="D276" s="14"/>
      <c r="E276" s="14"/>
    </row>
    <row r="277" spans="1:5" ht="30">
      <c r="A277" s="13"/>
      <c r="B277" s="13"/>
      <c r="C277" s="14"/>
      <c r="D277" s="14" t="s">
        <v>130</v>
      </c>
      <c r="E277" s="14"/>
    </row>
    <row r="278" spans="1:5" ht="20.25" customHeight="1">
      <c r="A278" s="417" t="s">
        <v>131</v>
      </c>
      <c r="B278" s="417"/>
      <c r="C278" s="417"/>
      <c r="D278" s="417"/>
      <c r="E278" s="417"/>
    </row>
    <row r="279" spans="1:5">
      <c r="A279" s="418" t="s">
        <v>1</v>
      </c>
      <c r="B279" s="418"/>
      <c r="C279" s="418"/>
      <c r="D279" s="418"/>
      <c r="E279" s="418"/>
    </row>
    <row r="280" spans="1:5">
      <c r="A280" s="13"/>
      <c r="B280" s="13"/>
      <c r="C280" s="14"/>
      <c r="D280" s="14"/>
      <c r="E280" s="14"/>
    </row>
    <row r="281" spans="1:5">
      <c r="A281" s="15" t="s">
        <v>2</v>
      </c>
      <c r="B281" s="418" t="s">
        <v>3</v>
      </c>
      <c r="C281" s="418"/>
      <c r="D281" s="418"/>
      <c r="E281" s="418"/>
    </row>
    <row r="282" spans="1:5">
      <c r="A282" s="16" t="s">
        <v>132</v>
      </c>
      <c r="B282" s="415" t="s">
        <v>133</v>
      </c>
      <c r="C282" s="415"/>
      <c r="D282" s="415"/>
      <c r="E282" s="415"/>
    </row>
    <row r="283" spans="1:5">
      <c r="A283" s="13"/>
      <c r="B283" s="13"/>
      <c r="C283" s="14"/>
      <c r="D283" s="14"/>
      <c r="E283" s="14"/>
    </row>
    <row r="284" spans="1:5">
      <c r="A284" s="418" t="s">
        <v>6</v>
      </c>
      <c r="B284" s="418"/>
      <c r="C284" s="418"/>
      <c r="D284" s="418"/>
      <c r="E284" s="418"/>
    </row>
    <row r="285" spans="1:5">
      <c r="A285" s="13"/>
      <c r="B285" s="13"/>
      <c r="C285" s="14"/>
      <c r="D285" s="14"/>
      <c r="E285" s="14"/>
    </row>
    <row r="286" spans="1:5">
      <c r="A286" s="14" t="s">
        <v>7</v>
      </c>
      <c r="B286" s="16" t="s">
        <v>132</v>
      </c>
      <c r="C286" s="413"/>
      <c r="D286" s="413"/>
      <c r="E286" s="413"/>
    </row>
    <row r="287" spans="1:5" ht="30">
      <c r="A287" s="14" t="s">
        <v>8</v>
      </c>
      <c r="B287" s="16" t="s">
        <v>9</v>
      </c>
      <c r="C287" s="17" t="s">
        <v>10</v>
      </c>
      <c r="D287" s="17" t="s">
        <v>11</v>
      </c>
      <c r="E287" s="17" t="s">
        <v>12</v>
      </c>
    </row>
    <row r="288" spans="1:5" ht="63.75" customHeight="1">
      <c r="A288" s="14" t="s">
        <v>13</v>
      </c>
      <c r="B288" s="16" t="s">
        <v>134</v>
      </c>
      <c r="C288" s="14"/>
      <c r="D288" s="14"/>
      <c r="E288" s="14"/>
    </row>
    <row r="289" spans="1:5" ht="76.5" customHeight="1">
      <c r="A289" s="14" t="s">
        <v>15</v>
      </c>
      <c r="B289" s="16" t="s">
        <v>135</v>
      </c>
      <c r="C289" s="14"/>
      <c r="D289" s="14"/>
      <c r="E289" s="14"/>
    </row>
    <row r="290" spans="1:5">
      <c r="A290" s="14" t="s">
        <v>17</v>
      </c>
      <c r="B290" s="16" t="s">
        <v>18</v>
      </c>
      <c r="C290" s="14"/>
      <c r="D290" s="14"/>
      <c r="E290" s="14"/>
    </row>
    <row r="291" spans="1:5" ht="25.5" customHeight="1">
      <c r="A291" s="14" t="s">
        <v>32</v>
      </c>
      <c r="B291" s="16" t="s">
        <v>131</v>
      </c>
      <c r="C291" s="14"/>
      <c r="D291" s="14"/>
      <c r="E291" s="14"/>
    </row>
    <row r="292" spans="1:5">
      <c r="A292" s="413" t="s">
        <v>20</v>
      </c>
      <c r="B292" s="413"/>
      <c r="C292" s="14"/>
      <c r="D292" s="14"/>
      <c r="E292" s="14"/>
    </row>
    <row r="293" spans="1:5">
      <c r="A293" s="416" t="s">
        <v>21</v>
      </c>
      <c r="B293" s="416"/>
      <c r="C293" s="41">
        <v>-628.9</v>
      </c>
      <c r="D293" s="41">
        <v>-628.9</v>
      </c>
      <c r="E293" s="41">
        <v>-628.9</v>
      </c>
    </row>
    <row r="294" spans="1:5">
      <c r="A294" s="13"/>
      <c r="B294" s="13"/>
      <c r="C294" s="14"/>
      <c r="D294" s="14"/>
      <c r="E294" s="14"/>
    </row>
    <row r="295" spans="1:5">
      <c r="A295" s="13"/>
      <c r="B295" s="13"/>
      <c r="C295" s="14"/>
      <c r="D295" s="14"/>
      <c r="E295" s="14"/>
    </row>
    <row r="296" spans="1:5" ht="30">
      <c r="A296" s="13"/>
      <c r="B296" s="13"/>
      <c r="C296" s="14"/>
      <c r="D296" s="14" t="s">
        <v>173</v>
      </c>
      <c r="E296" s="14"/>
    </row>
    <row r="297" spans="1:5" ht="20.25" customHeight="1">
      <c r="A297" s="417" t="s">
        <v>136</v>
      </c>
      <c r="B297" s="417"/>
      <c r="C297" s="417"/>
      <c r="D297" s="417"/>
      <c r="E297" s="417"/>
    </row>
    <row r="298" spans="1:5">
      <c r="A298" s="418" t="s">
        <v>1</v>
      </c>
      <c r="B298" s="418"/>
      <c r="C298" s="418"/>
      <c r="D298" s="418"/>
      <c r="E298" s="418"/>
    </row>
    <row r="299" spans="1:5">
      <c r="A299" s="13"/>
      <c r="B299" s="13"/>
      <c r="C299" s="14"/>
      <c r="D299" s="14"/>
      <c r="E299" s="14"/>
    </row>
    <row r="300" spans="1:5">
      <c r="A300" s="15" t="s">
        <v>2</v>
      </c>
      <c r="B300" s="418" t="s">
        <v>3</v>
      </c>
      <c r="C300" s="418"/>
      <c r="D300" s="418"/>
      <c r="E300" s="418"/>
    </row>
    <row r="301" spans="1:5">
      <c r="A301" s="16" t="s">
        <v>137</v>
      </c>
      <c r="B301" s="415" t="s">
        <v>138</v>
      </c>
      <c r="C301" s="415"/>
      <c r="D301" s="415"/>
      <c r="E301" s="415"/>
    </row>
    <row r="302" spans="1:5">
      <c r="A302" s="13"/>
      <c r="B302" s="13"/>
      <c r="C302" s="14"/>
      <c r="D302" s="14"/>
      <c r="E302" s="14"/>
    </row>
    <row r="303" spans="1:5">
      <c r="A303" s="418" t="s">
        <v>6</v>
      </c>
      <c r="B303" s="418"/>
      <c r="C303" s="418"/>
      <c r="D303" s="418"/>
      <c r="E303" s="418"/>
    </row>
    <row r="304" spans="1:5">
      <c r="A304" s="13"/>
      <c r="B304" s="13"/>
      <c r="C304" s="14"/>
      <c r="D304" s="14"/>
      <c r="E304" s="14"/>
    </row>
    <row r="305" spans="1:5">
      <c r="A305" s="14" t="s">
        <v>7</v>
      </c>
      <c r="B305" s="16" t="s">
        <v>137</v>
      </c>
      <c r="C305" s="413"/>
      <c r="D305" s="413"/>
      <c r="E305" s="413"/>
    </row>
    <row r="306" spans="1:5" ht="30">
      <c r="A306" s="14" t="s">
        <v>8</v>
      </c>
      <c r="B306" s="16" t="s">
        <v>9</v>
      </c>
      <c r="C306" s="17" t="s">
        <v>10</v>
      </c>
      <c r="D306" s="17" t="s">
        <v>11</v>
      </c>
      <c r="E306" s="17" t="s">
        <v>12</v>
      </c>
    </row>
    <row r="307" spans="1:5" ht="25.5" customHeight="1">
      <c r="A307" s="14" t="s">
        <v>13</v>
      </c>
      <c r="B307" s="16" t="s">
        <v>139</v>
      </c>
      <c r="C307" s="14"/>
      <c r="D307" s="14"/>
      <c r="E307" s="14"/>
    </row>
    <row r="308" spans="1:5" ht="76.5" customHeight="1">
      <c r="A308" s="14" t="s">
        <v>15</v>
      </c>
      <c r="B308" s="16" t="s">
        <v>140</v>
      </c>
      <c r="C308" s="14"/>
      <c r="D308" s="14"/>
      <c r="E308" s="14"/>
    </row>
    <row r="309" spans="1:5">
      <c r="A309" s="14" t="s">
        <v>17</v>
      </c>
      <c r="B309" s="16" t="s">
        <v>18</v>
      </c>
      <c r="C309" s="14"/>
      <c r="D309" s="14"/>
      <c r="E309" s="14"/>
    </row>
    <row r="310" spans="1:5" ht="25.5" customHeight="1">
      <c r="A310" s="14" t="s">
        <v>32</v>
      </c>
      <c r="B310" s="16" t="s">
        <v>141</v>
      </c>
      <c r="C310" s="14"/>
      <c r="D310" s="14"/>
      <c r="E310" s="14"/>
    </row>
    <row r="311" spans="1:5">
      <c r="A311" s="413" t="s">
        <v>20</v>
      </c>
      <c r="B311" s="413"/>
      <c r="C311" s="14"/>
      <c r="D311" s="14"/>
      <c r="E311" s="14"/>
    </row>
    <row r="312" spans="1:5">
      <c r="A312" s="416" t="s">
        <v>21</v>
      </c>
      <c r="B312" s="416"/>
      <c r="C312" s="40">
        <v>-4750</v>
      </c>
      <c r="D312" s="40">
        <v>-4750</v>
      </c>
      <c r="E312" s="40">
        <v>-4750</v>
      </c>
    </row>
    <row r="313" spans="1:5">
      <c r="A313" s="13"/>
      <c r="B313" s="13"/>
      <c r="C313" s="14"/>
      <c r="D313" s="14"/>
      <c r="E313" s="14"/>
    </row>
    <row r="314" spans="1:5">
      <c r="A314" s="13"/>
      <c r="B314" s="13"/>
      <c r="C314" s="14"/>
      <c r="D314" s="14"/>
      <c r="E314" s="14"/>
    </row>
    <row r="315" spans="1:5" ht="30">
      <c r="A315" s="13"/>
      <c r="B315" s="13"/>
      <c r="C315" s="14"/>
      <c r="D315" s="14" t="s">
        <v>174</v>
      </c>
      <c r="E315" s="14"/>
    </row>
    <row r="316" spans="1:5" ht="20.25" customHeight="1">
      <c r="A316" s="417" t="s">
        <v>142</v>
      </c>
      <c r="B316" s="417"/>
      <c r="C316" s="417"/>
      <c r="D316" s="417"/>
      <c r="E316" s="417"/>
    </row>
    <row r="317" spans="1:5">
      <c r="A317" s="418" t="s">
        <v>1</v>
      </c>
      <c r="B317" s="418"/>
      <c r="C317" s="418"/>
      <c r="D317" s="418"/>
      <c r="E317" s="418"/>
    </row>
    <row r="318" spans="1:5">
      <c r="A318" s="13"/>
      <c r="B318" s="13"/>
      <c r="C318" s="14"/>
      <c r="D318" s="14"/>
      <c r="E318" s="14"/>
    </row>
    <row r="319" spans="1:5">
      <c r="A319" s="15" t="s">
        <v>2</v>
      </c>
      <c r="B319" s="418" t="s">
        <v>3</v>
      </c>
      <c r="C319" s="418"/>
      <c r="D319" s="418"/>
      <c r="E319" s="418"/>
    </row>
    <row r="320" spans="1:5">
      <c r="A320" s="16" t="s">
        <v>143</v>
      </c>
      <c r="B320" s="415" t="s">
        <v>144</v>
      </c>
      <c r="C320" s="415"/>
      <c r="D320" s="415"/>
      <c r="E320" s="415"/>
    </row>
    <row r="321" spans="1:5">
      <c r="A321" s="13"/>
      <c r="B321" s="13"/>
      <c r="C321" s="14"/>
      <c r="D321" s="14"/>
      <c r="E321" s="14"/>
    </row>
    <row r="322" spans="1:5">
      <c r="A322" s="418" t="s">
        <v>6</v>
      </c>
      <c r="B322" s="418"/>
      <c r="C322" s="418"/>
      <c r="D322" s="418"/>
      <c r="E322" s="418"/>
    </row>
    <row r="323" spans="1:5">
      <c r="A323" s="13"/>
      <c r="B323" s="13"/>
      <c r="C323" s="14"/>
      <c r="D323" s="14"/>
      <c r="E323" s="14"/>
    </row>
    <row r="324" spans="1:5">
      <c r="A324" s="14" t="s">
        <v>7</v>
      </c>
      <c r="B324" s="16" t="s">
        <v>143</v>
      </c>
      <c r="C324" s="413"/>
      <c r="D324" s="413"/>
      <c r="E324" s="413"/>
    </row>
    <row r="325" spans="1:5" ht="30">
      <c r="A325" s="14" t="s">
        <v>8</v>
      </c>
      <c r="B325" s="16" t="s">
        <v>9</v>
      </c>
      <c r="C325" s="17" t="s">
        <v>10</v>
      </c>
      <c r="D325" s="17" t="s">
        <v>11</v>
      </c>
      <c r="E325" s="17" t="s">
        <v>12</v>
      </c>
    </row>
    <row r="326" spans="1:5" ht="25.5" customHeight="1">
      <c r="A326" s="14" t="s">
        <v>13</v>
      </c>
      <c r="B326" s="16" t="s">
        <v>145</v>
      </c>
      <c r="C326" s="14"/>
      <c r="D326" s="14"/>
      <c r="E326" s="14"/>
    </row>
    <row r="327" spans="1:5" ht="76.5" customHeight="1">
      <c r="A327" s="14" t="s">
        <v>15</v>
      </c>
      <c r="B327" s="16" t="s">
        <v>140</v>
      </c>
      <c r="C327" s="14"/>
      <c r="D327" s="14"/>
      <c r="E327" s="14"/>
    </row>
    <row r="328" spans="1:5">
      <c r="A328" s="14" t="s">
        <v>17</v>
      </c>
      <c r="B328" s="16" t="s">
        <v>18</v>
      </c>
      <c r="C328" s="14"/>
      <c r="D328" s="14"/>
      <c r="E328" s="14"/>
    </row>
    <row r="329" spans="1:5" ht="25.5" customHeight="1">
      <c r="A329" s="14" t="s">
        <v>32</v>
      </c>
      <c r="B329" s="16" t="s">
        <v>142</v>
      </c>
      <c r="C329" s="14"/>
      <c r="D329" s="14"/>
      <c r="E329" s="14"/>
    </row>
    <row r="330" spans="1:5">
      <c r="A330" s="413" t="s">
        <v>20</v>
      </c>
      <c r="B330" s="413"/>
      <c r="C330" s="14"/>
      <c r="D330" s="14"/>
      <c r="E330" s="14"/>
    </row>
    <row r="331" spans="1:5">
      <c r="A331" s="415" t="s">
        <v>146</v>
      </c>
      <c r="B331" s="415"/>
      <c r="C331" s="18" t="s">
        <v>35</v>
      </c>
      <c r="D331" s="18" t="s">
        <v>35</v>
      </c>
      <c r="E331" s="18" t="s">
        <v>35</v>
      </c>
    </row>
    <row r="332" spans="1:5">
      <c r="A332" s="415" t="s">
        <v>147</v>
      </c>
      <c r="B332" s="415"/>
      <c r="C332" s="18" t="s">
        <v>35</v>
      </c>
      <c r="D332" s="18" t="s">
        <v>35</v>
      </c>
      <c r="E332" s="18" t="s">
        <v>35</v>
      </c>
    </row>
    <row r="333" spans="1:5">
      <c r="A333" s="415" t="s">
        <v>148</v>
      </c>
      <c r="B333" s="415"/>
      <c r="C333" s="18" t="s">
        <v>35</v>
      </c>
      <c r="D333" s="18" t="s">
        <v>35</v>
      </c>
      <c r="E333" s="18" t="s">
        <v>35</v>
      </c>
    </row>
    <row r="334" spans="1:5">
      <c r="A334" s="415" t="s">
        <v>149</v>
      </c>
      <c r="B334" s="415"/>
      <c r="C334" s="18" t="s">
        <v>35</v>
      </c>
      <c r="D334" s="18" t="s">
        <v>35</v>
      </c>
      <c r="E334" s="18" t="s">
        <v>35</v>
      </c>
    </row>
    <row r="335" spans="1:5">
      <c r="A335" s="415" t="s">
        <v>150</v>
      </c>
      <c r="B335" s="415"/>
      <c r="C335" s="18" t="s">
        <v>35</v>
      </c>
      <c r="D335" s="18" t="s">
        <v>35</v>
      </c>
      <c r="E335" s="18" t="s">
        <v>35</v>
      </c>
    </row>
    <row r="336" spans="1:5">
      <c r="A336" s="415" t="s">
        <v>151</v>
      </c>
      <c r="B336" s="415"/>
      <c r="C336" s="18" t="s">
        <v>35</v>
      </c>
      <c r="D336" s="18" t="s">
        <v>35</v>
      </c>
      <c r="E336" s="18" t="s">
        <v>35</v>
      </c>
    </row>
    <row r="337" spans="1:5">
      <c r="A337" s="415" t="s">
        <v>152</v>
      </c>
      <c r="B337" s="415"/>
      <c r="C337" s="18" t="s">
        <v>35</v>
      </c>
      <c r="D337" s="18" t="s">
        <v>35</v>
      </c>
      <c r="E337" s="18" t="s">
        <v>35</v>
      </c>
    </row>
    <row r="338" spans="1:5">
      <c r="A338" s="415" t="s">
        <v>153</v>
      </c>
      <c r="B338" s="415"/>
      <c r="C338" s="18" t="s">
        <v>35</v>
      </c>
      <c r="D338" s="18" t="s">
        <v>35</v>
      </c>
      <c r="E338" s="18" t="s">
        <v>35</v>
      </c>
    </row>
    <row r="339" spans="1:5">
      <c r="A339" s="415" t="s">
        <v>154</v>
      </c>
      <c r="B339" s="415"/>
      <c r="C339" s="18" t="s">
        <v>35</v>
      </c>
      <c r="D339" s="18" t="s">
        <v>35</v>
      </c>
      <c r="E339" s="18" t="s">
        <v>35</v>
      </c>
    </row>
    <row r="340" spans="1:5">
      <c r="A340" s="415" t="s">
        <v>155</v>
      </c>
      <c r="B340" s="415"/>
      <c r="C340" s="18" t="s">
        <v>35</v>
      </c>
      <c r="D340" s="18" t="s">
        <v>35</v>
      </c>
      <c r="E340" s="18" t="s">
        <v>35</v>
      </c>
    </row>
    <row r="341" spans="1:5">
      <c r="A341" s="416" t="s">
        <v>21</v>
      </c>
      <c r="B341" s="416"/>
      <c r="C341" s="40">
        <v>-5000</v>
      </c>
      <c r="D341" s="40">
        <v>-5000</v>
      </c>
      <c r="E341" s="40">
        <v>-5000</v>
      </c>
    </row>
    <row r="342" spans="1:5">
      <c r="A342" s="13"/>
      <c r="B342" s="13"/>
      <c r="C342" s="14"/>
      <c r="D342" s="14"/>
      <c r="E342" s="14"/>
    </row>
    <row r="343" spans="1:5">
      <c r="A343" s="13"/>
      <c r="B343" s="13"/>
      <c r="C343" s="14"/>
      <c r="D343" s="14"/>
      <c r="E343" s="14"/>
    </row>
    <row r="344" spans="1:5" ht="30">
      <c r="A344" s="13"/>
      <c r="B344" s="13"/>
      <c r="C344" s="14"/>
      <c r="D344" s="14" t="s">
        <v>175</v>
      </c>
      <c r="E344" s="14"/>
    </row>
    <row r="345" spans="1:5" ht="20.25" customHeight="1">
      <c r="A345" s="417" t="s">
        <v>156</v>
      </c>
      <c r="B345" s="417"/>
      <c r="C345" s="417"/>
      <c r="D345" s="417"/>
      <c r="E345" s="417"/>
    </row>
    <row r="346" spans="1:5">
      <c r="A346" s="418" t="s">
        <v>1</v>
      </c>
      <c r="B346" s="418"/>
      <c r="C346" s="418"/>
      <c r="D346" s="418"/>
      <c r="E346" s="418"/>
    </row>
    <row r="347" spans="1:5">
      <c r="A347" s="13"/>
      <c r="B347" s="13"/>
      <c r="C347" s="14"/>
      <c r="D347" s="14"/>
      <c r="E347" s="14"/>
    </row>
    <row r="348" spans="1:5">
      <c r="A348" s="15" t="s">
        <v>2</v>
      </c>
      <c r="B348" s="418" t="s">
        <v>3</v>
      </c>
      <c r="C348" s="418"/>
      <c r="D348" s="418"/>
      <c r="E348" s="418"/>
    </row>
    <row r="349" spans="1:5">
      <c r="A349" s="16" t="s">
        <v>157</v>
      </c>
      <c r="B349" s="415" t="s">
        <v>158</v>
      </c>
      <c r="C349" s="415"/>
      <c r="D349" s="415"/>
      <c r="E349" s="415"/>
    </row>
    <row r="350" spans="1:5">
      <c r="A350" s="13"/>
      <c r="B350" s="13"/>
      <c r="C350" s="14"/>
      <c r="D350" s="14"/>
      <c r="E350" s="14"/>
    </row>
    <row r="351" spans="1:5">
      <c r="A351" s="418" t="s">
        <v>6</v>
      </c>
      <c r="B351" s="418"/>
      <c r="C351" s="418"/>
      <c r="D351" s="418"/>
      <c r="E351" s="418"/>
    </row>
    <row r="352" spans="1:5">
      <c r="A352" s="13"/>
      <c r="B352" s="13"/>
      <c r="C352" s="14"/>
      <c r="D352" s="14"/>
      <c r="E352" s="14"/>
    </row>
    <row r="353" spans="1:5">
      <c r="A353" s="14" t="s">
        <v>7</v>
      </c>
      <c r="B353" s="16" t="s">
        <v>157</v>
      </c>
      <c r="C353" s="413"/>
      <c r="D353" s="413"/>
      <c r="E353" s="413"/>
    </row>
    <row r="354" spans="1:5" ht="30">
      <c r="A354" s="14" t="s">
        <v>8</v>
      </c>
      <c r="B354" s="16" t="s">
        <v>9</v>
      </c>
      <c r="C354" s="17" t="s">
        <v>10</v>
      </c>
      <c r="D354" s="17" t="s">
        <v>11</v>
      </c>
      <c r="E354" s="17" t="s">
        <v>12</v>
      </c>
    </row>
    <row r="355" spans="1:5" ht="25.5" customHeight="1">
      <c r="A355" s="14" t="s">
        <v>13</v>
      </c>
      <c r="B355" s="16" t="s">
        <v>159</v>
      </c>
      <c r="C355" s="14"/>
      <c r="D355" s="14"/>
      <c r="E355" s="14"/>
    </row>
    <row r="356" spans="1:5" ht="76.5" customHeight="1">
      <c r="A356" s="14" t="s">
        <v>15</v>
      </c>
      <c r="B356" s="16" t="s">
        <v>140</v>
      </c>
      <c r="C356" s="14"/>
      <c r="D356" s="14"/>
      <c r="E356" s="14"/>
    </row>
    <row r="357" spans="1:5">
      <c r="A357" s="14" t="s">
        <v>17</v>
      </c>
      <c r="B357" s="16" t="s">
        <v>18</v>
      </c>
      <c r="C357" s="14"/>
      <c r="D357" s="14"/>
      <c r="E357" s="14"/>
    </row>
    <row r="358" spans="1:5" ht="25.5" customHeight="1">
      <c r="A358" s="14" t="s">
        <v>32</v>
      </c>
      <c r="B358" s="16" t="s">
        <v>156</v>
      </c>
      <c r="C358" s="14"/>
      <c r="D358" s="14"/>
      <c r="E358" s="14"/>
    </row>
    <row r="359" spans="1:5">
      <c r="A359" s="413" t="s">
        <v>20</v>
      </c>
      <c r="B359" s="413"/>
      <c r="C359" s="14"/>
      <c r="D359" s="14"/>
      <c r="E359" s="14"/>
    </row>
    <row r="360" spans="1:5">
      <c r="A360" s="415" t="s">
        <v>160</v>
      </c>
      <c r="B360" s="415"/>
      <c r="C360" s="18" t="s">
        <v>35</v>
      </c>
      <c r="D360" s="18" t="s">
        <v>35</v>
      </c>
      <c r="E360" s="18" t="s">
        <v>35</v>
      </c>
    </row>
    <row r="361" spans="1:5">
      <c r="A361" s="415" t="s">
        <v>149</v>
      </c>
      <c r="B361" s="415"/>
      <c r="C361" s="18" t="s">
        <v>35</v>
      </c>
      <c r="D361" s="18" t="s">
        <v>35</v>
      </c>
      <c r="E361" s="18" t="s">
        <v>35</v>
      </c>
    </row>
    <row r="362" spans="1:5">
      <c r="A362" s="415" t="s">
        <v>150</v>
      </c>
      <c r="B362" s="415"/>
      <c r="C362" s="18" t="s">
        <v>35</v>
      </c>
      <c r="D362" s="18" t="s">
        <v>35</v>
      </c>
      <c r="E362" s="18" t="s">
        <v>35</v>
      </c>
    </row>
    <row r="363" spans="1:5">
      <c r="A363" s="415" t="s">
        <v>151</v>
      </c>
      <c r="B363" s="415"/>
      <c r="C363" s="18" t="s">
        <v>35</v>
      </c>
      <c r="D363" s="18" t="s">
        <v>35</v>
      </c>
      <c r="E363" s="18" t="s">
        <v>35</v>
      </c>
    </row>
    <row r="364" spans="1:5">
      <c r="A364" s="415" t="s">
        <v>153</v>
      </c>
      <c r="B364" s="415"/>
      <c r="C364" s="18" t="s">
        <v>35</v>
      </c>
      <c r="D364" s="18" t="s">
        <v>35</v>
      </c>
      <c r="E364" s="18" t="s">
        <v>35</v>
      </c>
    </row>
    <row r="365" spans="1:5">
      <c r="A365" s="415" t="s">
        <v>154</v>
      </c>
      <c r="B365" s="415"/>
      <c r="C365" s="18" t="s">
        <v>35</v>
      </c>
      <c r="D365" s="18" t="s">
        <v>35</v>
      </c>
      <c r="E365" s="18" t="s">
        <v>35</v>
      </c>
    </row>
    <row r="366" spans="1:5">
      <c r="A366" s="416" t="s">
        <v>21</v>
      </c>
      <c r="B366" s="416"/>
      <c r="C366" s="40">
        <v>-1765.7</v>
      </c>
      <c r="D366" s="40">
        <v>-1765.7</v>
      </c>
      <c r="E366" s="40">
        <v>-1765.7</v>
      </c>
    </row>
    <row r="367" spans="1:5">
      <c r="A367" s="13"/>
      <c r="B367" s="13"/>
      <c r="C367" s="14"/>
      <c r="D367" s="14"/>
      <c r="E367" s="14"/>
    </row>
    <row r="368" spans="1:5" s="3" customFormat="1" ht="15" customHeight="1">
      <c r="A368" s="14"/>
      <c r="B368" s="14"/>
      <c r="C368" s="20"/>
      <c r="D368" s="21"/>
      <c r="E368" s="14" t="s">
        <v>410</v>
      </c>
    </row>
    <row r="369" spans="1:5" s="3" customFormat="1" ht="20.25" customHeight="1">
      <c r="A369" s="419" t="s">
        <v>411</v>
      </c>
      <c r="B369" s="420"/>
      <c r="C369" s="420"/>
      <c r="D369" s="420"/>
      <c r="E369" s="421"/>
    </row>
    <row r="370" spans="1:5" s="3" customFormat="1" ht="13.5" customHeight="1">
      <c r="A370" s="22" t="s">
        <v>1</v>
      </c>
      <c r="B370" s="22"/>
      <c r="C370" s="20"/>
      <c r="D370" s="21"/>
      <c r="E370" s="21"/>
    </row>
    <row r="371" spans="1:5" s="3" customFormat="1" ht="15" customHeight="1">
      <c r="A371" s="14"/>
      <c r="B371" s="14"/>
      <c r="C371" s="20"/>
      <c r="D371" s="21"/>
      <c r="E371" s="21"/>
    </row>
    <row r="372" spans="1:5" s="3" customFormat="1" ht="13.5" customHeight="1">
      <c r="A372" s="15" t="s">
        <v>2</v>
      </c>
      <c r="B372" s="22" t="s">
        <v>3</v>
      </c>
      <c r="C372" s="20"/>
      <c r="D372" s="21"/>
      <c r="E372" s="21"/>
    </row>
    <row r="373" spans="1:5" s="3" customFormat="1">
      <c r="A373" s="16" t="s">
        <v>412</v>
      </c>
      <c r="B373" s="23" t="s">
        <v>413</v>
      </c>
      <c r="C373" s="20"/>
      <c r="D373" s="21"/>
      <c r="E373" s="21"/>
    </row>
    <row r="374" spans="1:5" s="3" customFormat="1">
      <c r="A374" s="14"/>
      <c r="B374" s="14"/>
      <c r="C374" s="20"/>
      <c r="D374" s="21"/>
      <c r="E374" s="21"/>
    </row>
    <row r="375" spans="1:5" s="3" customFormat="1">
      <c r="A375" s="418" t="s">
        <v>6</v>
      </c>
      <c r="B375" s="418"/>
      <c r="C375" s="20"/>
      <c r="D375" s="21"/>
      <c r="E375" s="21"/>
    </row>
    <row r="376" spans="1:5" s="3" customFormat="1">
      <c r="A376" s="14"/>
      <c r="B376" s="14"/>
      <c r="C376" s="20"/>
      <c r="D376" s="21"/>
      <c r="E376" s="21"/>
    </row>
    <row r="377" spans="1:5" s="3" customFormat="1" ht="30">
      <c r="A377" s="14" t="s">
        <v>7</v>
      </c>
      <c r="B377" s="16" t="s">
        <v>412</v>
      </c>
      <c r="C377" s="17" t="s">
        <v>10</v>
      </c>
      <c r="D377" s="17" t="s">
        <v>11</v>
      </c>
      <c r="E377" s="17" t="s">
        <v>12</v>
      </c>
    </row>
    <row r="378" spans="1:5" s="3" customFormat="1">
      <c r="A378" s="14" t="s">
        <v>8</v>
      </c>
      <c r="B378" s="16" t="s">
        <v>9</v>
      </c>
      <c r="C378" s="20"/>
      <c r="D378" s="21"/>
      <c r="E378" s="21"/>
    </row>
    <row r="379" spans="1:5" s="3" customFormat="1">
      <c r="A379" s="14" t="s">
        <v>13</v>
      </c>
      <c r="B379" s="16" t="s">
        <v>413</v>
      </c>
      <c r="C379" s="20"/>
      <c r="D379" s="21"/>
      <c r="E379" s="21"/>
    </row>
    <row r="380" spans="1:5" s="3" customFormat="1" ht="90">
      <c r="A380" s="14" t="s">
        <v>15</v>
      </c>
      <c r="B380" s="16" t="s">
        <v>414</v>
      </c>
      <c r="C380" s="20"/>
      <c r="D380" s="21"/>
      <c r="E380" s="21"/>
    </row>
    <row r="381" spans="1:5" s="3" customFormat="1">
      <c r="A381" s="14" t="s">
        <v>17</v>
      </c>
      <c r="B381" s="16" t="s">
        <v>18</v>
      </c>
      <c r="C381" s="20"/>
      <c r="D381" s="21"/>
      <c r="E381" s="21"/>
    </row>
    <row r="382" spans="1:5" s="3" customFormat="1">
      <c r="A382" s="413" t="s">
        <v>20</v>
      </c>
      <c r="B382" s="413"/>
      <c r="C382" s="20"/>
      <c r="D382" s="21"/>
      <c r="E382" s="21"/>
    </row>
    <row r="383" spans="1:5" s="3" customFormat="1">
      <c r="A383" s="416" t="s">
        <v>21</v>
      </c>
      <c r="B383" s="416"/>
      <c r="C383" s="41">
        <v>247058.2</v>
      </c>
      <c r="D383" s="41">
        <v>250013.7</v>
      </c>
      <c r="E383" s="41">
        <v>258960.4</v>
      </c>
    </row>
    <row r="384" spans="1:5" s="3" customFormat="1">
      <c r="A384" s="14"/>
      <c r="B384" s="14"/>
      <c r="C384" s="20"/>
      <c r="D384" s="21"/>
      <c r="E384" s="21"/>
    </row>
  </sheetData>
  <autoFilter ref="A1:A384"/>
  <mergeCells count="181">
    <mergeCell ref="A375:B375"/>
    <mergeCell ref="A382:B382"/>
    <mergeCell ref="A383:B383"/>
    <mergeCell ref="A2:E2"/>
    <mergeCell ref="A369:E369"/>
    <mergeCell ref="C14:E14"/>
    <mergeCell ref="A20:B20"/>
    <mergeCell ref="A21:B21"/>
    <mergeCell ref="C23:E23"/>
    <mergeCell ref="A29:B29"/>
    <mergeCell ref="A30:B30"/>
    <mergeCell ref="A6:E6"/>
    <mergeCell ref="A7:E7"/>
    <mergeCell ref="B9:E9"/>
    <mergeCell ref="B10:E10"/>
    <mergeCell ref="A12:E12"/>
    <mergeCell ref="A48:B48"/>
    <mergeCell ref="A49:B49"/>
    <mergeCell ref="A50:B50"/>
    <mergeCell ref="A51:B51"/>
    <mergeCell ref="A52:B52"/>
    <mergeCell ref="A53:B53"/>
    <mergeCell ref="A34:E34"/>
    <mergeCell ref="A35:E35"/>
    <mergeCell ref="B37:E37"/>
    <mergeCell ref="B38:E38"/>
    <mergeCell ref="A40:E40"/>
    <mergeCell ref="C42:E42"/>
    <mergeCell ref="A65:E65"/>
    <mergeCell ref="C67:E67"/>
    <mergeCell ref="A73:B73"/>
    <mergeCell ref="A74:B74"/>
    <mergeCell ref="B77:E77"/>
    <mergeCell ref="B78:E78"/>
    <mergeCell ref="A54:B54"/>
    <mergeCell ref="A55:B55"/>
    <mergeCell ref="A59:E59"/>
    <mergeCell ref="A60:E60"/>
    <mergeCell ref="B62:E62"/>
    <mergeCell ref="B63:E63"/>
    <mergeCell ref="B96:E96"/>
    <mergeCell ref="B97:E97"/>
    <mergeCell ref="A99:E99"/>
    <mergeCell ref="C101:E101"/>
    <mergeCell ref="A107:B107"/>
    <mergeCell ref="A108:B108"/>
    <mergeCell ref="A80:E80"/>
    <mergeCell ref="C82:E82"/>
    <mergeCell ref="A88:B88"/>
    <mergeCell ref="A89:B89"/>
    <mergeCell ref="A93:E93"/>
    <mergeCell ref="A94:E94"/>
    <mergeCell ref="A121:B121"/>
    <mergeCell ref="A122:B122"/>
    <mergeCell ref="A123:B123"/>
    <mergeCell ref="C125:E125"/>
    <mergeCell ref="A131:B131"/>
    <mergeCell ref="A132:B132"/>
    <mergeCell ref="A109:B109"/>
    <mergeCell ref="A110:B110"/>
    <mergeCell ref="C112:E112"/>
    <mergeCell ref="A118:B118"/>
    <mergeCell ref="A119:B119"/>
    <mergeCell ref="A120:B120"/>
    <mergeCell ref="A144:E144"/>
    <mergeCell ref="C146:E146"/>
    <mergeCell ref="A152:B152"/>
    <mergeCell ref="A153:B153"/>
    <mergeCell ref="A154:B154"/>
    <mergeCell ref="B157:E157"/>
    <mergeCell ref="A133:B133"/>
    <mergeCell ref="A134:B134"/>
    <mergeCell ref="A138:E138"/>
    <mergeCell ref="A139:E139"/>
    <mergeCell ref="B141:E141"/>
    <mergeCell ref="B142:E142"/>
    <mergeCell ref="A177:B177"/>
    <mergeCell ref="A178:B178"/>
    <mergeCell ref="A179:B179"/>
    <mergeCell ref="A183:E183"/>
    <mergeCell ref="A184:E184"/>
    <mergeCell ref="B186:E186"/>
    <mergeCell ref="B158:E158"/>
    <mergeCell ref="A160:E160"/>
    <mergeCell ref="C162:E162"/>
    <mergeCell ref="A168:B168"/>
    <mergeCell ref="A169:B169"/>
    <mergeCell ref="C171:E171"/>
    <mergeCell ref="A206:B206"/>
    <mergeCell ref="A207:B207"/>
    <mergeCell ref="A208:B208"/>
    <mergeCell ref="A214:E214"/>
    <mergeCell ref="A215:E215"/>
    <mergeCell ref="B217:E217"/>
    <mergeCell ref="B187:E187"/>
    <mergeCell ref="A189:E189"/>
    <mergeCell ref="C191:E191"/>
    <mergeCell ref="A197:B197"/>
    <mergeCell ref="A198:B198"/>
    <mergeCell ref="C200:E200"/>
    <mergeCell ref="A237:B237"/>
    <mergeCell ref="A238:B238"/>
    <mergeCell ref="A242:E242"/>
    <mergeCell ref="A243:E243"/>
    <mergeCell ref="B245:E245"/>
    <mergeCell ref="B246:E246"/>
    <mergeCell ref="B218:E218"/>
    <mergeCell ref="A220:E220"/>
    <mergeCell ref="C222:E222"/>
    <mergeCell ref="A228:B228"/>
    <mergeCell ref="A229:B229"/>
    <mergeCell ref="C231:E231"/>
    <mergeCell ref="A260:B260"/>
    <mergeCell ref="A261:B261"/>
    <mergeCell ref="A262:B262"/>
    <mergeCell ref="A263:B263"/>
    <mergeCell ref="A264:B264"/>
    <mergeCell ref="A265:B265"/>
    <mergeCell ref="A248:E248"/>
    <mergeCell ref="C250:E250"/>
    <mergeCell ref="A256:B256"/>
    <mergeCell ref="A257:B257"/>
    <mergeCell ref="A258:B258"/>
    <mergeCell ref="A259:B259"/>
    <mergeCell ref="A272:B272"/>
    <mergeCell ref="A273:B273"/>
    <mergeCell ref="A274:B274"/>
    <mergeCell ref="A278:E278"/>
    <mergeCell ref="A279:E279"/>
    <mergeCell ref="B281:E281"/>
    <mergeCell ref="A266:B266"/>
    <mergeCell ref="A267:B267"/>
    <mergeCell ref="A268:B268"/>
    <mergeCell ref="A269:B269"/>
    <mergeCell ref="A270:B270"/>
    <mergeCell ref="A271:B271"/>
    <mergeCell ref="A298:E298"/>
    <mergeCell ref="B300:E300"/>
    <mergeCell ref="B301:E301"/>
    <mergeCell ref="A303:E303"/>
    <mergeCell ref="C305:E305"/>
    <mergeCell ref="A311:B311"/>
    <mergeCell ref="B282:E282"/>
    <mergeCell ref="A284:E284"/>
    <mergeCell ref="C286:E286"/>
    <mergeCell ref="A292:B292"/>
    <mergeCell ref="A293:B293"/>
    <mergeCell ref="A297:E297"/>
    <mergeCell ref="C324:E324"/>
    <mergeCell ref="A330:B330"/>
    <mergeCell ref="A331:B331"/>
    <mergeCell ref="A332:B332"/>
    <mergeCell ref="A333:B333"/>
    <mergeCell ref="A334:B334"/>
    <mergeCell ref="A312:B312"/>
    <mergeCell ref="A316:E316"/>
    <mergeCell ref="A317:E317"/>
    <mergeCell ref="B319:E319"/>
    <mergeCell ref="B320:E320"/>
    <mergeCell ref="A322:E322"/>
    <mergeCell ref="A341:B341"/>
    <mergeCell ref="A345:E345"/>
    <mergeCell ref="A346:E346"/>
    <mergeCell ref="B348:E348"/>
    <mergeCell ref="B349:E349"/>
    <mergeCell ref="A351:E351"/>
    <mergeCell ref="A335:B335"/>
    <mergeCell ref="A336:B336"/>
    <mergeCell ref="A337:B337"/>
    <mergeCell ref="A338:B338"/>
    <mergeCell ref="A339:B339"/>
    <mergeCell ref="A340:B340"/>
    <mergeCell ref="A364:B364"/>
    <mergeCell ref="A365:B365"/>
    <mergeCell ref="A366:B366"/>
    <mergeCell ref="C353:E353"/>
    <mergeCell ref="A359:B359"/>
    <mergeCell ref="A360:B360"/>
    <mergeCell ref="A361:B361"/>
    <mergeCell ref="A362:B362"/>
    <mergeCell ref="A363:B363"/>
  </mergeCells>
  <pageMargins left="0.75" right="0.75" top="1" bottom="1" header="0.5" footer="0.5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zoomScaleNormal="100" workbookViewId="0">
      <selection activeCell="E1" sqref="E1"/>
    </sheetView>
  </sheetViews>
  <sheetFormatPr defaultColWidth="9.125" defaultRowHeight="15"/>
  <cols>
    <col min="1" max="1" width="28.625" style="11" customWidth="1"/>
    <col min="2" max="2" width="47.625" style="11" customWidth="1"/>
    <col min="3" max="5" width="15.25" style="48" customWidth="1"/>
    <col min="6" max="16384" width="9.125" style="11"/>
  </cols>
  <sheetData>
    <row r="1" spans="1:5" s="3" customFormat="1">
      <c r="D1" s="44"/>
      <c r="E1" s="43" t="s">
        <v>425</v>
      </c>
    </row>
    <row r="2" spans="1:5" s="3" customFormat="1">
      <c r="C2" s="7"/>
    </row>
    <row r="3" spans="1:5" s="3" customFormat="1">
      <c r="C3" s="7"/>
    </row>
    <row r="4" spans="1:5" s="3" customFormat="1" ht="41.25" customHeight="1">
      <c r="A4" s="412" t="s">
        <v>426</v>
      </c>
      <c r="B4" s="412"/>
      <c r="C4" s="412"/>
      <c r="D4" s="412"/>
      <c r="E4" s="412"/>
    </row>
    <row r="5" spans="1:5">
      <c r="C5" s="10"/>
      <c r="D5" s="10"/>
      <c r="E5" s="10"/>
    </row>
    <row r="6" spans="1:5">
      <c r="C6" s="10"/>
      <c r="D6" s="10"/>
      <c r="E6" s="10"/>
    </row>
    <row r="7" spans="1:5">
      <c r="C7" s="10"/>
      <c r="D7" s="10"/>
      <c r="E7" s="10"/>
    </row>
    <row r="8" spans="1:5" ht="30">
      <c r="C8" s="10"/>
      <c r="D8" s="10" t="s">
        <v>176</v>
      </c>
      <c r="E8" s="10"/>
    </row>
    <row r="9" spans="1:5" ht="20.25" customHeight="1">
      <c r="A9" s="422" t="s">
        <v>0</v>
      </c>
      <c r="B9" s="422"/>
      <c r="C9" s="422"/>
      <c r="D9" s="422"/>
      <c r="E9" s="422"/>
    </row>
    <row r="10" spans="1:5">
      <c r="A10" s="423" t="s">
        <v>161</v>
      </c>
      <c r="B10" s="423"/>
      <c r="C10" s="423"/>
      <c r="D10" s="423"/>
      <c r="E10" s="423"/>
    </row>
    <row r="11" spans="1:5">
      <c r="C11" s="10"/>
      <c r="D11" s="10"/>
      <c r="E11" s="10"/>
    </row>
    <row r="12" spans="1:5">
      <c r="A12" s="15" t="s">
        <v>2</v>
      </c>
      <c r="B12" s="418" t="s">
        <v>3</v>
      </c>
      <c r="C12" s="418"/>
      <c r="D12" s="418"/>
      <c r="E12" s="418"/>
    </row>
    <row r="13" spans="1:5">
      <c r="A13" s="16" t="s">
        <v>4</v>
      </c>
      <c r="B13" s="415" t="s">
        <v>5</v>
      </c>
      <c r="C13" s="415"/>
      <c r="D13" s="415"/>
      <c r="E13" s="415"/>
    </row>
    <row r="14" spans="1:5">
      <c r="A14" s="13"/>
      <c r="B14" s="13"/>
      <c r="C14" s="14"/>
      <c r="D14" s="14"/>
      <c r="E14" s="14"/>
    </row>
    <row r="15" spans="1:5">
      <c r="A15" s="418" t="s">
        <v>6</v>
      </c>
      <c r="B15" s="418"/>
      <c r="C15" s="418"/>
      <c r="D15" s="418"/>
      <c r="E15" s="418"/>
    </row>
    <row r="16" spans="1:5">
      <c r="A16" s="13"/>
      <c r="B16" s="13"/>
      <c r="C16" s="14"/>
      <c r="D16" s="14"/>
      <c r="E16" s="14"/>
    </row>
    <row r="17" spans="1:5" ht="43.5" customHeight="1">
      <c r="A17" s="14" t="s">
        <v>7</v>
      </c>
      <c r="B17" s="16" t="s">
        <v>4</v>
      </c>
      <c r="C17" s="413" t="s">
        <v>415</v>
      </c>
      <c r="D17" s="413"/>
      <c r="E17" s="413"/>
    </row>
    <row r="18" spans="1:5" ht="30">
      <c r="A18" s="14" t="s">
        <v>8</v>
      </c>
      <c r="B18" s="16" t="s">
        <v>9</v>
      </c>
      <c r="C18" s="17" t="s">
        <v>10</v>
      </c>
      <c r="D18" s="17" t="s">
        <v>11</v>
      </c>
      <c r="E18" s="17" t="s">
        <v>12</v>
      </c>
    </row>
    <row r="19" spans="1:5" ht="25.5" customHeight="1">
      <c r="A19" s="14" t="s">
        <v>13</v>
      </c>
      <c r="B19" s="16" t="s">
        <v>14</v>
      </c>
      <c r="C19" s="14"/>
      <c r="D19" s="14"/>
      <c r="E19" s="14"/>
    </row>
    <row r="20" spans="1:5" ht="25.5" customHeight="1">
      <c r="A20" s="14" t="s">
        <v>15</v>
      </c>
      <c r="B20" s="16" t="s">
        <v>16</v>
      </c>
      <c r="C20" s="14"/>
      <c r="D20" s="14"/>
      <c r="E20" s="14"/>
    </row>
    <row r="21" spans="1:5">
      <c r="A21" s="14" t="s">
        <v>17</v>
      </c>
      <c r="B21" s="16" t="s">
        <v>18</v>
      </c>
      <c r="C21" s="14"/>
      <c r="D21" s="14"/>
      <c r="E21" s="14"/>
    </row>
    <row r="22" spans="1:5" ht="38.25" customHeight="1">
      <c r="A22" s="14" t="s">
        <v>19</v>
      </c>
      <c r="B22" s="16" t="s">
        <v>0</v>
      </c>
      <c r="C22" s="14"/>
      <c r="D22" s="14"/>
      <c r="E22" s="14"/>
    </row>
    <row r="23" spans="1:5">
      <c r="A23" s="413" t="s">
        <v>20</v>
      </c>
      <c r="B23" s="413"/>
      <c r="C23" s="14"/>
      <c r="D23" s="14"/>
      <c r="E23" s="14"/>
    </row>
    <row r="24" spans="1:5">
      <c r="A24" s="416" t="s">
        <v>21</v>
      </c>
      <c r="B24" s="416"/>
      <c r="C24" s="45">
        <v>-1000</v>
      </c>
      <c r="D24" s="45">
        <v>-1000</v>
      </c>
      <c r="E24" s="45">
        <v>-1000</v>
      </c>
    </row>
    <row r="25" spans="1:5">
      <c r="A25" s="13"/>
      <c r="B25" s="13"/>
      <c r="C25" s="14"/>
      <c r="D25" s="14"/>
      <c r="E25" s="14"/>
    </row>
    <row r="26" spans="1:5">
      <c r="A26" s="14" t="s">
        <v>7</v>
      </c>
      <c r="B26" s="16" t="s">
        <v>4</v>
      </c>
      <c r="C26" s="413"/>
      <c r="D26" s="413"/>
      <c r="E26" s="413"/>
    </row>
    <row r="27" spans="1:5" ht="30">
      <c r="A27" s="14" t="s">
        <v>8</v>
      </c>
      <c r="B27" s="16" t="s">
        <v>22</v>
      </c>
      <c r="C27" s="17" t="s">
        <v>10</v>
      </c>
      <c r="D27" s="17" t="s">
        <v>11</v>
      </c>
      <c r="E27" s="17" t="s">
        <v>12</v>
      </c>
    </row>
    <row r="28" spans="1:5" ht="25.5" customHeight="1">
      <c r="A28" s="14" t="s">
        <v>13</v>
      </c>
      <c r="B28" s="16" t="s">
        <v>23</v>
      </c>
      <c r="C28" s="14"/>
      <c r="D28" s="14"/>
      <c r="E28" s="14"/>
    </row>
    <row r="29" spans="1:5" ht="25.5" customHeight="1">
      <c r="A29" s="14" t="s">
        <v>15</v>
      </c>
      <c r="B29" s="16" t="s">
        <v>24</v>
      </c>
      <c r="C29" s="14"/>
      <c r="D29" s="14"/>
      <c r="E29" s="14"/>
    </row>
    <row r="30" spans="1:5" ht="25.5" customHeight="1">
      <c r="A30" s="14" t="s">
        <v>17</v>
      </c>
      <c r="B30" s="16" t="s">
        <v>25</v>
      </c>
      <c r="C30" s="14"/>
      <c r="D30" s="14"/>
      <c r="E30" s="14"/>
    </row>
    <row r="31" spans="1:5" ht="25.5" customHeight="1">
      <c r="A31" s="14" t="s">
        <v>26</v>
      </c>
      <c r="B31" s="16" t="s">
        <v>0</v>
      </c>
      <c r="C31" s="14"/>
      <c r="D31" s="14"/>
      <c r="E31" s="14"/>
    </row>
    <row r="32" spans="1:5">
      <c r="A32" s="413" t="s">
        <v>20</v>
      </c>
      <c r="B32" s="413"/>
      <c r="C32" s="14"/>
      <c r="D32" s="14"/>
      <c r="E32" s="14"/>
    </row>
    <row r="33" spans="1:5">
      <c r="A33" s="416" t="s">
        <v>21</v>
      </c>
      <c r="B33" s="416"/>
      <c r="C33" s="45">
        <v>-2000</v>
      </c>
      <c r="D33" s="45">
        <v>-2000</v>
      </c>
      <c r="E33" s="45">
        <v>-2000</v>
      </c>
    </row>
    <row r="34" spans="1:5">
      <c r="A34" s="13"/>
      <c r="B34" s="13"/>
      <c r="C34" s="14"/>
      <c r="D34" s="14"/>
      <c r="E34" s="14"/>
    </row>
    <row r="35" spans="1:5">
      <c r="A35" s="13"/>
      <c r="B35" s="13"/>
      <c r="C35" s="14"/>
      <c r="D35" s="14"/>
      <c r="E35" s="14"/>
    </row>
    <row r="36" spans="1:5" ht="30">
      <c r="A36" s="13"/>
      <c r="B36" s="13"/>
      <c r="C36" s="14"/>
      <c r="D36" s="14" t="s">
        <v>177</v>
      </c>
      <c r="E36" s="14"/>
    </row>
    <row r="37" spans="1:5" ht="20.25" customHeight="1">
      <c r="A37" s="417" t="s">
        <v>162</v>
      </c>
      <c r="B37" s="417"/>
      <c r="C37" s="417"/>
      <c r="D37" s="417"/>
      <c r="E37" s="417"/>
    </row>
    <row r="38" spans="1:5">
      <c r="A38" s="418" t="s">
        <v>161</v>
      </c>
      <c r="B38" s="418"/>
      <c r="C38" s="418"/>
      <c r="D38" s="418"/>
      <c r="E38" s="418"/>
    </row>
    <row r="39" spans="1:5">
      <c r="A39" s="13"/>
      <c r="B39" s="13"/>
      <c r="C39" s="14"/>
      <c r="D39" s="14"/>
      <c r="E39" s="14"/>
    </row>
    <row r="40" spans="1:5">
      <c r="A40" s="15" t="s">
        <v>2</v>
      </c>
      <c r="B40" s="418" t="s">
        <v>3</v>
      </c>
      <c r="C40" s="418"/>
      <c r="D40" s="418"/>
      <c r="E40" s="418"/>
    </row>
    <row r="41" spans="1:5">
      <c r="A41" s="16" t="s">
        <v>28</v>
      </c>
      <c r="B41" s="415" t="s">
        <v>29</v>
      </c>
      <c r="C41" s="415"/>
      <c r="D41" s="415"/>
      <c r="E41" s="415"/>
    </row>
    <row r="42" spans="1:5">
      <c r="A42" s="13"/>
      <c r="B42" s="13"/>
      <c r="C42" s="14"/>
      <c r="D42" s="14"/>
      <c r="E42" s="14"/>
    </row>
    <row r="43" spans="1:5">
      <c r="A43" s="418" t="s">
        <v>6</v>
      </c>
      <c r="B43" s="418"/>
      <c r="C43" s="418"/>
      <c r="D43" s="418"/>
      <c r="E43" s="418"/>
    </row>
    <row r="44" spans="1:5">
      <c r="A44" s="13"/>
      <c r="B44" s="13"/>
      <c r="C44" s="14"/>
      <c r="D44" s="14"/>
      <c r="E44" s="14"/>
    </row>
    <row r="45" spans="1:5">
      <c r="A45" s="14" t="s">
        <v>7</v>
      </c>
      <c r="B45" s="16" t="s">
        <v>28</v>
      </c>
      <c r="C45" s="413"/>
      <c r="D45" s="413"/>
      <c r="E45" s="413"/>
    </row>
    <row r="46" spans="1:5" ht="30">
      <c r="A46" s="14" t="s">
        <v>8</v>
      </c>
      <c r="B46" s="16" t="s">
        <v>9</v>
      </c>
      <c r="C46" s="17" t="s">
        <v>10</v>
      </c>
      <c r="D46" s="17" t="s">
        <v>11</v>
      </c>
      <c r="E46" s="17" t="s">
        <v>12</v>
      </c>
    </row>
    <row r="47" spans="1:5" ht="51" customHeight="1">
      <c r="A47" s="14" t="s">
        <v>13</v>
      </c>
      <c r="B47" s="16" t="s">
        <v>30</v>
      </c>
      <c r="C47" s="14"/>
      <c r="D47" s="14"/>
      <c r="E47" s="14"/>
    </row>
    <row r="48" spans="1:5" ht="76.5" customHeight="1">
      <c r="A48" s="14" t="s">
        <v>15</v>
      </c>
      <c r="B48" s="16" t="s">
        <v>31</v>
      </c>
      <c r="C48" s="14"/>
      <c r="D48" s="14"/>
      <c r="E48" s="14"/>
    </row>
    <row r="49" spans="1:5">
      <c r="A49" s="14" t="s">
        <v>17</v>
      </c>
      <c r="B49" s="16" t="s">
        <v>18</v>
      </c>
      <c r="C49" s="14"/>
      <c r="D49" s="14"/>
      <c r="E49" s="14"/>
    </row>
    <row r="50" spans="1:5" ht="25.5" customHeight="1">
      <c r="A50" s="14" t="s">
        <v>32</v>
      </c>
      <c r="B50" s="16" t="s">
        <v>33</v>
      </c>
      <c r="C50" s="14"/>
      <c r="D50" s="14"/>
      <c r="E50" s="14"/>
    </row>
    <row r="51" spans="1:5">
      <c r="A51" s="413" t="s">
        <v>20</v>
      </c>
      <c r="B51" s="413"/>
      <c r="C51" s="14"/>
      <c r="D51" s="14"/>
      <c r="E51" s="14"/>
    </row>
    <row r="52" spans="1:5">
      <c r="A52" s="416" t="s">
        <v>21</v>
      </c>
      <c r="B52" s="416"/>
      <c r="C52" s="40">
        <v>-43265.7</v>
      </c>
      <c r="D52" s="40">
        <v>-43765.7</v>
      </c>
      <c r="E52" s="40">
        <v>-46844</v>
      </c>
    </row>
    <row r="53" spans="1:5">
      <c r="A53" s="13"/>
      <c r="B53" s="13"/>
      <c r="C53" s="14"/>
      <c r="D53" s="14"/>
      <c r="E53" s="14"/>
    </row>
    <row r="54" spans="1:5">
      <c r="A54" s="13"/>
      <c r="B54" s="13"/>
      <c r="C54" s="14"/>
      <c r="D54" s="14"/>
      <c r="E54" s="14"/>
    </row>
    <row r="55" spans="1:5" ht="30">
      <c r="A55" s="13"/>
      <c r="B55" s="13"/>
      <c r="C55" s="14"/>
      <c r="D55" s="14" t="s">
        <v>178</v>
      </c>
      <c r="E55" s="14"/>
    </row>
    <row r="56" spans="1:5" ht="20.25" customHeight="1">
      <c r="A56" s="417" t="s">
        <v>41</v>
      </c>
      <c r="B56" s="417"/>
      <c r="C56" s="417"/>
      <c r="D56" s="417"/>
      <c r="E56" s="417"/>
    </row>
    <row r="57" spans="1:5">
      <c r="A57" s="418" t="s">
        <v>161</v>
      </c>
      <c r="B57" s="418"/>
      <c r="C57" s="418"/>
      <c r="D57" s="418"/>
      <c r="E57" s="418"/>
    </row>
    <row r="58" spans="1:5">
      <c r="A58" s="13"/>
      <c r="B58" s="13"/>
      <c r="C58" s="14"/>
      <c r="D58" s="14"/>
      <c r="E58" s="14"/>
    </row>
    <row r="59" spans="1:5">
      <c r="A59" s="15" t="s">
        <v>2</v>
      </c>
      <c r="B59" s="418" t="s">
        <v>3</v>
      </c>
      <c r="C59" s="418"/>
      <c r="D59" s="418"/>
      <c r="E59" s="418"/>
    </row>
    <row r="60" spans="1:5">
      <c r="A60" s="16" t="s">
        <v>42</v>
      </c>
      <c r="B60" s="415" t="s">
        <v>43</v>
      </c>
      <c r="C60" s="415"/>
      <c r="D60" s="415"/>
      <c r="E60" s="415"/>
    </row>
    <row r="61" spans="1:5">
      <c r="A61" s="13"/>
      <c r="B61" s="13"/>
      <c r="C61" s="14"/>
      <c r="D61" s="14"/>
      <c r="E61" s="14"/>
    </row>
    <row r="62" spans="1:5">
      <c r="A62" s="418" t="s">
        <v>6</v>
      </c>
      <c r="B62" s="418"/>
      <c r="C62" s="418"/>
      <c r="D62" s="418"/>
      <c r="E62" s="418"/>
    </row>
    <row r="63" spans="1:5">
      <c r="A63" s="13"/>
      <c r="B63" s="13"/>
      <c r="C63" s="14"/>
      <c r="D63" s="14"/>
      <c r="E63" s="14"/>
    </row>
    <row r="64" spans="1:5">
      <c r="A64" s="14" t="s">
        <v>7</v>
      </c>
      <c r="B64" s="16" t="s">
        <v>42</v>
      </c>
      <c r="C64" s="413"/>
      <c r="D64" s="413"/>
      <c r="E64" s="413"/>
    </row>
    <row r="65" spans="1:5" ht="30">
      <c r="A65" s="14" t="s">
        <v>8</v>
      </c>
      <c r="B65" s="16" t="s">
        <v>44</v>
      </c>
      <c r="C65" s="17" t="s">
        <v>10</v>
      </c>
      <c r="D65" s="17" t="s">
        <v>11</v>
      </c>
      <c r="E65" s="17" t="s">
        <v>12</v>
      </c>
    </row>
    <row r="66" spans="1:5" ht="25.5" customHeight="1">
      <c r="A66" s="14" t="s">
        <v>13</v>
      </c>
      <c r="B66" s="16" t="s">
        <v>45</v>
      </c>
      <c r="C66" s="14"/>
      <c r="D66" s="14"/>
      <c r="E66" s="14"/>
    </row>
    <row r="67" spans="1:5" ht="25.5" customHeight="1">
      <c r="A67" s="14" t="s">
        <v>15</v>
      </c>
      <c r="B67" s="16" t="s">
        <v>46</v>
      </c>
      <c r="C67" s="14"/>
      <c r="D67" s="14"/>
      <c r="E67" s="14"/>
    </row>
    <row r="68" spans="1:5">
      <c r="A68" s="14" t="s">
        <v>17</v>
      </c>
      <c r="B68" s="16" t="s">
        <v>47</v>
      </c>
      <c r="C68" s="14"/>
      <c r="D68" s="14"/>
      <c r="E68" s="14"/>
    </row>
    <row r="69" spans="1:5" ht="25.5" customHeight="1">
      <c r="A69" s="14" t="s">
        <v>48</v>
      </c>
      <c r="B69" s="16" t="s">
        <v>49</v>
      </c>
      <c r="C69" s="14"/>
      <c r="D69" s="14"/>
      <c r="E69" s="14"/>
    </row>
    <row r="70" spans="1:5">
      <c r="A70" s="413" t="s">
        <v>20</v>
      </c>
      <c r="B70" s="413"/>
      <c r="C70" s="14"/>
      <c r="D70" s="14"/>
      <c r="E70" s="14"/>
    </row>
    <row r="71" spans="1:5">
      <c r="A71" s="416" t="s">
        <v>21</v>
      </c>
      <c r="B71" s="416"/>
      <c r="C71" s="45">
        <v>-2400</v>
      </c>
      <c r="D71" s="45">
        <v>-2400</v>
      </c>
      <c r="E71" s="45">
        <v>-2400</v>
      </c>
    </row>
    <row r="72" spans="1:5">
      <c r="A72" s="13"/>
      <c r="B72" s="13"/>
      <c r="C72" s="14"/>
      <c r="D72" s="14"/>
      <c r="E72" s="14"/>
    </row>
    <row r="73" spans="1:5">
      <c r="A73" s="13"/>
      <c r="B73" s="13"/>
      <c r="C73" s="14"/>
      <c r="D73" s="14"/>
      <c r="E73" s="14"/>
    </row>
    <row r="74" spans="1:5" ht="30">
      <c r="A74" s="13"/>
      <c r="B74" s="13"/>
      <c r="C74" s="14"/>
      <c r="D74" s="14" t="s">
        <v>179</v>
      </c>
      <c r="E74" s="14"/>
    </row>
    <row r="75" spans="1:5" ht="20.25" customHeight="1">
      <c r="A75" s="417" t="s">
        <v>54</v>
      </c>
      <c r="B75" s="417"/>
      <c r="C75" s="417"/>
      <c r="D75" s="417"/>
      <c r="E75" s="417"/>
    </row>
    <row r="76" spans="1:5">
      <c r="A76" s="418" t="s">
        <v>161</v>
      </c>
      <c r="B76" s="418"/>
      <c r="C76" s="418"/>
      <c r="D76" s="418"/>
      <c r="E76" s="418"/>
    </row>
    <row r="77" spans="1:5">
      <c r="A77" s="13"/>
      <c r="B77" s="13"/>
      <c r="C77" s="14"/>
      <c r="D77" s="14"/>
      <c r="E77" s="14"/>
    </row>
    <row r="78" spans="1:5">
      <c r="A78" s="15" t="s">
        <v>2</v>
      </c>
      <c r="B78" s="418" t="s">
        <v>3</v>
      </c>
      <c r="C78" s="418"/>
      <c r="D78" s="418"/>
      <c r="E78" s="418"/>
    </row>
    <row r="79" spans="1:5">
      <c r="A79" s="16" t="s">
        <v>55</v>
      </c>
      <c r="B79" s="415" t="s">
        <v>56</v>
      </c>
      <c r="C79" s="415"/>
      <c r="D79" s="415"/>
      <c r="E79" s="415"/>
    </row>
    <row r="80" spans="1:5">
      <c r="A80" s="13"/>
      <c r="B80" s="13"/>
      <c r="C80" s="14"/>
      <c r="D80" s="14"/>
      <c r="E80" s="14"/>
    </row>
    <row r="81" spans="1:5">
      <c r="A81" s="418" t="s">
        <v>6</v>
      </c>
      <c r="B81" s="418"/>
      <c r="C81" s="418"/>
      <c r="D81" s="418"/>
      <c r="E81" s="418"/>
    </row>
    <row r="82" spans="1:5">
      <c r="A82" s="13"/>
      <c r="B82" s="13"/>
      <c r="C82" s="14"/>
      <c r="D82" s="14"/>
      <c r="E82" s="14"/>
    </row>
    <row r="83" spans="1:5">
      <c r="A83" s="14" t="s">
        <v>7</v>
      </c>
      <c r="B83" s="16" t="s">
        <v>55</v>
      </c>
      <c r="C83" s="413"/>
      <c r="D83" s="413"/>
      <c r="E83" s="413"/>
    </row>
    <row r="84" spans="1:5" ht="30">
      <c r="A84" s="14" t="s">
        <v>8</v>
      </c>
      <c r="B84" s="16" t="s">
        <v>9</v>
      </c>
      <c r="C84" s="17" t="s">
        <v>10</v>
      </c>
      <c r="D84" s="17" t="s">
        <v>11</v>
      </c>
      <c r="E84" s="17" t="s">
        <v>12</v>
      </c>
    </row>
    <row r="85" spans="1:5" ht="25.5" customHeight="1">
      <c r="A85" s="14" t="s">
        <v>13</v>
      </c>
      <c r="B85" s="16" t="s">
        <v>57</v>
      </c>
      <c r="C85" s="14"/>
      <c r="D85" s="14"/>
      <c r="E85" s="14"/>
    </row>
    <row r="86" spans="1:5" ht="38.25" customHeight="1">
      <c r="A86" s="14" t="s">
        <v>15</v>
      </c>
      <c r="B86" s="16" t="s">
        <v>58</v>
      </c>
      <c r="C86" s="14"/>
      <c r="D86" s="14"/>
      <c r="E86" s="14"/>
    </row>
    <row r="87" spans="1:5">
      <c r="A87" s="14" t="s">
        <v>17</v>
      </c>
      <c r="B87" s="16" t="s">
        <v>18</v>
      </c>
      <c r="C87" s="14"/>
      <c r="D87" s="14"/>
      <c r="E87" s="14"/>
    </row>
    <row r="88" spans="1:5" ht="38.25" customHeight="1">
      <c r="A88" s="14" t="s">
        <v>19</v>
      </c>
      <c r="B88" s="16" t="s">
        <v>59</v>
      </c>
      <c r="C88" s="14"/>
      <c r="D88" s="14"/>
      <c r="E88" s="14"/>
    </row>
    <row r="89" spans="1:5">
      <c r="A89" s="413" t="s">
        <v>20</v>
      </c>
      <c r="B89" s="413"/>
      <c r="C89" s="14"/>
      <c r="D89" s="14"/>
      <c r="E89" s="14"/>
    </row>
    <row r="90" spans="1:5">
      <c r="A90" s="415" t="s">
        <v>60</v>
      </c>
      <c r="B90" s="415"/>
      <c r="C90" s="18" t="s">
        <v>35</v>
      </c>
      <c r="D90" s="18" t="s">
        <v>35</v>
      </c>
      <c r="E90" s="18" t="s">
        <v>35</v>
      </c>
    </row>
    <row r="91" spans="1:5">
      <c r="A91" s="415" t="s">
        <v>36</v>
      </c>
      <c r="B91" s="415"/>
      <c r="C91" s="18" t="s">
        <v>35</v>
      </c>
      <c r="D91" s="18" t="s">
        <v>35</v>
      </c>
      <c r="E91" s="18" t="s">
        <v>35</v>
      </c>
    </row>
    <row r="92" spans="1:5">
      <c r="A92" s="416" t="s">
        <v>21</v>
      </c>
      <c r="B92" s="416"/>
      <c r="C92" s="46">
        <v>-505.6</v>
      </c>
      <c r="D92" s="46">
        <v>-505.6</v>
      </c>
      <c r="E92" s="46">
        <v>-505.6</v>
      </c>
    </row>
    <row r="93" spans="1:5">
      <c r="A93" s="13"/>
      <c r="B93" s="13"/>
      <c r="C93" s="14"/>
      <c r="D93" s="14"/>
      <c r="E93" s="14"/>
    </row>
    <row r="94" spans="1:5">
      <c r="A94" s="14" t="s">
        <v>7</v>
      </c>
      <c r="B94" s="16" t="s">
        <v>55</v>
      </c>
      <c r="C94" s="413"/>
      <c r="D94" s="413"/>
      <c r="E94" s="413"/>
    </row>
    <row r="95" spans="1:5" ht="30">
      <c r="A95" s="14" t="s">
        <v>8</v>
      </c>
      <c r="B95" s="16" t="s">
        <v>22</v>
      </c>
      <c r="C95" s="17" t="s">
        <v>10</v>
      </c>
      <c r="D95" s="17" t="s">
        <v>11</v>
      </c>
      <c r="E95" s="17" t="s">
        <v>12</v>
      </c>
    </row>
    <row r="96" spans="1:5" ht="25.5" customHeight="1">
      <c r="A96" s="14" t="s">
        <v>13</v>
      </c>
      <c r="B96" s="16" t="s">
        <v>61</v>
      </c>
      <c r="C96" s="14"/>
      <c r="D96" s="14"/>
      <c r="E96" s="14"/>
    </row>
    <row r="97" spans="1:5" ht="25.5" customHeight="1">
      <c r="A97" s="14" t="s">
        <v>15</v>
      </c>
      <c r="B97" s="16" t="s">
        <v>62</v>
      </c>
      <c r="C97" s="14"/>
      <c r="D97" s="14"/>
      <c r="E97" s="14"/>
    </row>
    <row r="98" spans="1:5" ht="25.5" customHeight="1">
      <c r="A98" s="14" t="s">
        <v>17</v>
      </c>
      <c r="B98" s="16" t="s">
        <v>25</v>
      </c>
      <c r="C98" s="14"/>
      <c r="D98" s="14"/>
      <c r="E98" s="14"/>
    </row>
    <row r="99" spans="1:5" ht="25.5" customHeight="1">
      <c r="A99" s="14" t="s">
        <v>26</v>
      </c>
      <c r="B99" s="16" t="s">
        <v>59</v>
      </c>
      <c r="C99" s="14"/>
      <c r="D99" s="14"/>
      <c r="E99" s="14"/>
    </row>
    <row r="100" spans="1:5">
      <c r="A100" s="413" t="s">
        <v>20</v>
      </c>
      <c r="B100" s="413"/>
      <c r="C100" s="14"/>
      <c r="D100" s="14"/>
      <c r="E100" s="14"/>
    </row>
    <row r="101" spans="1:5">
      <c r="A101" s="415" t="s">
        <v>63</v>
      </c>
      <c r="B101" s="415"/>
      <c r="C101" s="18" t="s">
        <v>35</v>
      </c>
      <c r="D101" s="18" t="s">
        <v>35</v>
      </c>
      <c r="E101" s="18" t="s">
        <v>35</v>
      </c>
    </row>
    <row r="102" spans="1:5">
      <c r="A102" s="415" t="s">
        <v>64</v>
      </c>
      <c r="B102" s="415"/>
      <c r="C102" s="18" t="s">
        <v>35</v>
      </c>
      <c r="D102" s="18" t="s">
        <v>35</v>
      </c>
      <c r="E102" s="18" t="s">
        <v>35</v>
      </c>
    </row>
    <row r="103" spans="1:5">
      <c r="A103" s="415" t="s">
        <v>65</v>
      </c>
      <c r="B103" s="415"/>
      <c r="C103" s="18" t="s">
        <v>35</v>
      </c>
      <c r="D103" s="18" t="s">
        <v>35</v>
      </c>
      <c r="E103" s="18" t="s">
        <v>35</v>
      </c>
    </row>
    <row r="104" spans="1:5">
      <c r="A104" s="415" t="s">
        <v>66</v>
      </c>
      <c r="B104" s="415"/>
      <c r="C104" s="18" t="s">
        <v>35</v>
      </c>
      <c r="D104" s="18" t="s">
        <v>35</v>
      </c>
      <c r="E104" s="18" t="s">
        <v>35</v>
      </c>
    </row>
    <row r="105" spans="1:5">
      <c r="A105" s="416" t="s">
        <v>21</v>
      </c>
      <c r="B105" s="416"/>
      <c r="C105" s="46">
        <v>-91.3</v>
      </c>
      <c r="D105" s="46">
        <v>-91.3</v>
      </c>
      <c r="E105" s="46">
        <v>-91.3</v>
      </c>
    </row>
    <row r="106" spans="1:5">
      <c r="A106" s="13"/>
      <c r="B106" s="13"/>
      <c r="C106" s="14"/>
      <c r="D106" s="14"/>
      <c r="E106" s="14"/>
    </row>
    <row r="107" spans="1:5">
      <c r="A107" s="14" t="s">
        <v>7</v>
      </c>
      <c r="B107" s="16" t="s">
        <v>55</v>
      </c>
      <c r="C107" s="413"/>
      <c r="D107" s="413"/>
      <c r="E107" s="413"/>
    </row>
    <row r="108" spans="1:5" ht="30">
      <c r="A108" s="14" t="s">
        <v>8</v>
      </c>
      <c r="B108" s="16" t="s">
        <v>67</v>
      </c>
      <c r="C108" s="17" t="s">
        <v>10</v>
      </c>
      <c r="D108" s="17" t="s">
        <v>11</v>
      </c>
      <c r="E108" s="17" t="s">
        <v>12</v>
      </c>
    </row>
    <row r="109" spans="1:5" ht="38.25" customHeight="1">
      <c r="A109" s="14" t="s">
        <v>13</v>
      </c>
      <c r="B109" s="16" t="s">
        <v>68</v>
      </c>
      <c r="C109" s="14"/>
      <c r="D109" s="14"/>
      <c r="E109" s="14"/>
    </row>
    <row r="110" spans="1:5" ht="38.25" customHeight="1">
      <c r="A110" s="14" t="s">
        <v>15</v>
      </c>
      <c r="B110" s="16" t="s">
        <v>69</v>
      </c>
      <c r="C110" s="14"/>
      <c r="D110" s="14"/>
      <c r="E110" s="14"/>
    </row>
    <row r="111" spans="1:5" ht="25.5" customHeight="1">
      <c r="A111" s="14" t="s">
        <v>17</v>
      </c>
      <c r="B111" s="16" t="s">
        <v>25</v>
      </c>
      <c r="C111" s="14"/>
      <c r="D111" s="14"/>
      <c r="E111" s="14"/>
    </row>
    <row r="112" spans="1:5" ht="25.5" customHeight="1">
      <c r="A112" s="14" t="s">
        <v>26</v>
      </c>
      <c r="B112" s="16" t="s">
        <v>59</v>
      </c>
      <c r="C112" s="14"/>
      <c r="D112" s="14"/>
      <c r="E112" s="14"/>
    </row>
    <row r="113" spans="1:5">
      <c r="A113" s="413" t="s">
        <v>20</v>
      </c>
      <c r="B113" s="413"/>
      <c r="C113" s="14"/>
      <c r="D113" s="14"/>
      <c r="E113" s="14"/>
    </row>
    <row r="114" spans="1:5">
      <c r="A114" s="415" t="s">
        <v>70</v>
      </c>
      <c r="B114" s="415"/>
      <c r="C114" s="18" t="s">
        <v>35</v>
      </c>
      <c r="D114" s="18" t="s">
        <v>35</v>
      </c>
      <c r="E114" s="18" t="s">
        <v>35</v>
      </c>
    </row>
    <row r="115" spans="1:5">
      <c r="A115" s="415" t="s">
        <v>71</v>
      </c>
      <c r="B115" s="415"/>
      <c r="C115" s="18" t="s">
        <v>35</v>
      </c>
      <c r="D115" s="18" t="s">
        <v>35</v>
      </c>
      <c r="E115" s="18" t="s">
        <v>35</v>
      </c>
    </row>
    <row r="116" spans="1:5">
      <c r="A116" s="416" t="s">
        <v>21</v>
      </c>
      <c r="B116" s="416"/>
      <c r="C116" s="46">
        <v>-254</v>
      </c>
      <c r="D116" s="46">
        <v>-254</v>
      </c>
      <c r="E116" s="46">
        <v>-254</v>
      </c>
    </row>
    <row r="117" spans="1:5">
      <c r="A117" s="13"/>
      <c r="B117" s="13"/>
      <c r="C117" s="14"/>
      <c r="D117" s="14"/>
      <c r="E117" s="14"/>
    </row>
    <row r="118" spans="1:5">
      <c r="A118" s="13"/>
      <c r="B118" s="13"/>
      <c r="C118" s="14"/>
      <c r="D118" s="14"/>
      <c r="E118" s="14"/>
    </row>
    <row r="119" spans="1:5" ht="30">
      <c r="A119" s="13"/>
      <c r="B119" s="13"/>
      <c r="C119" s="14"/>
      <c r="D119" s="14" t="s">
        <v>180</v>
      </c>
      <c r="E119" s="14"/>
    </row>
    <row r="120" spans="1:5" ht="20.25" customHeight="1">
      <c r="A120" s="417" t="s">
        <v>72</v>
      </c>
      <c r="B120" s="417"/>
      <c r="C120" s="417"/>
      <c r="D120" s="417"/>
      <c r="E120" s="417"/>
    </row>
    <row r="121" spans="1:5">
      <c r="A121" s="418" t="s">
        <v>161</v>
      </c>
      <c r="B121" s="418"/>
      <c r="C121" s="418"/>
      <c r="D121" s="418"/>
      <c r="E121" s="418"/>
    </row>
    <row r="122" spans="1:5">
      <c r="A122" s="13"/>
      <c r="B122" s="13"/>
      <c r="C122" s="14"/>
      <c r="D122" s="14"/>
      <c r="E122" s="14"/>
    </row>
    <row r="123" spans="1:5">
      <c r="A123" s="15" t="s">
        <v>2</v>
      </c>
      <c r="B123" s="418" t="s">
        <v>3</v>
      </c>
      <c r="C123" s="418"/>
      <c r="D123" s="418"/>
      <c r="E123" s="418"/>
    </row>
    <row r="124" spans="1:5">
      <c r="A124" s="16" t="s">
        <v>73</v>
      </c>
      <c r="B124" s="415" t="s">
        <v>74</v>
      </c>
      <c r="C124" s="415"/>
      <c r="D124" s="415"/>
      <c r="E124" s="415"/>
    </row>
    <row r="125" spans="1:5">
      <c r="A125" s="13"/>
      <c r="B125" s="13"/>
      <c r="C125" s="14"/>
      <c r="D125" s="14"/>
      <c r="E125" s="14"/>
    </row>
    <row r="126" spans="1:5">
      <c r="A126" s="418" t="s">
        <v>6</v>
      </c>
      <c r="B126" s="418"/>
      <c r="C126" s="418"/>
      <c r="D126" s="418"/>
      <c r="E126" s="418"/>
    </row>
    <row r="127" spans="1:5">
      <c r="A127" s="13"/>
      <c r="B127" s="13"/>
      <c r="C127" s="14"/>
      <c r="D127" s="14"/>
      <c r="E127" s="14"/>
    </row>
    <row r="128" spans="1:5">
      <c r="A128" s="14" t="s">
        <v>7</v>
      </c>
      <c r="B128" s="16" t="s">
        <v>73</v>
      </c>
      <c r="C128" s="413"/>
      <c r="D128" s="413"/>
      <c r="E128" s="413"/>
    </row>
    <row r="129" spans="1:5" ht="30">
      <c r="A129" s="14" t="s">
        <v>8</v>
      </c>
      <c r="B129" s="16" t="s">
        <v>75</v>
      </c>
      <c r="C129" s="17" t="s">
        <v>10</v>
      </c>
      <c r="D129" s="17" t="s">
        <v>11</v>
      </c>
      <c r="E129" s="17" t="s">
        <v>12</v>
      </c>
    </row>
    <row r="130" spans="1:5" ht="38.25" customHeight="1">
      <c r="A130" s="14" t="s">
        <v>13</v>
      </c>
      <c r="B130" s="16" t="s">
        <v>76</v>
      </c>
      <c r="C130" s="14"/>
      <c r="D130" s="14"/>
      <c r="E130" s="14"/>
    </row>
    <row r="131" spans="1:5" ht="38.25" customHeight="1">
      <c r="A131" s="14" t="s">
        <v>15</v>
      </c>
      <c r="B131" s="16" t="s">
        <v>77</v>
      </c>
      <c r="C131" s="14"/>
      <c r="D131" s="14"/>
      <c r="E131" s="14"/>
    </row>
    <row r="132" spans="1:5">
      <c r="A132" s="14" t="s">
        <v>17</v>
      </c>
      <c r="B132" s="16" t="s">
        <v>47</v>
      </c>
      <c r="C132" s="14"/>
      <c r="D132" s="14"/>
      <c r="E132" s="14"/>
    </row>
    <row r="133" spans="1:5" ht="25.5" customHeight="1">
      <c r="A133" s="14" t="s">
        <v>48</v>
      </c>
      <c r="B133" s="16" t="s">
        <v>78</v>
      </c>
      <c r="C133" s="14"/>
      <c r="D133" s="14"/>
      <c r="E133" s="14"/>
    </row>
    <row r="134" spans="1:5">
      <c r="A134" s="413" t="s">
        <v>20</v>
      </c>
      <c r="B134" s="413"/>
      <c r="C134" s="14"/>
      <c r="D134" s="14"/>
      <c r="E134" s="14"/>
    </row>
    <row r="135" spans="1:5">
      <c r="A135" s="415" t="s">
        <v>79</v>
      </c>
      <c r="B135" s="415"/>
      <c r="C135" s="18" t="s">
        <v>35</v>
      </c>
      <c r="D135" s="18" t="s">
        <v>35</v>
      </c>
      <c r="E135" s="18" t="s">
        <v>35</v>
      </c>
    </row>
    <row r="136" spans="1:5">
      <c r="A136" s="416" t="s">
        <v>21</v>
      </c>
      <c r="B136" s="416"/>
      <c r="C136" s="46">
        <v>-785.4</v>
      </c>
      <c r="D136" s="46">
        <v>-785.4</v>
      </c>
      <c r="E136" s="46">
        <v>-785.4</v>
      </c>
    </row>
    <row r="137" spans="1:5">
      <c r="A137" s="13"/>
      <c r="B137" s="13"/>
      <c r="C137" s="14"/>
      <c r="D137" s="14"/>
      <c r="E137" s="14"/>
    </row>
    <row r="138" spans="1:5">
      <c r="A138" s="13"/>
      <c r="B138" s="13"/>
      <c r="C138" s="14"/>
      <c r="D138" s="14"/>
      <c r="E138" s="14"/>
    </row>
    <row r="139" spans="1:5">
      <c r="A139" s="15" t="s">
        <v>2</v>
      </c>
      <c r="B139" s="418" t="s">
        <v>3</v>
      </c>
      <c r="C139" s="418"/>
      <c r="D139" s="418"/>
      <c r="E139" s="418"/>
    </row>
    <row r="140" spans="1:5">
      <c r="A140" s="16" t="s">
        <v>80</v>
      </c>
      <c r="B140" s="415" t="s">
        <v>81</v>
      </c>
      <c r="C140" s="415"/>
      <c r="D140" s="415"/>
      <c r="E140" s="415"/>
    </row>
    <row r="141" spans="1:5">
      <c r="A141" s="13"/>
      <c r="B141" s="13"/>
      <c r="C141" s="14"/>
      <c r="D141" s="14"/>
      <c r="E141" s="14"/>
    </row>
    <row r="142" spans="1:5">
      <c r="A142" s="418" t="s">
        <v>6</v>
      </c>
      <c r="B142" s="418"/>
      <c r="C142" s="418"/>
      <c r="D142" s="418"/>
      <c r="E142" s="418"/>
    </row>
    <row r="143" spans="1:5">
      <c r="A143" s="13"/>
      <c r="B143" s="13"/>
      <c r="C143" s="14"/>
      <c r="D143" s="14"/>
      <c r="E143" s="14"/>
    </row>
    <row r="144" spans="1:5">
      <c r="A144" s="14" t="s">
        <v>7</v>
      </c>
      <c r="B144" s="16" t="s">
        <v>80</v>
      </c>
      <c r="C144" s="413"/>
      <c r="D144" s="413"/>
      <c r="E144" s="413"/>
    </row>
    <row r="145" spans="1:5" ht="30">
      <c r="A145" s="14" t="s">
        <v>8</v>
      </c>
      <c r="B145" s="16" t="s">
        <v>9</v>
      </c>
      <c r="C145" s="17" t="s">
        <v>10</v>
      </c>
      <c r="D145" s="17" t="s">
        <v>11</v>
      </c>
      <c r="E145" s="17" t="s">
        <v>12</v>
      </c>
    </row>
    <row r="146" spans="1:5" ht="51" customHeight="1">
      <c r="A146" s="14" t="s">
        <v>13</v>
      </c>
      <c r="B146" s="16" t="s">
        <v>82</v>
      </c>
      <c r="C146" s="14"/>
      <c r="D146" s="14"/>
      <c r="E146" s="14"/>
    </row>
    <row r="147" spans="1:5" ht="51" customHeight="1">
      <c r="A147" s="14" t="s">
        <v>15</v>
      </c>
      <c r="B147" s="16" t="s">
        <v>82</v>
      </c>
      <c r="C147" s="14"/>
      <c r="D147" s="14"/>
      <c r="E147" s="14"/>
    </row>
    <row r="148" spans="1:5">
      <c r="A148" s="14" t="s">
        <v>17</v>
      </c>
      <c r="B148" s="16" t="s">
        <v>18</v>
      </c>
      <c r="C148" s="14"/>
      <c r="D148" s="14"/>
      <c r="E148" s="14"/>
    </row>
    <row r="149" spans="1:5" ht="25.5" customHeight="1">
      <c r="A149" s="14" t="s">
        <v>32</v>
      </c>
      <c r="B149" s="16" t="s">
        <v>72</v>
      </c>
      <c r="C149" s="14"/>
      <c r="D149" s="14"/>
      <c r="E149" s="14"/>
    </row>
    <row r="150" spans="1:5">
      <c r="A150" s="413" t="s">
        <v>20</v>
      </c>
      <c r="B150" s="413"/>
      <c r="C150" s="14"/>
      <c r="D150" s="14"/>
      <c r="E150" s="14"/>
    </row>
    <row r="151" spans="1:5">
      <c r="A151" s="416" t="s">
        <v>21</v>
      </c>
      <c r="B151" s="416"/>
      <c r="C151" s="45">
        <v>-1592.9</v>
      </c>
      <c r="D151" s="45">
        <v>-1592.9</v>
      </c>
      <c r="E151" s="45">
        <v>-1592.9</v>
      </c>
    </row>
    <row r="152" spans="1:5">
      <c r="A152" s="13"/>
      <c r="B152" s="13"/>
      <c r="C152" s="14"/>
      <c r="D152" s="14"/>
      <c r="E152" s="14"/>
    </row>
    <row r="153" spans="1:5">
      <c r="A153" s="14" t="s">
        <v>7</v>
      </c>
      <c r="B153" s="16" t="s">
        <v>80</v>
      </c>
      <c r="C153" s="413"/>
      <c r="D153" s="413"/>
      <c r="E153" s="413"/>
    </row>
    <row r="154" spans="1:5" ht="30">
      <c r="A154" s="14" t="s">
        <v>8</v>
      </c>
      <c r="B154" s="16" t="s">
        <v>83</v>
      </c>
      <c r="C154" s="17" t="s">
        <v>10</v>
      </c>
      <c r="D154" s="17" t="s">
        <v>11</v>
      </c>
      <c r="E154" s="17" t="s">
        <v>12</v>
      </c>
    </row>
    <row r="155" spans="1:5" ht="25.5" customHeight="1">
      <c r="A155" s="14" t="s">
        <v>13</v>
      </c>
      <c r="B155" s="16" t="s">
        <v>84</v>
      </c>
      <c r="C155" s="14"/>
      <c r="D155" s="14"/>
      <c r="E155" s="14"/>
    </row>
    <row r="156" spans="1:5" ht="25.5" customHeight="1">
      <c r="A156" s="14" t="s">
        <v>15</v>
      </c>
      <c r="B156" s="16" t="s">
        <v>85</v>
      </c>
      <c r="C156" s="14"/>
      <c r="D156" s="14"/>
      <c r="E156" s="14"/>
    </row>
    <row r="157" spans="1:5">
      <c r="A157" s="14" t="s">
        <v>17</v>
      </c>
      <c r="B157" s="16" t="s">
        <v>18</v>
      </c>
      <c r="C157" s="14"/>
      <c r="D157" s="14"/>
      <c r="E157" s="14"/>
    </row>
    <row r="158" spans="1:5" ht="25.5" customHeight="1">
      <c r="A158" s="14" t="s">
        <v>86</v>
      </c>
      <c r="B158" s="16" t="s">
        <v>87</v>
      </c>
      <c r="C158" s="14"/>
      <c r="D158" s="14"/>
      <c r="E158" s="14"/>
    </row>
    <row r="159" spans="1:5">
      <c r="A159" s="413" t="s">
        <v>20</v>
      </c>
      <c r="B159" s="413"/>
      <c r="C159" s="14"/>
      <c r="D159" s="14"/>
      <c r="E159" s="14"/>
    </row>
    <row r="160" spans="1:5">
      <c r="A160" s="415" t="s">
        <v>88</v>
      </c>
      <c r="B160" s="415"/>
      <c r="C160" s="18" t="s">
        <v>35</v>
      </c>
      <c r="D160" s="18" t="s">
        <v>35</v>
      </c>
      <c r="E160" s="18" t="s">
        <v>35</v>
      </c>
    </row>
    <row r="161" spans="1:5">
      <c r="A161" s="416" t="s">
        <v>21</v>
      </c>
      <c r="B161" s="416"/>
      <c r="C161" s="45">
        <v>-33622</v>
      </c>
      <c r="D161" s="45">
        <v>-33622</v>
      </c>
      <c r="E161" s="45">
        <v>-33622</v>
      </c>
    </row>
    <row r="162" spans="1:5">
      <c r="A162" s="13"/>
      <c r="B162" s="13"/>
      <c r="C162" s="14"/>
      <c r="D162" s="14"/>
      <c r="E162" s="14"/>
    </row>
    <row r="163" spans="1:5">
      <c r="A163" s="13"/>
      <c r="B163" s="13"/>
      <c r="C163" s="14"/>
      <c r="D163" s="14"/>
      <c r="E163" s="14"/>
    </row>
    <row r="164" spans="1:5" ht="30">
      <c r="A164" s="13"/>
      <c r="B164" s="13"/>
      <c r="C164" s="14"/>
      <c r="D164" s="14" t="s">
        <v>181</v>
      </c>
      <c r="E164" s="14"/>
    </row>
    <row r="165" spans="1:5" ht="20.25" customHeight="1">
      <c r="A165" s="417" t="s">
        <v>163</v>
      </c>
      <c r="B165" s="417"/>
      <c r="C165" s="417"/>
      <c r="D165" s="417"/>
      <c r="E165" s="417"/>
    </row>
    <row r="166" spans="1:5">
      <c r="A166" s="418" t="s">
        <v>161</v>
      </c>
      <c r="B166" s="418"/>
      <c r="C166" s="418"/>
      <c r="D166" s="418"/>
      <c r="E166" s="418"/>
    </row>
    <row r="167" spans="1:5">
      <c r="A167" s="13"/>
      <c r="B167" s="13"/>
      <c r="C167" s="14"/>
      <c r="D167" s="14"/>
      <c r="E167" s="14"/>
    </row>
    <row r="168" spans="1:5">
      <c r="A168" s="15" t="s">
        <v>2</v>
      </c>
      <c r="B168" s="418" t="s">
        <v>3</v>
      </c>
      <c r="C168" s="418"/>
      <c r="D168" s="418"/>
      <c r="E168" s="418"/>
    </row>
    <row r="169" spans="1:5">
      <c r="A169" s="16" t="s">
        <v>50</v>
      </c>
      <c r="B169" s="415" t="s">
        <v>51</v>
      </c>
      <c r="C169" s="415"/>
      <c r="D169" s="415"/>
      <c r="E169" s="415"/>
    </row>
    <row r="170" spans="1:5">
      <c r="A170" s="13"/>
      <c r="B170" s="13"/>
      <c r="C170" s="14"/>
      <c r="D170" s="14"/>
      <c r="E170" s="14"/>
    </row>
    <row r="171" spans="1:5">
      <c r="A171" s="418" t="s">
        <v>6</v>
      </c>
      <c r="B171" s="418"/>
      <c r="C171" s="418"/>
      <c r="D171" s="418"/>
      <c r="E171" s="418"/>
    </row>
    <row r="172" spans="1:5">
      <c r="A172" s="13"/>
      <c r="B172" s="13"/>
      <c r="C172" s="14"/>
      <c r="D172" s="14"/>
      <c r="E172" s="14"/>
    </row>
    <row r="173" spans="1:5">
      <c r="A173" s="14" t="s">
        <v>7</v>
      </c>
      <c r="B173" s="16" t="s">
        <v>50</v>
      </c>
      <c r="C173" s="413"/>
      <c r="D173" s="413"/>
      <c r="E173" s="413"/>
    </row>
    <row r="174" spans="1:5" ht="30">
      <c r="A174" s="14" t="s">
        <v>8</v>
      </c>
      <c r="B174" s="16" t="s">
        <v>9</v>
      </c>
      <c r="C174" s="17" t="s">
        <v>10</v>
      </c>
      <c r="D174" s="17" t="s">
        <v>11</v>
      </c>
      <c r="E174" s="17" t="s">
        <v>12</v>
      </c>
    </row>
    <row r="175" spans="1:5" ht="38.25" customHeight="1">
      <c r="A175" s="14" t="s">
        <v>13</v>
      </c>
      <c r="B175" s="16" t="s">
        <v>51</v>
      </c>
      <c r="C175" s="14"/>
      <c r="D175" s="14"/>
      <c r="E175" s="14"/>
    </row>
    <row r="176" spans="1:5" ht="51" customHeight="1">
      <c r="A176" s="14" t="s">
        <v>15</v>
      </c>
      <c r="B176" s="16" t="s">
        <v>52</v>
      </c>
      <c r="C176" s="14"/>
      <c r="D176" s="14"/>
      <c r="E176" s="14"/>
    </row>
    <row r="177" spans="1:5">
      <c r="A177" s="14" t="s">
        <v>17</v>
      </c>
      <c r="B177" s="16" t="s">
        <v>18</v>
      </c>
      <c r="C177" s="14"/>
      <c r="D177" s="14"/>
      <c r="E177" s="14"/>
    </row>
    <row r="178" spans="1:5" ht="38.25" customHeight="1">
      <c r="A178" s="14" t="s">
        <v>19</v>
      </c>
      <c r="B178" s="16" t="s">
        <v>53</v>
      </c>
      <c r="C178" s="14"/>
      <c r="D178" s="14"/>
      <c r="E178" s="14"/>
    </row>
    <row r="179" spans="1:5">
      <c r="A179" s="413" t="s">
        <v>20</v>
      </c>
      <c r="B179" s="413"/>
      <c r="C179" s="14"/>
      <c r="D179" s="14"/>
      <c r="E179" s="14"/>
    </row>
    <row r="180" spans="1:5">
      <c r="A180" s="416" t="s">
        <v>21</v>
      </c>
      <c r="B180" s="416"/>
      <c r="C180" s="46">
        <v>-801.8</v>
      </c>
      <c r="D180" s="46">
        <v>-801.8</v>
      </c>
      <c r="E180" s="46">
        <v>-801.8</v>
      </c>
    </row>
    <row r="181" spans="1:5">
      <c r="A181" s="13"/>
      <c r="B181" s="13"/>
      <c r="C181" s="14"/>
      <c r="D181" s="14"/>
      <c r="E181" s="14"/>
    </row>
    <row r="182" spans="1:5">
      <c r="A182" s="13"/>
      <c r="B182" s="13"/>
      <c r="C182" s="14"/>
      <c r="D182" s="14"/>
      <c r="E182" s="14"/>
    </row>
    <row r="183" spans="1:5" ht="30">
      <c r="A183" s="13"/>
      <c r="B183" s="13"/>
      <c r="C183" s="14"/>
      <c r="D183" s="14" t="s">
        <v>182</v>
      </c>
      <c r="E183" s="14"/>
    </row>
    <row r="184" spans="1:5" ht="20.25" customHeight="1">
      <c r="A184" s="417" t="s">
        <v>89</v>
      </c>
      <c r="B184" s="417"/>
      <c r="C184" s="417"/>
      <c r="D184" s="417"/>
      <c r="E184" s="417"/>
    </row>
    <row r="185" spans="1:5">
      <c r="A185" s="418" t="s">
        <v>161</v>
      </c>
      <c r="B185" s="418"/>
      <c r="C185" s="418"/>
      <c r="D185" s="418"/>
      <c r="E185" s="418"/>
    </row>
    <row r="186" spans="1:5">
      <c r="A186" s="13"/>
      <c r="B186" s="13"/>
      <c r="C186" s="14"/>
      <c r="D186" s="14"/>
      <c r="E186" s="14"/>
    </row>
    <row r="187" spans="1:5">
      <c r="A187" s="15" t="s">
        <v>2</v>
      </c>
      <c r="B187" s="418" t="s">
        <v>3</v>
      </c>
      <c r="C187" s="418"/>
      <c r="D187" s="418"/>
      <c r="E187" s="418"/>
    </row>
    <row r="188" spans="1:5">
      <c r="A188" s="16" t="s">
        <v>90</v>
      </c>
      <c r="B188" s="415" t="s">
        <v>91</v>
      </c>
      <c r="C188" s="415"/>
      <c r="D188" s="415"/>
      <c r="E188" s="415"/>
    </row>
    <row r="189" spans="1:5">
      <c r="A189" s="13"/>
      <c r="B189" s="13"/>
      <c r="C189" s="14"/>
      <c r="D189" s="14"/>
      <c r="E189" s="14"/>
    </row>
    <row r="190" spans="1:5">
      <c r="A190" s="418" t="s">
        <v>6</v>
      </c>
      <c r="B190" s="418"/>
      <c r="C190" s="418"/>
      <c r="D190" s="418"/>
      <c r="E190" s="418"/>
    </row>
    <row r="191" spans="1:5">
      <c r="A191" s="13"/>
      <c r="B191" s="13"/>
      <c r="C191" s="14"/>
      <c r="D191" s="14"/>
      <c r="E191" s="14"/>
    </row>
    <row r="192" spans="1:5">
      <c r="A192" s="14" t="s">
        <v>7</v>
      </c>
      <c r="B192" s="16" t="s">
        <v>90</v>
      </c>
      <c r="C192" s="413"/>
      <c r="D192" s="413"/>
      <c r="E192" s="413"/>
    </row>
    <row r="193" spans="1:5" ht="30">
      <c r="A193" s="14" t="s">
        <v>8</v>
      </c>
      <c r="B193" s="16" t="s">
        <v>9</v>
      </c>
      <c r="C193" s="17" t="s">
        <v>10</v>
      </c>
      <c r="D193" s="17" t="s">
        <v>11</v>
      </c>
      <c r="E193" s="17" t="s">
        <v>12</v>
      </c>
    </row>
    <row r="194" spans="1:5" ht="51" customHeight="1">
      <c r="A194" s="14" t="s">
        <v>13</v>
      </c>
      <c r="B194" s="16" t="s">
        <v>92</v>
      </c>
      <c r="C194" s="14"/>
      <c r="D194" s="14"/>
      <c r="E194" s="14"/>
    </row>
    <row r="195" spans="1:5" ht="51" customHeight="1">
      <c r="A195" s="14" t="s">
        <v>15</v>
      </c>
      <c r="B195" s="16" t="s">
        <v>93</v>
      </c>
      <c r="C195" s="14"/>
      <c r="D195" s="14"/>
      <c r="E195" s="14"/>
    </row>
    <row r="196" spans="1:5">
      <c r="A196" s="14" t="s">
        <v>17</v>
      </c>
      <c r="B196" s="16" t="s">
        <v>18</v>
      </c>
      <c r="C196" s="14"/>
      <c r="D196" s="14"/>
      <c r="E196" s="14"/>
    </row>
    <row r="197" spans="1:5" ht="38.25" customHeight="1">
      <c r="A197" s="14" t="s">
        <v>94</v>
      </c>
      <c r="B197" s="16" t="s">
        <v>89</v>
      </c>
      <c r="C197" s="14"/>
      <c r="D197" s="14"/>
      <c r="E197" s="14"/>
    </row>
    <row r="198" spans="1:5">
      <c r="A198" s="413" t="s">
        <v>20</v>
      </c>
      <c r="B198" s="413"/>
      <c r="C198" s="14"/>
      <c r="D198" s="14"/>
      <c r="E198" s="14"/>
    </row>
    <row r="199" spans="1:5">
      <c r="A199" s="416" t="s">
        <v>21</v>
      </c>
      <c r="B199" s="416"/>
      <c r="C199" s="45">
        <v>-135991.5</v>
      </c>
      <c r="D199" s="45">
        <v>-135991.5</v>
      </c>
      <c r="E199" s="45">
        <v>-135991.5</v>
      </c>
    </row>
    <row r="200" spans="1:5">
      <c r="A200" s="13"/>
      <c r="B200" s="13"/>
      <c r="C200" s="14"/>
      <c r="D200" s="14"/>
      <c r="E200" s="14"/>
    </row>
    <row r="201" spans="1:5">
      <c r="A201" s="14" t="s">
        <v>7</v>
      </c>
      <c r="B201" s="16" t="s">
        <v>90</v>
      </c>
      <c r="C201" s="413"/>
      <c r="D201" s="413"/>
      <c r="E201" s="413"/>
    </row>
    <row r="202" spans="1:5" ht="30">
      <c r="A202" s="14" t="s">
        <v>8</v>
      </c>
      <c r="B202" s="16" t="s">
        <v>95</v>
      </c>
      <c r="C202" s="17" t="s">
        <v>10</v>
      </c>
      <c r="D202" s="17" t="s">
        <v>11</v>
      </c>
      <c r="E202" s="17" t="s">
        <v>12</v>
      </c>
    </row>
    <row r="203" spans="1:5" ht="38.25" customHeight="1">
      <c r="A203" s="14" t="s">
        <v>13</v>
      </c>
      <c r="B203" s="16" t="s">
        <v>96</v>
      </c>
      <c r="C203" s="14"/>
      <c r="D203" s="14"/>
      <c r="E203" s="14"/>
    </row>
    <row r="204" spans="1:5" ht="51" customHeight="1">
      <c r="A204" s="14" t="s">
        <v>15</v>
      </c>
      <c r="B204" s="16" t="s">
        <v>97</v>
      </c>
      <c r="C204" s="14"/>
      <c r="D204" s="14"/>
      <c r="E204" s="14"/>
    </row>
    <row r="205" spans="1:5">
      <c r="A205" s="14" t="s">
        <v>17</v>
      </c>
      <c r="B205" s="16" t="s">
        <v>18</v>
      </c>
      <c r="C205" s="14"/>
      <c r="D205" s="14"/>
      <c r="E205" s="14"/>
    </row>
    <row r="206" spans="1:5" ht="25.5" customHeight="1">
      <c r="A206" s="14" t="s">
        <v>32</v>
      </c>
      <c r="B206" s="16" t="s">
        <v>98</v>
      </c>
      <c r="C206" s="14"/>
      <c r="D206" s="14"/>
      <c r="E206" s="14"/>
    </row>
    <row r="207" spans="1:5">
      <c r="A207" s="413" t="s">
        <v>20</v>
      </c>
      <c r="B207" s="413"/>
      <c r="C207" s="14"/>
      <c r="D207" s="14"/>
      <c r="E207" s="14"/>
    </row>
    <row r="208" spans="1:5">
      <c r="A208" s="415" t="s">
        <v>99</v>
      </c>
      <c r="B208" s="415"/>
      <c r="C208" s="18" t="s">
        <v>35</v>
      </c>
      <c r="D208" s="18" t="s">
        <v>35</v>
      </c>
      <c r="E208" s="18" t="s">
        <v>35</v>
      </c>
    </row>
    <row r="209" spans="1:5">
      <c r="A209" s="416" t="s">
        <v>21</v>
      </c>
      <c r="B209" s="416"/>
      <c r="C209" s="45">
        <v>-1000</v>
      </c>
      <c r="D209" s="45">
        <v>-1000</v>
      </c>
      <c r="E209" s="45">
        <v>-1000</v>
      </c>
    </row>
    <row r="210" spans="1:5">
      <c r="A210" s="13"/>
      <c r="B210" s="13"/>
      <c r="C210" s="14"/>
      <c r="D210" s="14"/>
      <c r="E210" s="14"/>
    </row>
    <row r="211" spans="1:5">
      <c r="A211" s="13"/>
      <c r="B211" s="13"/>
      <c r="C211" s="14"/>
      <c r="D211" s="14"/>
      <c r="E211" s="14"/>
    </row>
    <row r="212" spans="1:5">
      <c r="A212" s="13"/>
      <c r="B212" s="13"/>
      <c r="C212" s="14"/>
      <c r="D212" s="14"/>
      <c r="E212" s="14"/>
    </row>
    <row r="213" spans="1:5">
      <c r="A213" s="13"/>
      <c r="B213" s="13"/>
      <c r="C213" s="14"/>
      <c r="D213" s="14"/>
      <c r="E213" s="14"/>
    </row>
    <row r="214" spans="1:5" ht="30">
      <c r="A214" s="13"/>
      <c r="B214" s="13"/>
      <c r="C214" s="14"/>
      <c r="D214" s="14" t="s">
        <v>183</v>
      </c>
      <c r="E214" s="14"/>
    </row>
    <row r="215" spans="1:5" ht="20.25" customHeight="1">
      <c r="A215" s="417" t="s">
        <v>100</v>
      </c>
      <c r="B215" s="417"/>
      <c r="C215" s="417"/>
      <c r="D215" s="417"/>
      <c r="E215" s="417"/>
    </row>
    <row r="216" spans="1:5">
      <c r="A216" s="418" t="s">
        <v>161</v>
      </c>
      <c r="B216" s="418"/>
      <c r="C216" s="418"/>
      <c r="D216" s="418"/>
      <c r="E216" s="418"/>
    </row>
    <row r="217" spans="1:5">
      <c r="A217" s="13"/>
      <c r="B217" s="13"/>
      <c r="C217" s="14"/>
      <c r="D217" s="14"/>
      <c r="E217" s="14"/>
    </row>
    <row r="218" spans="1:5">
      <c r="A218" s="15" t="s">
        <v>2</v>
      </c>
      <c r="B218" s="418" t="s">
        <v>3</v>
      </c>
      <c r="C218" s="418"/>
      <c r="D218" s="418"/>
      <c r="E218" s="418"/>
    </row>
    <row r="219" spans="1:5">
      <c r="A219" s="16" t="s">
        <v>101</v>
      </c>
      <c r="B219" s="415" t="s">
        <v>102</v>
      </c>
      <c r="C219" s="415"/>
      <c r="D219" s="415"/>
      <c r="E219" s="415"/>
    </row>
    <row r="220" spans="1:5">
      <c r="A220" s="13"/>
      <c r="B220" s="13"/>
      <c r="C220" s="14"/>
      <c r="D220" s="14"/>
      <c r="E220" s="14"/>
    </row>
    <row r="221" spans="1:5">
      <c r="A221" s="418" t="s">
        <v>6</v>
      </c>
      <c r="B221" s="418"/>
      <c r="C221" s="418"/>
      <c r="D221" s="418"/>
      <c r="E221" s="418"/>
    </row>
    <row r="222" spans="1:5">
      <c r="A222" s="13"/>
      <c r="B222" s="13"/>
      <c r="C222" s="14"/>
      <c r="D222" s="14"/>
      <c r="E222" s="14"/>
    </row>
    <row r="223" spans="1:5">
      <c r="A223" s="14" t="s">
        <v>7</v>
      </c>
      <c r="B223" s="16" t="s">
        <v>101</v>
      </c>
      <c r="C223" s="413"/>
      <c r="D223" s="413"/>
      <c r="E223" s="413"/>
    </row>
    <row r="224" spans="1:5" ht="30">
      <c r="A224" s="14" t="s">
        <v>8</v>
      </c>
      <c r="B224" s="16" t="s">
        <v>9</v>
      </c>
      <c r="C224" s="17" t="s">
        <v>10</v>
      </c>
      <c r="D224" s="17" t="s">
        <v>11</v>
      </c>
      <c r="E224" s="17" t="s">
        <v>12</v>
      </c>
    </row>
    <row r="225" spans="1:8" ht="25.5" customHeight="1">
      <c r="A225" s="14" t="s">
        <v>13</v>
      </c>
      <c r="B225" s="16" t="s">
        <v>103</v>
      </c>
      <c r="C225" s="14"/>
      <c r="D225" s="14"/>
      <c r="E225" s="14"/>
    </row>
    <row r="226" spans="1:8" ht="63.75" customHeight="1">
      <c r="A226" s="14" t="s">
        <v>15</v>
      </c>
      <c r="B226" s="16" t="s">
        <v>104</v>
      </c>
      <c r="C226" s="14"/>
      <c r="D226" s="14"/>
      <c r="E226" s="14"/>
    </row>
    <row r="227" spans="1:8">
      <c r="A227" s="14" t="s">
        <v>17</v>
      </c>
      <c r="B227" s="16" t="s">
        <v>18</v>
      </c>
      <c r="C227" s="14"/>
      <c r="D227" s="14"/>
      <c r="E227" s="14"/>
    </row>
    <row r="228" spans="1:8" ht="38.25" customHeight="1">
      <c r="A228" s="14" t="s">
        <v>19</v>
      </c>
      <c r="B228" s="16" t="s">
        <v>105</v>
      </c>
      <c r="C228" s="14"/>
      <c r="D228" s="14"/>
      <c r="E228" s="14"/>
    </row>
    <row r="229" spans="1:8">
      <c r="A229" s="413" t="s">
        <v>20</v>
      </c>
      <c r="B229" s="413"/>
      <c r="C229" s="14"/>
      <c r="D229" s="14"/>
      <c r="E229" s="14"/>
    </row>
    <row r="230" spans="1:8">
      <c r="A230" s="416" t="s">
        <v>21</v>
      </c>
      <c r="B230" s="416"/>
      <c r="C230" s="46">
        <v>-936.6</v>
      </c>
      <c r="D230" s="46">
        <v>-936.6</v>
      </c>
      <c r="E230" s="46">
        <v>-936.6</v>
      </c>
    </row>
    <row r="231" spans="1:8">
      <c r="A231" s="13"/>
      <c r="B231" s="13"/>
      <c r="C231" s="14"/>
      <c r="D231" s="14"/>
      <c r="E231" s="14"/>
    </row>
    <row r="232" spans="1:8">
      <c r="A232" s="14" t="s">
        <v>7</v>
      </c>
      <c r="B232" s="16" t="s">
        <v>101</v>
      </c>
      <c r="C232" s="413"/>
      <c r="D232" s="413"/>
      <c r="E232" s="413"/>
    </row>
    <row r="233" spans="1:8" ht="30">
      <c r="A233" s="14" t="s">
        <v>8</v>
      </c>
      <c r="B233" s="16" t="s">
        <v>106</v>
      </c>
      <c r="C233" s="17" t="s">
        <v>10</v>
      </c>
      <c r="D233" s="17" t="s">
        <v>11</v>
      </c>
      <c r="E233" s="17" t="s">
        <v>12</v>
      </c>
    </row>
    <row r="234" spans="1:8" ht="38.25" customHeight="1">
      <c r="A234" s="14" t="s">
        <v>13</v>
      </c>
      <c r="B234" s="16" t="s">
        <v>107</v>
      </c>
      <c r="C234" s="14"/>
      <c r="D234" s="14"/>
      <c r="E234" s="14"/>
    </row>
    <row r="235" spans="1:8" ht="38.25" customHeight="1">
      <c r="A235" s="14" t="s">
        <v>15</v>
      </c>
      <c r="B235" s="16" t="s">
        <v>108</v>
      </c>
      <c r="C235" s="14"/>
      <c r="D235" s="14"/>
      <c r="E235" s="14"/>
    </row>
    <row r="236" spans="1:8" ht="25.5" customHeight="1">
      <c r="A236" s="14" t="s">
        <v>17</v>
      </c>
      <c r="B236" s="16" t="s">
        <v>25</v>
      </c>
      <c r="C236" s="14"/>
      <c r="D236" s="14"/>
      <c r="E236" s="14"/>
    </row>
    <row r="237" spans="1:8" ht="25.5" customHeight="1">
      <c r="A237" s="14" t="s">
        <v>32</v>
      </c>
      <c r="B237" s="16" t="s">
        <v>105</v>
      </c>
      <c r="C237" s="14"/>
      <c r="D237" s="14"/>
      <c r="E237" s="14"/>
    </row>
    <row r="238" spans="1:8">
      <c r="A238" s="413" t="s">
        <v>20</v>
      </c>
      <c r="B238" s="413"/>
      <c r="C238" s="14"/>
      <c r="D238" s="14"/>
      <c r="E238" s="14"/>
    </row>
    <row r="239" spans="1:8">
      <c r="A239" s="416" t="s">
        <v>21</v>
      </c>
      <c r="B239" s="416"/>
      <c r="C239" s="45">
        <v>-1438</v>
      </c>
      <c r="D239" s="45">
        <v>-2706</v>
      </c>
      <c r="E239" s="45">
        <v>-6674.4</v>
      </c>
      <c r="F239" s="49"/>
      <c r="G239" s="49"/>
      <c r="H239" s="49"/>
    </row>
    <row r="240" spans="1:8">
      <c r="A240" s="13"/>
      <c r="B240" s="13"/>
      <c r="C240" s="14"/>
      <c r="D240" s="14"/>
      <c r="E240" s="14"/>
    </row>
    <row r="241" spans="1:5">
      <c r="A241" s="13"/>
      <c r="B241" s="13"/>
      <c r="C241" s="14"/>
      <c r="D241" s="14"/>
      <c r="E241" s="14"/>
    </row>
    <row r="242" spans="1:5" ht="30">
      <c r="A242" s="13"/>
      <c r="B242" s="13"/>
      <c r="C242" s="14"/>
      <c r="D242" s="14" t="s">
        <v>184</v>
      </c>
      <c r="E242" s="14"/>
    </row>
    <row r="243" spans="1:5" ht="20.25" customHeight="1">
      <c r="A243" s="417" t="s">
        <v>109</v>
      </c>
      <c r="B243" s="417"/>
      <c r="C243" s="417"/>
      <c r="D243" s="417"/>
      <c r="E243" s="417"/>
    </row>
    <row r="244" spans="1:5">
      <c r="A244" s="418" t="s">
        <v>161</v>
      </c>
      <c r="B244" s="418"/>
      <c r="C244" s="418"/>
      <c r="D244" s="418"/>
      <c r="E244" s="418"/>
    </row>
    <row r="245" spans="1:5">
      <c r="A245" s="13"/>
      <c r="B245" s="13"/>
      <c r="C245" s="14"/>
      <c r="D245" s="14"/>
      <c r="E245" s="14"/>
    </row>
    <row r="246" spans="1:5">
      <c r="A246" s="15" t="s">
        <v>2</v>
      </c>
      <c r="B246" s="418" t="s">
        <v>3</v>
      </c>
      <c r="C246" s="418"/>
      <c r="D246" s="418"/>
      <c r="E246" s="418"/>
    </row>
    <row r="247" spans="1:5">
      <c r="A247" s="16" t="s">
        <v>110</v>
      </c>
      <c r="B247" s="415" t="s">
        <v>111</v>
      </c>
      <c r="C247" s="415"/>
      <c r="D247" s="415"/>
      <c r="E247" s="415"/>
    </row>
    <row r="248" spans="1:5">
      <c r="A248" s="13"/>
      <c r="B248" s="13"/>
      <c r="C248" s="14"/>
      <c r="D248" s="14"/>
      <c r="E248" s="14"/>
    </row>
    <row r="249" spans="1:5">
      <c r="A249" s="418" t="s">
        <v>6</v>
      </c>
      <c r="B249" s="418"/>
      <c r="C249" s="418"/>
      <c r="D249" s="418"/>
      <c r="E249" s="418"/>
    </row>
    <row r="250" spans="1:5">
      <c r="A250" s="13"/>
      <c r="B250" s="13"/>
      <c r="C250" s="14"/>
      <c r="D250" s="14"/>
      <c r="E250" s="14"/>
    </row>
    <row r="251" spans="1:5">
      <c r="A251" s="14" t="s">
        <v>7</v>
      </c>
      <c r="B251" s="16" t="s">
        <v>110</v>
      </c>
      <c r="C251" s="413"/>
      <c r="D251" s="413"/>
      <c r="E251" s="413"/>
    </row>
    <row r="252" spans="1:5" ht="30">
      <c r="A252" s="14" t="s">
        <v>8</v>
      </c>
      <c r="B252" s="16" t="s">
        <v>9</v>
      </c>
      <c r="C252" s="17" t="s">
        <v>10</v>
      </c>
      <c r="D252" s="17" t="s">
        <v>11</v>
      </c>
      <c r="E252" s="17" t="s">
        <v>12</v>
      </c>
    </row>
    <row r="253" spans="1:5">
      <c r="A253" s="14" t="s">
        <v>13</v>
      </c>
      <c r="B253" s="16" t="s">
        <v>112</v>
      </c>
      <c r="C253" s="14"/>
      <c r="D253" s="14"/>
      <c r="E253" s="14"/>
    </row>
    <row r="254" spans="1:5" ht="51" customHeight="1">
      <c r="A254" s="14" t="s">
        <v>15</v>
      </c>
      <c r="B254" s="16" t="s">
        <v>113</v>
      </c>
      <c r="C254" s="14"/>
      <c r="D254" s="14"/>
      <c r="E254" s="14"/>
    </row>
    <row r="255" spans="1:5">
      <c r="A255" s="14" t="s">
        <v>17</v>
      </c>
      <c r="B255" s="16" t="s">
        <v>18</v>
      </c>
      <c r="C255" s="14"/>
      <c r="D255" s="14"/>
      <c r="E255" s="14"/>
    </row>
    <row r="256" spans="1:5" ht="25.5" customHeight="1">
      <c r="A256" s="14" t="s">
        <v>114</v>
      </c>
      <c r="B256" s="16" t="s">
        <v>109</v>
      </c>
      <c r="C256" s="14"/>
      <c r="D256" s="14"/>
      <c r="E256" s="14"/>
    </row>
    <row r="257" spans="1:5">
      <c r="A257" s="413" t="s">
        <v>20</v>
      </c>
      <c r="B257" s="413"/>
      <c r="C257" s="14"/>
      <c r="D257" s="14"/>
      <c r="E257" s="14"/>
    </row>
    <row r="258" spans="1:5">
      <c r="A258" s="416" t="s">
        <v>21</v>
      </c>
      <c r="B258" s="416"/>
      <c r="C258" s="45">
        <v>-10316.4</v>
      </c>
      <c r="D258" s="45">
        <v>-10316.4</v>
      </c>
      <c r="E258" s="45">
        <v>-10316.4</v>
      </c>
    </row>
    <row r="259" spans="1:5">
      <c r="A259" s="13"/>
      <c r="B259" s="13"/>
      <c r="C259" s="14"/>
      <c r="D259" s="14"/>
      <c r="E259" s="14"/>
    </row>
    <row r="260" spans="1:5">
      <c r="A260" s="13"/>
      <c r="B260" s="13"/>
      <c r="C260" s="14"/>
      <c r="D260" s="14"/>
      <c r="E260" s="14"/>
    </row>
    <row r="261" spans="1:5" ht="30">
      <c r="A261" s="13"/>
      <c r="B261" s="13"/>
      <c r="C261" s="14"/>
      <c r="D261" s="14" t="s">
        <v>164</v>
      </c>
      <c r="E261" s="14"/>
    </row>
    <row r="262" spans="1:5" ht="20.25" customHeight="1">
      <c r="A262" s="417" t="s">
        <v>131</v>
      </c>
      <c r="B262" s="417"/>
      <c r="C262" s="417"/>
      <c r="D262" s="417"/>
      <c r="E262" s="417"/>
    </row>
    <row r="263" spans="1:5">
      <c r="A263" s="418" t="s">
        <v>161</v>
      </c>
      <c r="B263" s="418"/>
      <c r="C263" s="418"/>
      <c r="D263" s="418"/>
      <c r="E263" s="418"/>
    </row>
    <row r="264" spans="1:5">
      <c r="A264" s="13"/>
      <c r="B264" s="13"/>
      <c r="C264" s="14"/>
      <c r="D264" s="14"/>
      <c r="E264" s="14"/>
    </row>
    <row r="265" spans="1:5">
      <c r="A265" s="15" t="s">
        <v>2</v>
      </c>
      <c r="B265" s="418" t="s">
        <v>3</v>
      </c>
      <c r="C265" s="418"/>
      <c r="D265" s="418"/>
      <c r="E265" s="418"/>
    </row>
    <row r="266" spans="1:5" ht="33.75" customHeight="1">
      <c r="A266" s="16" t="s">
        <v>132</v>
      </c>
      <c r="B266" s="415" t="s">
        <v>133</v>
      </c>
      <c r="C266" s="415"/>
      <c r="D266" s="415"/>
      <c r="E266" s="415"/>
    </row>
    <row r="267" spans="1:5">
      <c r="A267" s="13"/>
      <c r="B267" s="13"/>
      <c r="C267" s="14"/>
      <c r="D267" s="14"/>
      <c r="E267" s="14"/>
    </row>
    <row r="268" spans="1:5">
      <c r="A268" s="418" t="s">
        <v>6</v>
      </c>
      <c r="B268" s="418"/>
      <c r="C268" s="418"/>
      <c r="D268" s="418"/>
      <c r="E268" s="418"/>
    </row>
    <row r="269" spans="1:5">
      <c r="A269" s="13"/>
      <c r="B269" s="13"/>
      <c r="C269" s="14"/>
      <c r="D269" s="14"/>
      <c r="E269" s="14"/>
    </row>
    <row r="270" spans="1:5">
      <c r="A270" s="14" t="s">
        <v>7</v>
      </c>
      <c r="B270" s="16" t="s">
        <v>132</v>
      </c>
      <c r="C270" s="413"/>
      <c r="D270" s="413"/>
      <c r="E270" s="413"/>
    </row>
    <row r="271" spans="1:5" ht="30">
      <c r="A271" s="14" t="s">
        <v>8</v>
      </c>
      <c r="B271" s="16" t="s">
        <v>9</v>
      </c>
      <c r="C271" s="17" t="s">
        <v>10</v>
      </c>
      <c r="D271" s="17" t="s">
        <v>11</v>
      </c>
      <c r="E271" s="17" t="s">
        <v>12</v>
      </c>
    </row>
    <row r="272" spans="1:5" ht="63.75" customHeight="1">
      <c r="A272" s="14" t="s">
        <v>13</v>
      </c>
      <c r="B272" s="16" t="s">
        <v>134</v>
      </c>
      <c r="C272" s="14"/>
      <c r="D272" s="14"/>
      <c r="E272" s="14"/>
    </row>
    <row r="273" spans="1:5" ht="76.5" customHeight="1">
      <c r="A273" s="14" t="s">
        <v>15</v>
      </c>
      <c r="B273" s="16" t="s">
        <v>135</v>
      </c>
      <c r="C273" s="14"/>
      <c r="D273" s="14"/>
      <c r="E273" s="14"/>
    </row>
    <row r="274" spans="1:5">
      <c r="A274" s="14" t="s">
        <v>17</v>
      </c>
      <c r="B274" s="16" t="s">
        <v>18</v>
      </c>
      <c r="C274" s="14"/>
      <c r="D274" s="14"/>
      <c r="E274" s="14"/>
    </row>
    <row r="275" spans="1:5" ht="25.5" customHeight="1">
      <c r="A275" s="14" t="s">
        <v>32</v>
      </c>
      <c r="B275" s="16" t="s">
        <v>131</v>
      </c>
      <c r="C275" s="14"/>
      <c r="D275" s="14"/>
      <c r="E275" s="14"/>
    </row>
    <row r="276" spans="1:5">
      <c r="A276" s="413" t="s">
        <v>20</v>
      </c>
      <c r="B276" s="413"/>
      <c r="C276" s="14"/>
      <c r="D276" s="14"/>
      <c r="E276" s="14"/>
    </row>
    <row r="277" spans="1:5">
      <c r="A277" s="416" t="s">
        <v>21</v>
      </c>
      <c r="B277" s="416"/>
      <c r="C277" s="46">
        <v>-628.9</v>
      </c>
      <c r="D277" s="46">
        <v>-628.9</v>
      </c>
      <c r="E277" s="46">
        <v>-628.9</v>
      </c>
    </row>
    <row r="278" spans="1:5">
      <c r="A278" s="13"/>
      <c r="B278" s="13"/>
      <c r="C278" s="14"/>
      <c r="D278" s="14"/>
      <c r="E278" s="14"/>
    </row>
    <row r="279" spans="1:5">
      <c r="A279" s="13"/>
      <c r="B279" s="13"/>
      <c r="C279" s="14"/>
      <c r="D279" s="14"/>
      <c r="E279" s="14"/>
    </row>
    <row r="280" spans="1:5" ht="30">
      <c r="A280" s="13"/>
      <c r="B280" s="13"/>
      <c r="C280" s="14"/>
      <c r="D280" s="14" t="s">
        <v>185</v>
      </c>
      <c r="E280" s="14"/>
    </row>
    <row r="281" spans="1:5" ht="20.25" customHeight="1">
      <c r="A281" s="417" t="s">
        <v>136</v>
      </c>
      <c r="B281" s="417"/>
      <c r="C281" s="417"/>
      <c r="D281" s="417"/>
      <c r="E281" s="417"/>
    </row>
    <row r="282" spans="1:5">
      <c r="A282" s="418" t="s">
        <v>161</v>
      </c>
      <c r="B282" s="418"/>
      <c r="C282" s="418"/>
      <c r="D282" s="418"/>
      <c r="E282" s="418"/>
    </row>
    <row r="283" spans="1:5">
      <c r="A283" s="13"/>
      <c r="B283" s="13"/>
      <c r="C283" s="14"/>
      <c r="D283" s="14"/>
      <c r="E283" s="14"/>
    </row>
    <row r="284" spans="1:5">
      <c r="A284" s="15" t="s">
        <v>2</v>
      </c>
      <c r="B284" s="418" t="s">
        <v>3</v>
      </c>
      <c r="C284" s="418"/>
      <c r="D284" s="418"/>
      <c r="E284" s="418"/>
    </row>
    <row r="285" spans="1:5">
      <c r="A285" s="16" t="s">
        <v>137</v>
      </c>
      <c r="B285" s="415" t="s">
        <v>138</v>
      </c>
      <c r="C285" s="415"/>
      <c r="D285" s="415"/>
      <c r="E285" s="415"/>
    </row>
    <row r="286" spans="1:5">
      <c r="A286" s="13"/>
      <c r="B286" s="13"/>
      <c r="C286" s="14"/>
      <c r="D286" s="14"/>
      <c r="E286" s="14"/>
    </row>
    <row r="287" spans="1:5">
      <c r="A287" s="418" t="s">
        <v>6</v>
      </c>
      <c r="B287" s="418"/>
      <c r="C287" s="418"/>
      <c r="D287" s="418"/>
      <c r="E287" s="418"/>
    </row>
    <row r="288" spans="1:5">
      <c r="A288" s="13"/>
      <c r="B288" s="13"/>
      <c r="C288" s="14"/>
      <c r="D288" s="14"/>
      <c r="E288" s="14"/>
    </row>
    <row r="289" spans="1:5">
      <c r="A289" s="14" t="s">
        <v>7</v>
      </c>
      <c r="B289" s="16" t="s">
        <v>137</v>
      </c>
      <c r="C289" s="413"/>
      <c r="D289" s="413"/>
      <c r="E289" s="413"/>
    </row>
    <row r="290" spans="1:5" ht="30">
      <c r="A290" s="14" t="s">
        <v>8</v>
      </c>
      <c r="B290" s="16" t="s">
        <v>9</v>
      </c>
      <c r="C290" s="17" t="s">
        <v>10</v>
      </c>
      <c r="D290" s="17" t="s">
        <v>11</v>
      </c>
      <c r="E290" s="17" t="s">
        <v>12</v>
      </c>
    </row>
    <row r="291" spans="1:5" ht="25.5" customHeight="1">
      <c r="A291" s="14" t="s">
        <v>13</v>
      </c>
      <c r="B291" s="16" t="s">
        <v>139</v>
      </c>
      <c r="C291" s="14"/>
      <c r="D291" s="14"/>
      <c r="E291" s="14"/>
    </row>
    <row r="292" spans="1:5" ht="76.5" customHeight="1">
      <c r="A292" s="14" t="s">
        <v>15</v>
      </c>
      <c r="B292" s="16" t="s">
        <v>140</v>
      </c>
      <c r="C292" s="14"/>
      <c r="D292" s="14"/>
      <c r="E292" s="14"/>
    </row>
    <row r="293" spans="1:5">
      <c r="A293" s="14" t="s">
        <v>17</v>
      </c>
      <c r="B293" s="16" t="s">
        <v>18</v>
      </c>
      <c r="C293" s="14"/>
      <c r="D293" s="14"/>
      <c r="E293" s="14"/>
    </row>
    <row r="294" spans="1:5" ht="25.5" customHeight="1">
      <c r="A294" s="14" t="s">
        <v>32</v>
      </c>
      <c r="B294" s="16" t="s">
        <v>141</v>
      </c>
      <c r="C294" s="14"/>
      <c r="D294" s="14"/>
      <c r="E294" s="14"/>
    </row>
    <row r="295" spans="1:5">
      <c r="A295" s="413" t="s">
        <v>20</v>
      </c>
      <c r="B295" s="413"/>
      <c r="C295" s="14"/>
      <c r="D295" s="14"/>
      <c r="E295" s="14"/>
    </row>
    <row r="296" spans="1:5">
      <c r="A296" s="416" t="s">
        <v>21</v>
      </c>
      <c r="B296" s="416"/>
      <c r="C296" s="45">
        <v>-1662.5</v>
      </c>
      <c r="D296" s="45">
        <v>-2850</v>
      </c>
      <c r="E296" s="45">
        <v>-4750</v>
      </c>
    </row>
    <row r="297" spans="1:5">
      <c r="A297" s="13"/>
      <c r="B297" s="13"/>
      <c r="C297" s="14"/>
      <c r="D297" s="14"/>
      <c r="E297" s="14"/>
    </row>
    <row r="298" spans="1:5">
      <c r="A298" s="13"/>
      <c r="B298" s="13"/>
      <c r="C298" s="14"/>
      <c r="D298" s="14"/>
      <c r="E298" s="14"/>
    </row>
    <row r="299" spans="1:5" ht="30">
      <c r="A299" s="13"/>
      <c r="B299" s="13"/>
      <c r="C299" s="14"/>
      <c r="D299" s="14" t="s">
        <v>186</v>
      </c>
      <c r="E299" s="14"/>
    </row>
    <row r="300" spans="1:5" ht="20.25" customHeight="1">
      <c r="A300" s="417" t="s">
        <v>142</v>
      </c>
      <c r="B300" s="417"/>
      <c r="C300" s="417"/>
      <c r="D300" s="417"/>
      <c r="E300" s="417"/>
    </row>
    <row r="301" spans="1:5">
      <c r="A301" s="418" t="s">
        <v>161</v>
      </c>
      <c r="B301" s="418"/>
      <c r="C301" s="418"/>
      <c r="D301" s="418"/>
      <c r="E301" s="418"/>
    </row>
    <row r="302" spans="1:5">
      <c r="A302" s="13"/>
      <c r="B302" s="13"/>
      <c r="C302" s="14"/>
      <c r="D302" s="14"/>
      <c r="E302" s="14"/>
    </row>
    <row r="303" spans="1:5">
      <c r="A303" s="15" t="s">
        <v>2</v>
      </c>
      <c r="B303" s="418" t="s">
        <v>3</v>
      </c>
      <c r="C303" s="418"/>
      <c r="D303" s="418"/>
      <c r="E303" s="418"/>
    </row>
    <row r="304" spans="1:5">
      <c r="A304" s="16" t="s">
        <v>143</v>
      </c>
      <c r="B304" s="415" t="s">
        <v>144</v>
      </c>
      <c r="C304" s="415"/>
      <c r="D304" s="415"/>
      <c r="E304" s="415"/>
    </row>
    <row r="305" spans="1:5">
      <c r="A305" s="13"/>
      <c r="B305" s="13"/>
      <c r="C305" s="14"/>
      <c r="D305" s="14"/>
      <c r="E305" s="14"/>
    </row>
    <row r="306" spans="1:5">
      <c r="A306" s="418" t="s">
        <v>6</v>
      </c>
      <c r="B306" s="418"/>
      <c r="C306" s="418"/>
      <c r="D306" s="418"/>
      <c r="E306" s="418"/>
    </row>
    <row r="307" spans="1:5">
      <c r="A307" s="13"/>
      <c r="B307" s="13"/>
      <c r="C307" s="14"/>
      <c r="D307" s="14"/>
      <c r="E307" s="14"/>
    </row>
    <row r="308" spans="1:5">
      <c r="A308" s="14" t="s">
        <v>7</v>
      </c>
      <c r="B308" s="16" t="s">
        <v>143</v>
      </c>
      <c r="C308" s="413"/>
      <c r="D308" s="413"/>
      <c r="E308" s="413"/>
    </row>
    <row r="309" spans="1:5" ht="30">
      <c r="A309" s="14" t="s">
        <v>8</v>
      </c>
      <c r="B309" s="16" t="s">
        <v>9</v>
      </c>
      <c r="C309" s="17" t="s">
        <v>10</v>
      </c>
      <c r="D309" s="17" t="s">
        <v>11</v>
      </c>
      <c r="E309" s="17" t="s">
        <v>12</v>
      </c>
    </row>
    <row r="310" spans="1:5" ht="25.5" customHeight="1">
      <c r="A310" s="14" t="s">
        <v>13</v>
      </c>
      <c r="B310" s="16" t="s">
        <v>145</v>
      </c>
      <c r="C310" s="14"/>
      <c r="D310" s="14"/>
      <c r="E310" s="14"/>
    </row>
    <row r="311" spans="1:5" ht="76.5" customHeight="1">
      <c r="A311" s="14" t="s">
        <v>15</v>
      </c>
      <c r="B311" s="16" t="s">
        <v>140</v>
      </c>
      <c r="C311" s="14"/>
      <c r="D311" s="14"/>
      <c r="E311" s="14"/>
    </row>
    <row r="312" spans="1:5">
      <c r="A312" s="14" t="s">
        <v>17</v>
      </c>
      <c r="B312" s="16" t="s">
        <v>18</v>
      </c>
      <c r="C312" s="14"/>
      <c r="D312" s="14"/>
      <c r="E312" s="14"/>
    </row>
    <row r="313" spans="1:5" ht="25.5" customHeight="1">
      <c r="A313" s="14" t="s">
        <v>32</v>
      </c>
      <c r="B313" s="16" t="s">
        <v>142</v>
      </c>
      <c r="C313" s="14"/>
      <c r="D313" s="14"/>
      <c r="E313" s="14"/>
    </row>
    <row r="314" spans="1:5">
      <c r="A314" s="413" t="s">
        <v>20</v>
      </c>
      <c r="B314" s="413"/>
      <c r="C314" s="14"/>
      <c r="D314" s="14"/>
      <c r="E314" s="14"/>
    </row>
    <row r="315" spans="1:5">
      <c r="A315" s="416" t="s">
        <v>21</v>
      </c>
      <c r="B315" s="416"/>
      <c r="C315" s="45">
        <v>-7000</v>
      </c>
      <c r="D315" s="45">
        <v>-7000</v>
      </c>
      <c r="E315" s="45">
        <v>-7000</v>
      </c>
    </row>
    <row r="316" spans="1:5">
      <c r="A316" s="13"/>
      <c r="B316" s="13"/>
      <c r="C316" s="14"/>
      <c r="D316" s="14"/>
      <c r="E316" s="14"/>
    </row>
    <row r="317" spans="1:5">
      <c r="A317" s="13"/>
      <c r="B317" s="13"/>
      <c r="C317" s="14"/>
      <c r="D317" s="14"/>
      <c r="E317" s="14"/>
    </row>
    <row r="318" spans="1:5" ht="30">
      <c r="A318" s="13"/>
      <c r="B318" s="13"/>
      <c r="C318" s="14"/>
      <c r="D318" s="14" t="s">
        <v>187</v>
      </c>
      <c r="E318" s="14"/>
    </row>
    <row r="319" spans="1:5" ht="20.25" customHeight="1">
      <c r="A319" s="417" t="s">
        <v>156</v>
      </c>
      <c r="B319" s="417"/>
      <c r="C319" s="417"/>
      <c r="D319" s="417"/>
      <c r="E319" s="417"/>
    </row>
    <row r="320" spans="1:5">
      <c r="A320" s="418" t="s">
        <v>161</v>
      </c>
      <c r="B320" s="418"/>
      <c r="C320" s="418"/>
      <c r="D320" s="418"/>
      <c r="E320" s="418"/>
    </row>
    <row r="321" spans="1:5">
      <c r="A321" s="13"/>
      <c r="B321" s="13"/>
      <c r="C321" s="14"/>
      <c r="D321" s="14"/>
      <c r="E321" s="14"/>
    </row>
    <row r="322" spans="1:5">
      <c r="A322" s="15" t="s">
        <v>2</v>
      </c>
      <c r="B322" s="418" t="s">
        <v>3</v>
      </c>
      <c r="C322" s="418"/>
      <c r="D322" s="418"/>
      <c r="E322" s="418"/>
    </row>
    <row r="323" spans="1:5">
      <c r="A323" s="16" t="s">
        <v>157</v>
      </c>
      <c r="B323" s="415" t="s">
        <v>158</v>
      </c>
      <c r="C323" s="415"/>
      <c r="D323" s="415"/>
      <c r="E323" s="415"/>
    </row>
    <row r="324" spans="1:5">
      <c r="A324" s="13"/>
      <c r="B324" s="13"/>
      <c r="C324" s="14"/>
      <c r="D324" s="14"/>
      <c r="E324" s="14"/>
    </row>
    <row r="325" spans="1:5">
      <c r="A325" s="418" t="s">
        <v>6</v>
      </c>
      <c r="B325" s="418"/>
      <c r="C325" s="418"/>
      <c r="D325" s="418"/>
      <c r="E325" s="418"/>
    </row>
    <row r="326" spans="1:5">
      <c r="A326" s="13"/>
      <c r="B326" s="13"/>
      <c r="C326" s="14"/>
      <c r="D326" s="14"/>
      <c r="E326" s="14"/>
    </row>
    <row r="327" spans="1:5">
      <c r="A327" s="14" t="s">
        <v>7</v>
      </c>
      <c r="B327" s="16" t="s">
        <v>157</v>
      </c>
      <c r="C327" s="413"/>
      <c r="D327" s="413"/>
      <c r="E327" s="413"/>
    </row>
    <row r="328" spans="1:5" ht="30">
      <c r="A328" s="14" t="s">
        <v>8</v>
      </c>
      <c r="B328" s="16" t="s">
        <v>9</v>
      </c>
      <c r="C328" s="17" t="s">
        <v>10</v>
      </c>
      <c r="D328" s="17" t="s">
        <v>11</v>
      </c>
      <c r="E328" s="17" t="s">
        <v>12</v>
      </c>
    </row>
    <row r="329" spans="1:5" ht="25.5" customHeight="1">
      <c r="A329" s="14" t="s">
        <v>13</v>
      </c>
      <c r="B329" s="16" t="s">
        <v>159</v>
      </c>
      <c r="C329" s="14"/>
      <c r="D329" s="14"/>
      <c r="E329" s="14"/>
    </row>
    <row r="330" spans="1:5" ht="76.5" customHeight="1">
      <c r="A330" s="14" t="s">
        <v>15</v>
      </c>
      <c r="B330" s="16" t="s">
        <v>140</v>
      </c>
      <c r="C330" s="14"/>
      <c r="D330" s="14"/>
      <c r="E330" s="14"/>
    </row>
    <row r="331" spans="1:5">
      <c r="A331" s="14" t="s">
        <v>17</v>
      </c>
      <c r="B331" s="16" t="s">
        <v>18</v>
      </c>
      <c r="C331" s="14"/>
      <c r="D331" s="14"/>
      <c r="E331" s="14"/>
    </row>
    <row r="332" spans="1:5" ht="25.5" customHeight="1">
      <c r="A332" s="14" t="s">
        <v>32</v>
      </c>
      <c r="B332" s="16" t="s">
        <v>156</v>
      </c>
      <c r="C332" s="14"/>
      <c r="D332" s="14"/>
      <c r="E332" s="14"/>
    </row>
    <row r="333" spans="1:5">
      <c r="A333" s="413" t="s">
        <v>20</v>
      </c>
      <c r="B333" s="413"/>
      <c r="C333" s="14"/>
      <c r="D333" s="14"/>
      <c r="E333" s="14"/>
    </row>
    <row r="334" spans="1:5">
      <c r="A334" s="416" t="s">
        <v>21</v>
      </c>
      <c r="B334" s="416"/>
      <c r="C334" s="45">
        <v>-1765</v>
      </c>
      <c r="D334" s="45">
        <v>-1765</v>
      </c>
      <c r="E334" s="45">
        <v>-1765</v>
      </c>
    </row>
    <row r="335" spans="1:5" ht="30">
      <c r="A335" s="14"/>
      <c r="B335" s="14"/>
      <c r="C335" s="20"/>
      <c r="D335" s="21"/>
      <c r="E335" s="14" t="s">
        <v>427</v>
      </c>
    </row>
    <row r="336" spans="1:5">
      <c r="A336" s="419" t="s">
        <v>411</v>
      </c>
      <c r="B336" s="420"/>
      <c r="C336" s="420"/>
      <c r="D336" s="420"/>
      <c r="E336" s="421"/>
    </row>
    <row r="337" spans="1:5">
      <c r="A337" s="22"/>
      <c r="B337" s="22"/>
      <c r="C337" s="20"/>
      <c r="D337" s="21"/>
      <c r="E337" s="21"/>
    </row>
    <row r="338" spans="1:5">
      <c r="A338" s="14"/>
      <c r="B338" s="14"/>
      <c r="C338" s="20"/>
      <c r="D338" s="21"/>
      <c r="E338" s="21"/>
    </row>
    <row r="339" spans="1:5">
      <c r="A339" s="15" t="s">
        <v>2</v>
      </c>
      <c r="B339" s="22" t="s">
        <v>3</v>
      </c>
      <c r="C339" s="20"/>
      <c r="D339" s="21"/>
      <c r="E339" s="21"/>
    </row>
    <row r="340" spans="1:5">
      <c r="A340" s="16" t="s">
        <v>412</v>
      </c>
      <c r="B340" s="23" t="s">
        <v>413</v>
      </c>
      <c r="C340" s="20"/>
      <c r="D340" s="21"/>
      <c r="E340" s="21"/>
    </row>
    <row r="341" spans="1:5">
      <c r="A341" s="14"/>
      <c r="B341" s="14"/>
      <c r="C341" s="20"/>
      <c r="D341" s="21"/>
      <c r="E341" s="21"/>
    </row>
    <row r="342" spans="1:5">
      <c r="A342" s="418" t="s">
        <v>6</v>
      </c>
      <c r="B342" s="418"/>
      <c r="C342" s="20"/>
      <c r="D342" s="21"/>
      <c r="E342" s="21"/>
    </row>
    <row r="343" spans="1:5">
      <c r="A343" s="14"/>
      <c r="B343" s="14"/>
      <c r="C343" s="20"/>
      <c r="D343" s="21"/>
      <c r="E343" s="21"/>
    </row>
    <row r="344" spans="1:5" ht="30">
      <c r="A344" s="14" t="s">
        <v>7</v>
      </c>
      <c r="B344" s="16" t="s">
        <v>412</v>
      </c>
      <c r="C344" s="17" t="s">
        <v>10</v>
      </c>
      <c r="D344" s="17" t="s">
        <v>11</v>
      </c>
      <c r="E344" s="17" t="s">
        <v>12</v>
      </c>
    </row>
    <row r="345" spans="1:5">
      <c r="A345" s="14" t="s">
        <v>8</v>
      </c>
      <c r="B345" s="16" t="s">
        <v>9</v>
      </c>
      <c r="C345" s="20"/>
      <c r="D345" s="21"/>
      <c r="E345" s="21"/>
    </row>
    <row r="346" spans="1:5">
      <c r="A346" s="14" t="s">
        <v>13</v>
      </c>
      <c r="B346" s="16" t="s">
        <v>413</v>
      </c>
      <c r="C346" s="20"/>
      <c r="D346" s="21"/>
      <c r="E346" s="21"/>
    </row>
    <row r="347" spans="1:5" ht="75">
      <c r="A347" s="14" t="s">
        <v>15</v>
      </c>
      <c r="B347" s="16" t="s">
        <v>414</v>
      </c>
      <c r="C347" s="20"/>
      <c r="D347" s="21"/>
      <c r="E347" s="21"/>
    </row>
    <row r="348" spans="1:5">
      <c r="A348" s="14" t="s">
        <v>17</v>
      </c>
      <c r="B348" s="16" t="s">
        <v>18</v>
      </c>
      <c r="C348" s="20"/>
      <c r="D348" s="21"/>
      <c r="E348" s="21"/>
    </row>
    <row r="349" spans="1:5">
      <c r="A349" s="413" t="s">
        <v>20</v>
      </c>
      <c r="B349" s="413"/>
      <c r="C349" s="20"/>
      <c r="D349" s="21"/>
      <c r="E349" s="21"/>
    </row>
    <row r="350" spans="1:5">
      <c r="A350" s="416" t="s">
        <v>21</v>
      </c>
      <c r="B350" s="416"/>
      <c r="C350" s="47">
        <v>247058.2</v>
      </c>
      <c r="D350" s="47">
        <v>250013.7</v>
      </c>
      <c r="E350" s="47">
        <v>258960.4</v>
      </c>
    </row>
    <row r="351" spans="1:5">
      <c r="A351" s="14"/>
      <c r="B351" s="14"/>
      <c r="C351" s="20"/>
      <c r="D351" s="21"/>
      <c r="E351" s="21"/>
    </row>
  </sheetData>
  <autoFilter ref="A1:A351"/>
  <mergeCells count="144">
    <mergeCell ref="A4:E4"/>
    <mergeCell ref="A342:B342"/>
    <mergeCell ref="A349:B349"/>
    <mergeCell ref="A350:B350"/>
    <mergeCell ref="A336:E336"/>
    <mergeCell ref="C17:E17"/>
    <mergeCell ref="A23:B23"/>
    <mergeCell ref="A24:B24"/>
    <mergeCell ref="C26:E26"/>
    <mergeCell ref="A32:B32"/>
    <mergeCell ref="A33:B33"/>
    <mergeCell ref="A9:E9"/>
    <mergeCell ref="A10:E10"/>
    <mergeCell ref="B12:E12"/>
    <mergeCell ref="B13:E13"/>
    <mergeCell ref="A15:E15"/>
    <mergeCell ref="A51:B51"/>
    <mergeCell ref="A37:E37"/>
    <mergeCell ref="A38:E38"/>
    <mergeCell ref="B40:E40"/>
    <mergeCell ref="B41:E41"/>
    <mergeCell ref="A43:E43"/>
    <mergeCell ref="C45:E45"/>
    <mergeCell ref="A62:E62"/>
    <mergeCell ref="C64:E64"/>
    <mergeCell ref="A70:B70"/>
    <mergeCell ref="A71:B71"/>
    <mergeCell ref="A75:E75"/>
    <mergeCell ref="A76:E76"/>
    <mergeCell ref="A52:B52"/>
    <mergeCell ref="A56:E56"/>
    <mergeCell ref="A57:E57"/>
    <mergeCell ref="B59:E59"/>
    <mergeCell ref="B60:E60"/>
    <mergeCell ref="A91:B91"/>
    <mergeCell ref="A92:B92"/>
    <mergeCell ref="C94:E94"/>
    <mergeCell ref="A100:B100"/>
    <mergeCell ref="A101:B101"/>
    <mergeCell ref="A102:B102"/>
    <mergeCell ref="B78:E78"/>
    <mergeCell ref="B79:E79"/>
    <mergeCell ref="A81:E81"/>
    <mergeCell ref="C83:E83"/>
    <mergeCell ref="A89:B89"/>
    <mergeCell ref="A90:B90"/>
    <mergeCell ref="A115:B115"/>
    <mergeCell ref="A116:B116"/>
    <mergeCell ref="A120:E120"/>
    <mergeCell ref="A121:E121"/>
    <mergeCell ref="B123:E123"/>
    <mergeCell ref="B124:E124"/>
    <mergeCell ref="A103:B103"/>
    <mergeCell ref="A104:B104"/>
    <mergeCell ref="A105:B105"/>
    <mergeCell ref="C107:E107"/>
    <mergeCell ref="A113:B113"/>
    <mergeCell ref="A114:B114"/>
    <mergeCell ref="B140:E140"/>
    <mergeCell ref="A142:E142"/>
    <mergeCell ref="C144:E144"/>
    <mergeCell ref="A150:B150"/>
    <mergeCell ref="A151:B151"/>
    <mergeCell ref="C153:E153"/>
    <mergeCell ref="A126:E126"/>
    <mergeCell ref="C128:E128"/>
    <mergeCell ref="A134:B134"/>
    <mergeCell ref="A135:B135"/>
    <mergeCell ref="A136:B136"/>
    <mergeCell ref="B139:E139"/>
    <mergeCell ref="B169:E169"/>
    <mergeCell ref="A171:E171"/>
    <mergeCell ref="C173:E173"/>
    <mergeCell ref="A179:B179"/>
    <mergeCell ref="A180:B180"/>
    <mergeCell ref="A184:E184"/>
    <mergeCell ref="A159:B159"/>
    <mergeCell ref="A160:B160"/>
    <mergeCell ref="A161:B161"/>
    <mergeCell ref="A165:E165"/>
    <mergeCell ref="A166:E166"/>
    <mergeCell ref="B168:E168"/>
    <mergeCell ref="A199:B199"/>
    <mergeCell ref="C201:E201"/>
    <mergeCell ref="A207:B207"/>
    <mergeCell ref="A208:B208"/>
    <mergeCell ref="A209:B209"/>
    <mergeCell ref="A215:E215"/>
    <mergeCell ref="A185:E185"/>
    <mergeCell ref="B187:E187"/>
    <mergeCell ref="B188:E188"/>
    <mergeCell ref="A190:E190"/>
    <mergeCell ref="C192:E192"/>
    <mergeCell ref="A198:B198"/>
    <mergeCell ref="A230:B230"/>
    <mergeCell ref="C232:E232"/>
    <mergeCell ref="A238:B238"/>
    <mergeCell ref="A239:B239"/>
    <mergeCell ref="A243:E243"/>
    <mergeCell ref="A244:E244"/>
    <mergeCell ref="A216:E216"/>
    <mergeCell ref="B218:E218"/>
    <mergeCell ref="B219:E219"/>
    <mergeCell ref="A221:E221"/>
    <mergeCell ref="C223:E223"/>
    <mergeCell ref="A229:B229"/>
    <mergeCell ref="B246:E246"/>
    <mergeCell ref="B247:E247"/>
    <mergeCell ref="A249:E249"/>
    <mergeCell ref="C251:E251"/>
    <mergeCell ref="A257:B257"/>
    <mergeCell ref="A258:B258"/>
    <mergeCell ref="A262:E262"/>
    <mergeCell ref="A277:B277"/>
    <mergeCell ref="A281:E281"/>
    <mergeCell ref="A282:E282"/>
    <mergeCell ref="B284:E284"/>
    <mergeCell ref="B285:E285"/>
    <mergeCell ref="A287:E287"/>
    <mergeCell ref="A263:E263"/>
    <mergeCell ref="B265:E265"/>
    <mergeCell ref="B266:E266"/>
    <mergeCell ref="A268:E268"/>
    <mergeCell ref="C270:E270"/>
    <mergeCell ref="A276:B276"/>
    <mergeCell ref="B304:E304"/>
    <mergeCell ref="A306:E306"/>
    <mergeCell ref="C308:E308"/>
    <mergeCell ref="A314:B314"/>
    <mergeCell ref="C289:E289"/>
    <mergeCell ref="A295:B295"/>
    <mergeCell ref="A296:B296"/>
    <mergeCell ref="A300:E300"/>
    <mergeCell ref="A301:E301"/>
    <mergeCell ref="B303:E303"/>
    <mergeCell ref="A334:B334"/>
    <mergeCell ref="B323:E323"/>
    <mergeCell ref="A325:E325"/>
    <mergeCell ref="C327:E327"/>
    <mergeCell ref="A333:B333"/>
    <mergeCell ref="A315:B315"/>
    <mergeCell ref="A319:E319"/>
    <mergeCell ref="A320:E320"/>
    <mergeCell ref="B322:E32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4"/>
  <sheetViews>
    <sheetView tabSelected="1" topLeftCell="A169" workbookViewId="0">
      <selection activeCell="B215" sqref="B215"/>
    </sheetView>
  </sheetViews>
  <sheetFormatPr defaultRowHeight="10.8"/>
  <cols>
    <col min="1" max="1" width="19.625" customWidth="1"/>
    <col min="2" max="2" width="39.125" customWidth="1"/>
    <col min="3" max="3" width="18.625" customWidth="1"/>
    <col min="4" max="4" width="19.875" bestFit="1" customWidth="1"/>
    <col min="5" max="5" width="16.75" customWidth="1"/>
    <col min="6" max="6" width="9.25" bestFit="1" customWidth="1"/>
    <col min="7" max="7" width="18.375" bestFit="1" customWidth="1"/>
  </cols>
  <sheetData>
    <row r="1" spans="1:7" s="8" customFormat="1" ht="15.6">
      <c r="A1" s="50"/>
      <c r="B1" s="50"/>
      <c r="C1" s="50"/>
      <c r="D1" s="50"/>
      <c r="E1" s="51"/>
      <c r="G1" s="43" t="s">
        <v>810</v>
      </c>
    </row>
    <row r="2" spans="1:7" s="8" customFormat="1" ht="15.6"/>
    <row r="3" spans="1:7" s="8" customFormat="1" ht="72" customHeight="1">
      <c r="A3" s="427" t="s">
        <v>428</v>
      </c>
      <c r="B3" s="427"/>
      <c r="C3" s="427"/>
      <c r="D3" s="427"/>
      <c r="E3" s="427"/>
      <c r="F3" s="427"/>
      <c r="G3" s="427"/>
    </row>
    <row r="4" spans="1:7" ht="15.6">
      <c r="A4" s="52" t="s">
        <v>429</v>
      </c>
      <c r="B4" s="428" t="s">
        <v>430</v>
      </c>
      <c r="C4" s="430" t="s">
        <v>431</v>
      </c>
      <c r="D4" s="430" t="s">
        <v>432</v>
      </c>
      <c r="E4" s="432" t="s">
        <v>433</v>
      </c>
      <c r="F4" s="433"/>
      <c r="G4" s="434"/>
    </row>
    <row r="5" spans="1:7" ht="46.8">
      <c r="A5" s="53"/>
      <c r="B5" s="429"/>
      <c r="C5" s="431"/>
      <c r="D5" s="431"/>
      <c r="E5" s="54" t="s">
        <v>434</v>
      </c>
      <c r="F5" s="54" t="s">
        <v>435</v>
      </c>
      <c r="G5" s="55" t="s">
        <v>436</v>
      </c>
    </row>
    <row r="6" spans="1:7" ht="18">
      <c r="A6" s="53"/>
      <c r="B6" s="56"/>
      <c r="C6" s="57"/>
      <c r="D6" s="57"/>
      <c r="E6" s="58"/>
      <c r="F6" s="59"/>
      <c r="G6" s="408">
        <f>G8+G20+G98+G111+G129+G139+G207+G240+G252+G261+G267</f>
        <v>-157198.88975</v>
      </c>
    </row>
    <row r="7" spans="1:7" ht="17.399999999999999">
      <c r="A7" s="60"/>
      <c r="B7" s="61"/>
      <c r="C7" s="62"/>
      <c r="D7" s="62"/>
      <c r="E7" s="63"/>
      <c r="F7" s="64"/>
      <c r="G7" s="65"/>
    </row>
    <row r="8" spans="1:7" ht="18">
      <c r="A8" s="435" t="s">
        <v>437</v>
      </c>
      <c r="B8" s="425"/>
      <c r="C8" s="425"/>
      <c r="D8" s="425"/>
      <c r="E8" s="425"/>
      <c r="F8" s="426"/>
      <c r="G8" s="66">
        <f>G9</f>
        <v>-3000</v>
      </c>
    </row>
    <row r="9" spans="1:7" ht="18">
      <c r="A9" s="435" t="s">
        <v>438</v>
      </c>
      <c r="B9" s="425"/>
      <c r="C9" s="425"/>
      <c r="D9" s="425"/>
      <c r="E9" s="425"/>
      <c r="F9" s="426"/>
      <c r="G9" s="67">
        <f>G10+G13</f>
        <v>-3000</v>
      </c>
    </row>
    <row r="10" spans="1:7" ht="18">
      <c r="A10" s="68" t="s">
        <v>439</v>
      </c>
      <c r="B10" s="436" t="s">
        <v>440</v>
      </c>
      <c r="C10" s="437"/>
      <c r="D10" s="437"/>
      <c r="E10" s="438"/>
      <c r="F10" s="69"/>
      <c r="G10" s="70">
        <f>G11</f>
        <v>-1000</v>
      </c>
    </row>
    <row r="11" spans="1:7" ht="31.2" customHeight="1">
      <c r="A11" s="71"/>
      <c r="B11" s="72" t="s">
        <v>441</v>
      </c>
      <c r="C11" s="73"/>
      <c r="D11" s="73"/>
      <c r="E11" s="73"/>
      <c r="F11" s="74"/>
      <c r="G11" s="75">
        <f>G12</f>
        <v>-1000</v>
      </c>
    </row>
    <row r="12" spans="1:7" ht="31.2" customHeight="1">
      <c r="A12" s="76" t="s">
        <v>442</v>
      </c>
      <c r="B12" s="77" t="s">
        <v>443</v>
      </c>
      <c r="C12" s="78" t="s">
        <v>444</v>
      </c>
      <c r="D12" s="79" t="s">
        <v>445</v>
      </c>
      <c r="E12" s="80"/>
      <c r="F12" s="80"/>
      <c r="G12" s="81">
        <v>-1000</v>
      </c>
    </row>
    <row r="13" spans="1:7" ht="38.4" customHeight="1">
      <c r="A13" s="82" t="s">
        <v>446</v>
      </c>
      <c r="B13" s="439" t="s">
        <v>447</v>
      </c>
      <c r="C13" s="437"/>
      <c r="D13" s="437"/>
      <c r="E13" s="438"/>
      <c r="F13" s="83"/>
      <c r="G13" s="84">
        <f>G14</f>
        <v>-2000</v>
      </c>
    </row>
    <row r="14" spans="1:7" ht="31.2" customHeight="1">
      <c r="A14" s="71"/>
      <c r="B14" s="85" t="s">
        <v>441</v>
      </c>
      <c r="C14" s="73"/>
      <c r="D14" s="73"/>
      <c r="E14" s="73"/>
      <c r="F14" s="74"/>
      <c r="G14" s="84">
        <f>G15+G16+G17+G18</f>
        <v>-2000</v>
      </c>
    </row>
    <row r="15" spans="1:7" ht="28.8" customHeight="1">
      <c r="A15" s="477" t="s">
        <v>448</v>
      </c>
      <c r="B15" s="478" t="s">
        <v>449</v>
      </c>
      <c r="C15" s="88" t="s">
        <v>444</v>
      </c>
      <c r="D15" s="89" t="s">
        <v>450</v>
      </c>
      <c r="E15" s="479"/>
      <c r="F15" s="91"/>
      <c r="G15" s="480">
        <v>-1650</v>
      </c>
    </row>
    <row r="16" spans="1:7" ht="58.8" customHeight="1">
      <c r="A16" s="86" t="s">
        <v>451</v>
      </c>
      <c r="B16" s="87" t="s">
        <v>452</v>
      </c>
      <c r="C16" s="88" t="s">
        <v>444</v>
      </c>
      <c r="D16" s="89" t="s">
        <v>450</v>
      </c>
      <c r="E16" s="90"/>
      <c r="F16" s="91"/>
      <c r="G16" s="92">
        <v>-44</v>
      </c>
    </row>
    <row r="17" spans="1:7" ht="54.6" customHeight="1">
      <c r="A17" s="86" t="s">
        <v>453</v>
      </c>
      <c r="B17" s="87" t="s">
        <v>454</v>
      </c>
      <c r="C17" s="88" t="s">
        <v>444</v>
      </c>
      <c r="D17" s="89" t="s">
        <v>450</v>
      </c>
      <c r="E17" s="90"/>
      <c r="F17" s="91"/>
      <c r="G17" s="92">
        <v>-216</v>
      </c>
    </row>
    <row r="18" spans="1:7" ht="43.2" customHeight="1">
      <c r="A18" s="86" t="s">
        <v>455</v>
      </c>
      <c r="B18" s="87" t="s">
        <v>456</v>
      </c>
      <c r="C18" s="88" t="s">
        <v>444</v>
      </c>
      <c r="D18" s="89" t="s">
        <v>450</v>
      </c>
      <c r="E18" s="90"/>
      <c r="F18" s="91"/>
      <c r="G18" s="92">
        <v>-90</v>
      </c>
    </row>
    <row r="19" spans="1:7" ht="17.399999999999999">
      <c r="A19" s="93"/>
      <c r="B19" s="61"/>
      <c r="C19" s="94"/>
      <c r="D19" s="95"/>
      <c r="E19" s="96"/>
      <c r="F19" s="97"/>
      <c r="G19" s="92"/>
    </row>
    <row r="20" spans="1:7" ht="18">
      <c r="A20" s="424" t="s">
        <v>457</v>
      </c>
      <c r="B20" s="425"/>
      <c r="C20" s="425"/>
      <c r="D20" s="425"/>
      <c r="E20" s="425"/>
      <c r="F20" s="426"/>
      <c r="G20" s="98">
        <f>G21</f>
        <v>-46844.200000000004</v>
      </c>
    </row>
    <row r="21" spans="1:7" ht="18">
      <c r="A21" s="424" t="s">
        <v>438</v>
      </c>
      <c r="B21" s="425"/>
      <c r="C21" s="425"/>
      <c r="D21" s="425"/>
      <c r="E21" s="425"/>
      <c r="F21" s="426"/>
      <c r="G21" s="84">
        <f>G22</f>
        <v>-46844.200000000004</v>
      </c>
    </row>
    <row r="22" spans="1:7" ht="36">
      <c r="A22" s="99" t="s">
        <v>458</v>
      </c>
      <c r="B22" s="441" t="s">
        <v>459</v>
      </c>
      <c r="C22" s="437"/>
      <c r="D22" s="437"/>
      <c r="E22" s="438"/>
      <c r="F22" s="100"/>
      <c r="G22" s="101">
        <f>G23+G95</f>
        <v>-46844.200000000004</v>
      </c>
    </row>
    <row r="23" spans="1:7" ht="54">
      <c r="A23" s="71"/>
      <c r="B23" s="102" t="s">
        <v>441</v>
      </c>
      <c r="C23" s="73"/>
      <c r="D23" s="73"/>
      <c r="E23" s="73"/>
      <c r="F23" s="74"/>
      <c r="G23" s="103">
        <f>G24+G25+G26+G27+G28+G29+G30+G31+G32+G33+G34+G35+G36+G37+G38+G39+G40+G41+G42+G43+G44+G45+G46+G47+G48+G49+G50+G51+G52+G53+G54+G55+G56+G57+G58+G59+G60+G62+G63+G64+G65+G66+G67+G68+G69+G70+G71+G72+G73+G74+G75+G77+G78+G79+G80+G81+G82+G83+G84+G85+G86+G87+G88+G89+G90+G91+G92+G93+G94+G61+G76</f>
        <v>-44679.200000000004</v>
      </c>
    </row>
    <row r="24" spans="1:7" ht="60.6" customHeight="1">
      <c r="A24" s="104" t="s">
        <v>460</v>
      </c>
      <c r="B24" s="105" t="s">
        <v>461</v>
      </c>
      <c r="C24" s="106" t="s">
        <v>444</v>
      </c>
      <c r="D24" s="107" t="s">
        <v>450</v>
      </c>
      <c r="E24" s="108"/>
      <c r="F24" s="109"/>
      <c r="G24" s="110">
        <v>-10.4</v>
      </c>
    </row>
    <row r="25" spans="1:7" ht="27.6" customHeight="1">
      <c r="A25" s="104" t="s">
        <v>462</v>
      </c>
      <c r="B25" s="105" t="s">
        <v>463</v>
      </c>
      <c r="C25" s="106" t="s">
        <v>444</v>
      </c>
      <c r="D25" s="107" t="s">
        <v>450</v>
      </c>
      <c r="E25" s="108"/>
      <c r="F25" s="109"/>
      <c r="G25" s="110">
        <v>-32</v>
      </c>
    </row>
    <row r="26" spans="1:7" ht="27.6" customHeight="1">
      <c r="A26" s="111" t="s">
        <v>464</v>
      </c>
      <c r="B26" s="111" t="s">
        <v>465</v>
      </c>
      <c r="C26" s="106" t="s">
        <v>444</v>
      </c>
      <c r="D26" s="107" t="s">
        <v>450</v>
      </c>
      <c r="E26" s="108"/>
      <c r="F26" s="109"/>
      <c r="G26" s="110">
        <v>-17.399999999999999</v>
      </c>
    </row>
    <row r="27" spans="1:7" ht="27.6" customHeight="1">
      <c r="A27" s="111" t="s">
        <v>466</v>
      </c>
      <c r="B27" s="111" t="s">
        <v>467</v>
      </c>
      <c r="C27" s="106" t="s">
        <v>444</v>
      </c>
      <c r="D27" s="107" t="s">
        <v>450</v>
      </c>
      <c r="E27" s="108"/>
      <c r="F27" s="109"/>
      <c r="G27" s="110">
        <v>-243.5</v>
      </c>
    </row>
    <row r="28" spans="1:7" ht="27.6" customHeight="1">
      <c r="A28" s="111" t="s">
        <v>468</v>
      </c>
      <c r="B28" s="111" t="s">
        <v>469</v>
      </c>
      <c r="C28" s="106" t="s">
        <v>444</v>
      </c>
      <c r="D28" s="107" t="s">
        <v>450</v>
      </c>
      <c r="E28" s="108"/>
      <c r="F28" s="109"/>
      <c r="G28" s="110">
        <v>-323.39999999999998</v>
      </c>
    </row>
    <row r="29" spans="1:7" ht="31.2">
      <c r="A29" s="111" t="s">
        <v>470</v>
      </c>
      <c r="B29" s="111" t="s">
        <v>471</v>
      </c>
      <c r="C29" s="106" t="s">
        <v>444</v>
      </c>
      <c r="D29" s="107" t="s">
        <v>450</v>
      </c>
      <c r="E29" s="108"/>
      <c r="F29" s="109"/>
      <c r="G29" s="110">
        <v>-17.5</v>
      </c>
    </row>
    <row r="30" spans="1:7" ht="27" customHeight="1">
      <c r="A30" s="111" t="s">
        <v>472</v>
      </c>
      <c r="B30" s="111" t="s">
        <v>473</v>
      </c>
      <c r="C30" s="106" t="s">
        <v>444</v>
      </c>
      <c r="D30" s="107" t="s">
        <v>474</v>
      </c>
      <c r="E30" s="108"/>
      <c r="F30" s="109"/>
      <c r="G30" s="110">
        <v>-398</v>
      </c>
    </row>
    <row r="31" spans="1:7" ht="34.799999999999997" customHeight="1">
      <c r="A31" s="111" t="s">
        <v>475</v>
      </c>
      <c r="B31" s="111" t="s">
        <v>476</v>
      </c>
      <c r="C31" s="106" t="s">
        <v>444</v>
      </c>
      <c r="D31" s="107" t="s">
        <v>450</v>
      </c>
      <c r="E31" s="108"/>
      <c r="F31" s="109"/>
      <c r="G31" s="110">
        <v>-45</v>
      </c>
    </row>
    <row r="32" spans="1:7" ht="24" customHeight="1">
      <c r="A32" s="111" t="s">
        <v>477</v>
      </c>
      <c r="B32" s="111" t="s">
        <v>478</v>
      </c>
      <c r="C32" s="106" t="s">
        <v>444</v>
      </c>
      <c r="D32" s="107" t="s">
        <v>450</v>
      </c>
      <c r="E32" s="108"/>
      <c r="F32" s="109"/>
      <c r="G32" s="110">
        <v>-130.9</v>
      </c>
    </row>
    <row r="33" spans="1:7" ht="17.399999999999999">
      <c r="A33" s="111" t="s">
        <v>479</v>
      </c>
      <c r="B33" s="111" t="s">
        <v>480</v>
      </c>
      <c r="C33" s="106" t="s">
        <v>444</v>
      </c>
      <c r="D33" s="107" t="s">
        <v>450</v>
      </c>
      <c r="E33" s="108"/>
      <c r="F33" s="109"/>
      <c r="G33" s="110">
        <v>-127.4</v>
      </c>
    </row>
    <row r="34" spans="1:7" ht="31.2">
      <c r="A34" s="111" t="s">
        <v>481</v>
      </c>
      <c r="B34" s="111" t="s">
        <v>482</v>
      </c>
      <c r="C34" s="106" t="s">
        <v>444</v>
      </c>
      <c r="D34" s="107" t="s">
        <v>450</v>
      </c>
      <c r="E34" s="108"/>
      <c r="F34" s="109"/>
      <c r="G34" s="110">
        <v>-4.5</v>
      </c>
    </row>
    <row r="35" spans="1:7" ht="31.2">
      <c r="A35" s="111" t="s">
        <v>483</v>
      </c>
      <c r="B35" s="111" t="s">
        <v>484</v>
      </c>
      <c r="C35" s="106" t="s">
        <v>444</v>
      </c>
      <c r="D35" s="107" t="s">
        <v>450</v>
      </c>
      <c r="E35" s="108"/>
      <c r="F35" s="109"/>
      <c r="G35" s="110">
        <v>-15</v>
      </c>
    </row>
    <row r="36" spans="1:7" ht="24.6" customHeight="1">
      <c r="A36" s="111" t="s">
        <v>485</v>
      </c>
      <c r="B36" s="111" t="s">
        <v>469</v>
      </c>
      <c r="C36" s="106" t="s">
        <v>444</v>
      </c>
      <c r="D36" s="107" t="s">
        <v>450</v>
      </c>
      <c r="E36" s="108"/>
      <c r="F36" s="109"/>
      <c r="G36" s="110">
        <v>-135.9</v>
      </c>
    </row>
    <row r="37" spans="1:7" ht="54" customHeight="1">
      <c r="A37" s="111" t="s">
        <v>486</v>
      </c>
      <c r="B37" s="111" t="s">
        <v>487</v>
      </c>
      <c r="C37" s="106" t="s">
        <v>444</v>
      </c>
      <c r="D37" s="107" t="s">
        <v>488</v>
      </c>
      <c r="E37" s="108"/>
      <c r="F37" s="109"/>
      <c r="G37" s="110">
        <v>-1.2</v>
      </c>
    </row>
    <row r="38" spans="1:7" ht="37.200000000000003" customHeight="1">
      <c r="A38" s="111" t="s">
        <v>489</v>
      </c>
      <c r="B38" s="111" t="s">
        <v>490</v>
      </c>
      <c r="C38" s="106" t="s">
        <v>444</v>
      </c>
      <c r="D38" s="107" t="s">
        <v>474</v>
      </c>
      <c r="E38" s="108"/>
      <c r="F38" s="109"/>
      <c r="G38" s="110">
        <v>-691.2</v>
      </c>
    </row>
    <row r="39" spans="1:7" ht="37.200000000000003" customHeight="1">
      <c r="A39" s="111" t="s">
        <v>491</v>
      </c>
      <c r="B39" s="111" t="s">
        <v>492</v>
      </c>
      <c r="C39" s="106" t="s">
        <v>444</v>
      </c>
      <c r="D39" s="107" t="s">
        <v>450</v>
      </c>
      <c r="E39" s="108"/>
      <c r="F39" s="109"/>
      <c r="G39" s="110">
        <v>-269</v>
      </c>
    </row>
    <row r="40" spans="1:7" ht="22.2" customHeight="1">
      <c r="A40" s="111" t="s">
        <v>493</v>
      </c>
      <c r="B40" s="111" t="s">
        <v>494</v>
      </c>
      <c r="C40" s="106" t="s">
        <v>444</v>
      </c>
      <c r="D40" s="107" t="s">
        <v>488</v>
      </c>
      <c r="E40" s="108"/>
      <c r="F40" s="109"/>
      <c r="G40" s="110">
        <v>-26800</v>
      </c>
    </row>
    <row r="41" spans="1:7" ht="22.2" customHeight="1">
      <c r="A41" s="111" t="s">
        <v>495</v>
      </c>
      <c r="B41" s="111" t="s">
        <v>496</v>
      </c>
      <c r="C41" s="106" t="s">
        <v>444</v>
      </c>
      <c r="D41" s="107" t="s">
        <v>450</v>
      </c>
      <c r="E41" s="108"/>
      <c r="F41" s="109"/>
      <c r="G41" s="110">
        <v>-1205.4000000000001</v>
      </c>
    </row>
    <row r="42" spans="1:7" ht="22.2" customHeight="1">
      <c r="A42" s="111" t="s">
        <v>497</v>
      </c>
      <c r="B42" s="111" t="s">
        <v>498</v>
      </c>
      <c r="C42" s="106" t="s">
        <v>444</v>
      </c>
      <c r="D42" s="107" t="s">
        <v>450</v>
      </c>
      <c r="E42" s="108"/>
      <c r="F42" s="109"/>
      <c r="G42" s="110">
        <v>-9.6</v>
      </c>
    </row>
    <row r="43" spans="1:7" ht="22.2" customHeight="1">
      <c r="A43" s="111" t="s">
        <v>499</v>
      </c>
      <c r="B43" s="111" t="s">
        <v>469</v>
      </c>
      <c r="C43" s="106" t="s">
        <v>444</v>
      </c>
      <c r="D43" s="107" t="s">
        <v>450</v>
      </c>
      <c r="E43" s="108"/>
      <c r="F43" s="109"/>
      <c r="G43" s="110">
        <v>-178.6</v>
      </c>
    </row>
    <row r="44" spans="1:7" ht="40.200000000000003" customHeight="1">
      <c r="A44" s="111" t="s">
        <v>500</v>
      </c>
      <c r="B44" s="111" t="s">
        <v>501</v>
      </c>
      <c r="C44" s="106" t="s">
        <v>444</v>
      </c>
      <c r="D44" s="107" t="s">
        <v>450</v>
      </c>
      <c r="E44" s="108"/>
      <c r="F44" s="109"/>
      <c r="G44" s="110">
        <v>-198.1</v>
      </c>
    </row>
    <row r="45" spans="1:7" ht="22.2" customHeight="1">
      <c r="A45" s="111" t="s">
        <v>502</v>
      </c>
      <c r="B45" s="111" t="s">
        <v>503</v>
      </c>
      <c r="C45" s="106" t="s">
        <v>444</v>
      </c>
      <c r="D45" s="107" t="s">
        <v>450</v>
      </c>
      <c r="E45" s="108"/>
      <c r="F45" s="109"/>
      <c r="G45" s="110">
        <v>-1</v>
      </c>
    </row>
    <row r="46" spans="1:7" ht="20.399999999999999" customHeight="1">
      <c r="A46" s="111" t="s">
        <v>504</v>
      </c>
      <c r="B46" s="111" t="s">
        <v>505</v>
      </c>
      <c r="C46" s="106" t="s">
        <v>444</v>
      </c>
      <c r="D46" s="107" t="s">
        <v>450</v>
      </c>
      <c r="E46" s="108"/>
      <c r="F46" s="109"/>
      <c r="G46" s="110">
        <v>-0.8</v>
      </c>
    </row>
    <row r="47" spans="1:7" ht="27.6" customHeight="1">
      <c r="A47" s="111" t="s">
        <v>506</v>
      </c>
      <c r="B47" s="111" t="s">
        <v>507</v>
      </c>
      <c r="C47" s="106" t="s">
        <v>444</v>
      </c>
      <c r="D47" s="107" t="s">
        <v>474</v>
      </c>
      <c r="E47" s="108"/>
      <c r="F47" s="109"/>
      <c r="G47" s="110">
        <v>-139.19999999999999</v>
      </c>
    </row>
    <row r="48" spans="1:7" ht="24.6" customHeight="1">
      <c r="A48" s="111" t="s">
        <v>508</v>
      </c>
      <c r="B48" s="111" t="s">
        <v>509</v>
      </c>
      <c r="C48" s="106" t="s">
        <v>444</v>
      </c>
      <c r="D48" s="107" t="s">
        <v>450</v>
      </c>
      <c r="E48" s="108"/>
      <c r="F48" s="109"/>
      <c r="G48" s="110">
        <v>-58.6</v>
      </c>
    </row>
    <row r="49" spans="1:7" ht="24.6" customHeight="1">
      <c r="A49" s="111" t="s">
        <v>510</v>
      </c>
      <c r="B49" s="111" t="s">
        <v>511</v>
      </c>
      <c r="C49" s="106" t="s">
        <v>444</v>
      </c>
      <c r="D49" s="107" t="s">
        <v>450</v>
      </c>
      <c r="E49" s="108"/>
      <c r="F49" s="109"/>
      <c r="G49" s="110">
        <v>-227.1</v>
      </c>
    </row>
    <row r="50" spans="1:7" ht="24.6" customHeight="1">
      <c r="A50" s="111" t="s">
        <v>512</v>
      </c>
      <c r="B50" s="111" t="s">
        <v>513</v>
      </c>
      <c r="C50" s="106" t="s">
        <v>444</v>
      </c>
      <c r="D50" s="107" t="s">
        <v>450</v>
      </c>
      <c r="E50" s="108"/>
      <c r="F50" s="109"/>
      <c r="G50" s="110">
        <v>-75.599999999999994</v>
      </c>
    </row>
    <row r="51" spans="1:7" ht="24.6" customHeight="1">
      <c r="A51" s="111" t="s">
        <v>514</v>
      </c>
      <c r="B51" s="111" t="s">
        <v>515</v>
      </c>
      <c r="C51" s="106" t="s">
        <v>444</v>
      </c>
      <c r="D51" s="107" t="s">
        <v>450</v>
      </c>
      <c r="E51" s="108"/>
      <c r="F51" s="109"/>
      <c r="G51" s="110">
        <v>-40.799999999999997</v>
      </c>
    </row>
    <row r="52" spans="1:7" ht="24.6" customHeight="1">
      <c r="A52" s="111" t="s">
        <v>516</v>
      </c>
      <c r="B52" s="111" t="s">
        <v>517</v>
      </c>
      <c r="C52" s="106" t="s">
        <v>444</v>
      </c>
      <c r="D52" s="107" t="s">
        <v>474</v>
      </c>
      <c r="E52" s="108"/>
      <c r="F52" s="109"/>
      <c r="G52" s="110">
        <v>-101.4</v>
      </c>
    </row>
    <row r="53" spans="1:7" ht="24.6" customHeight="1">
      <c r="A53" s="111" t="s">
        <v>518</v>
      </c>
      <c r="B53" s="111" t="s">
        <v>519</v>
      </c>
      <c r="C53" s="106" t="s">
        <v>444</v>
      </c>
      <c r="D53" s="107" t="s">
        <v>450</v>
      </c>
      <c r="E53" s="108"/>
      <c r="F53" s="109"/>
      <c r="G53" s="110">
        <v>-169.2</v>
      </c>
    </row>
    <row r="54" spans="1:7" ht="35.4" customHeight="1">
      <c r="A54" s="111" t="s">
        <v>520</v>
      </c>
      <c r="B54" s="111" t="s">
        <v>521</v>
      </c>
      <c r="C54" s="106" t="s">
        <v>444</v>
      </c>
      <c r="D54" s="107" t="s">
        <v>450</v>
      </c>
      <c r="E54" s="108"/>
      <c r="F54" s="109"/>
      <c r="G54" s="110">
        <v>-455.5</v>
      </c>
    </row>
    <row r="55" spans="1:7" ht="35.4" customHeight="1">
      <c r="A55" s="111" t="s">
        <v>522</v>
      </c>
      <c r="B55" s="111" t="s">
        <v>523</v>
      </c>
      <c r="C55" s="106" t="s">
        <v>444</v>
      </c>
      <c r="D55" s="107" t="s">
        <v>450</v>
      </c>
      <c r="E55" s="108"/>
      <c r="F55" s="109"/>
      <c r="G55" s="110">
        <v>-144</v>
      </c>
    </row>
    <row r="56" spans="1:7" ht="35.4" customHeight="1">
      <c r="A56" s="111" t="s">
        <v>524</v>
      </c>
      <c r="B56" s="111" t="s">
        <v>473</v>
      </c>
      <c r="C56" s="106" t="s">
        <v>444</v>
      </c>
      <c r="D56" s="107" t="s">
        <v>474</v>
      </c>
      <c r="E56" s="108"/>
      <c r="F56" s="109"/>
      <c r="G56" s="110">
        <v>-6.8</v>
      </c>
    </row>
    <row r="57" spans="1:7" ht="35.4" customHeight="1">
      <c r="A57" s="111" t="s">
        <v>525</v>
      </c>
      <c r="B57" s="111" t="s">
        <v>526</v>
      </c>
      <c r="C57" s="106" t="s">
        <v>444</v>
      </c>
      <c r="D57" s="107" t="s">
        <v>450</v>
      </c>
      <c r="E57" s="108"/>
      <c r="F57" s="109"/>
      <c r="G57" s="110">
        <v>-250</v>
      </c>
    </row>
    <row r="58" spans="1:7" ht="31.2">
      <c r="A58" s="111" t="s">
        <v>527</v>
      </c>
      <c r="B58" s="111" t="s">
        <v>528</v>
      </c>
      <c r="C58" s="106" t="s">
        <v>444</v>
      </c>
      <c r="D58" s="107" t="s">
        <v>474</v>
      </c>
      <c r="E58" s="108"/>
      <c r="F58" s="109"/>
      <c r="G58" s="110">
        <v>-50</v>
      </c>
    </row>
    <row r="59" spans="1:7" ht="42.6" customHeight="1">
      <c r="A59" s="111" t="s">
        <v>529</v>
      </c>
      <c r="B59" s="111" t="s">
        <v>476</v>
      </c>
      <c r="C59" s="106" t="s">
        <v>444</v>
      </c>
      <c r="D59" s="107" t="s">
        <v>450</v>
      </c>
      <c r="E59" s="108"/>
      <c r="F59" s="109"/>
      <c r="G59" s="110">
        <v>-7.8</v>
      </c>
    </row>
    <row r="60" spans="1:7" ht="53.4" customHeight="1">
      <c r="A60" s="111" t="s">
        <v>530</v>
      </c>
      <c r="B60" s="111" t="s">
        <v>531</v>
      </c>
      <c r="C60" s="106" t="s">
        <v>444</v>
      </c>
      <c r="D60" s="107" t="s">
        <v>450</v>
      </c>
      <c r="E60" s="108"/>
      <c r="F60" s="109"/>
      <c r="G60" s="110">
        <v>-114</v>
      </c>
    </row>
    <row r="61" spans="1:7" ht="20.399999999999999" customHeight="1">
      <c r="A61" s="111" t="s">
        <v>532</v>
      </c>
      <c r="B61" s="111" t="s">
        <v>533</v>
      </c>
      <c r="C61" s="106" t="s">
        <v>444</v>
      </c>
      <c r="D61" s="107" t="s">
        <v>450</v>
      </c>
      <c r="E61" s="108"/>
      <c r="F61" s="109"/>
      <c r="G61" s="110">
        <v>-1240</v>
      </c>
    </row>
    <row r="62" spans="1:7" ht="20.399999999999999" customHeight="1">
      <c r="A62" s="111" t="s">
        <v>534</v>
      </c>
      <c r="B62" s="111" t="s">
        <v>469</v>
      </c>
      <c r="C62" s="106" t="s">
        <v>535</v>
      </c>
      <c r="D62" s="107" t="s">
        <v>450</v>
      </c>
      <c r="E62" s="108"/>
      <c r="F62" s="109"/>
      <c r="G62" s="110">
        <v>-49.6</v>
      </c>
    </row>
    <row r="63" spans="1:7" ht="20.399999999999999" customHeight="1">
      <c r="A63" s="111" t="s">
        <v>536</v>
      </c>
      <c r="B63" s="111" t="s">
        <v>537</v>
      </c>
      <c r="C63" s="106" t="s">
        <v>444</v>
      </c>
      <c r="D63" s="107" t="s">
        <v>450</v>
      </c>
      <c r="E63" s="108"/>
      <c r="F63" s="109"/>
      <c r="G63" s="110">
        <v>-115.8</v>
      </c>
    </row>
    <row r="64" spans="1:7" ht="20.399999999999999" customHeight="1">
      <c r="A64" s="111" t="s">
        <v>538</v>
      </c>
      <c r="B64" s="111" t="s">
        <v>539</v>
      </c>
      <c r="C64" s="106" t="s">
        <v>444</v>
      </c>
      <c r="D64" s="107" t="s">
        <v>450</v>
      </c>
      <c r="E64" s="108"/>
      <c r="F64" s="109"/>
      <c r="G64" s="110">
        <v>-1320</v>
      </c>
    </row>
    <row r="65" spans="1:7" ht="20.399999999999999" customHeight="1">
      <c r="A65" s="111" t="s">
        <v>540</v>
      </c>
      <c r="B65" s="111" t="s">
        <v>469</v>
      </c>
      <c r="C65" s="106" t="s">
        <v>444</v>
      </c>
      <c r="D65" s="107" t="s">
        <v>450</v>
      </c>
      <c r="E65" s="108"/>
      <c r="F65" s="109"/>
      <c r="G65" s="110">
        <v>-185</v>
      </c>
    </row>
    <row r="66" spans="1:7" ht="56.4" customHeight="1">
      <c r="A66" s="111" t="s">
        <v>541</v>
      </c>
      <c r="B66" s="111" t="s">
        <v>542</v>
      </c>
      <c r="C66" s="106" t="s">
        <v>444</v>
      </c>
      <c r="D66" s="107" t="s">
        <v>450</v>
      </c>
      <c r="E66" s="108"/>
      <c r="F66" s="109"/>
      <c r="G66" s="110">
        <v>-0.6</v>
      </c>
    </row>
    <row r="67" spans="1:7" ht="24.6" customHeight="1">
      <c r="A67" s="111" t="s">
        <v>543</v>
      </c>
      <c r="B67" s="111" t="s">
        <v>544</v>
      </c>
      <c r="C67" s="106" t="s">
        <v>444</v>
      </c>
      <c r="D67" s="107" t="s">
        <v>450</v>
      </c>
      <c r="E67" s="108"/>
      <c r="F67" s="109"/>
      <c r="G67" s="110">
        <v>-84</v>
      </c>
    </row>
    <row r="68" spans="1:7" ht="24" customHeight="1">
      <c r="A68" s="111" t="s">
        <v>545</v>
      </c>
      <c r="B68" s="111" t="s">
        <v>513</v>
      </c>
      <c r="C68" s="106" t="s">
        <v>444</v>
      </c>
      <c r="D68" s="107" t="s">
        <v>450</v>
      </c>
      <c r="E68" s="108"/>
      <c r="F68" s="109"/>
      <c r="G68" s="110">
        <v>-2.8</v>
      </c>
    </row>
    <row r="69" spans="1:7" ht="24" customHeight="1">
      <c r="A69" s="111" t="s">
        <v>546</v>
      </c>
      <c r="B69" s="111" t="s">
        <v>471</v>
      </c>
      <c r="C69" s="106" t="s">
        <v>444</v>
      </c>
      <c r="D69" s="107" t="s">
        <v>450</v>
      </c>
      <c r="E69" s="108"/>
      <c r="F69" s="109"/>
      <c r="G69" s="110">
        <v>-18.8</v>
      </c>
    </row>
    <row r="70" spans="1:7" ht="24" customHeight="1">
      <c r="A70" s="111" t="s">
        <v>547</v>
      </c>
      <c r="B70" s="111" t="s">
        <v>548</v>
      </c>
      <c r="C70" s="106" t="s">
        <v>444</v>
      </c>
      <c r="D70" s="107" t="s">
        <v>450</v>
      </c>
      <c r="E70" s="108"/>
      <c r="F70" s="109"/>
      <c r="G70" s="110">
        <v>-27.2</v>
      </c>
    </row>
    <row r="71" spans="1:7" ht="36" customHeight="1">
      <c r="A71" s="111" t="s">
        <v>549</v>
      </c>
      <c r="B71" s="111" t="s">
        <v>550</v>
      </c>
      <c r="C71" s="106" t="s">
        <v>444</v>
      </c>
      <c r="D71" s="107" t="s">
        <v>450</v>
      </c>
      <c r="E71" s="108"/>
      <c r="F71" s="109"/>
      <c r="G71" s="110">
        <v>-31.5</v>
      </c>
    </row>
    <row r="72" spans="1:7" ht="19.8" customHeight="1">
      <c r="A72" s="111" t="s">
        <v>551</v>
      </c>
      <c r="B72" s="111" t="s">
        <v>552</v>
      </c>
      <c r="C72" s="106" t="s">
        <v>444</v>
      </c>
      <c r="D72" s="107" t="s">
        <v>450</v>
      </c>
      <c r="E72" s="108"/>
      <c r="F72" s="109"/>
      <c r="G72" s="110">
        <v>-99.3</v>
      </c>
    </row>
    <row r="73" spans="1:7" ht="24.6" customHeight="1">
      <c r="A73" s="111" t="s">
        <v>553</v>
      </c>
      <c r="B73" s="111" t="s">
        <v>554</v>
      </c>
      <c r="C73" s="106" t="s">
        <v>444</v>
      </c>
      <c r="D73" s="107" t="s">
        <v>450</v>
      </c>
      <c r="E73" s="108"/>
      <c r="F73" s="109"/>
      <c r="G73" s="110">
        <v>-90</v>
      </c>
    </row>
    <row r="74" spans="1:7" ht="24.6" customHeight="1">
      <c r="A74" s="111" t="s">
        <v>555</v>
      </c>
      <c r="B74" s="111" t="s">
        <v>443</v>
      </c>
      <c r="C74" s="106" t="s">
        <v>444</v>
      </c>
      <c r="D74" s="107" t="s">
        <v>445</v>
      </c>
      <c r="E74" s="108"/>
      <c r="F74" s="109"/>
      <c r="G74" s="110">
        <v>-694.4</v>
      </c>
    </row>
    <row r="75" spans="1:7" ht="24.6" customHeight="1">
      <c r="A75" s="111" t="s">
        <v>556</v>
      </c>
      <c r="B75" s="111" t="s">
        <v>557</v>
      </c>
      <c r="C75" s="106" t="s">
        <v>444</v>
      </c>
      <c r="D75" s="107" t="s">
        <v>445</v>
      </c>
      <c r="E75" s="108"/>
      <c r="F75" s="109"/>
      <c r="G75" s="110">
        <v>-621</v>
      </c>
    </row>
    <row r="76" spans="1:7" ht="24.6" customHeight="1">
      <c r="A76" s="111" t="s">
        <v>558</v>
      </c>
      <c r="B76" s="111" t="s">
        <v>559</v>
      </c>
      <c r="C76" s="106" t="s">
        <v>444</v>
      </c>
      <c r="D76" s="107" t="s">
        <v>450</v>
      </c>
      <c r="E76" s="108"/>
      <c r="F76" s="109"/>
      <c r="G76" s="110">
        <v>-29.3</v>
      </c>
    </row>
    <row r="77" spans="1:7" ht="24.6" customHeight="1">
      <c r="A77" s="111" t="s">
        <v>560</v>
      </c>
      <c r="B77" s="111" t="s">
        <v>561</v>
      </c>
      <c r="C77" s="106" t="s">
        <v>444</v>
      </c>
      <c r="D77" s="107" t="s">
        <v>450</v>
      </c>
      <c r="E77" s="108"/>
      <c r="F77" s="109"/>
      <c r="G77" s="110">
        <v>-679.8</v>
      </c>
    </row>
    <row r="78" spans="1:7" ht="24.6" customHeight="1">
      <c r="A78" s="111" t="s">
        <v>562</v>
      </c>
      <c r="B78" s="111" t="s">
        <v>563</v>
      </c>
      <c r="C78" s="106" t="s">
        <v>444</v>
      </c>
      <c r="D78" s="107" t="s">
        <v>450</v>
      </c>
      <c r="E78" s="108"/>
      <c r="F78" s="109"/>
      <c r="G78" s="110">
        <v>-0.1</v>
      </c>
    </row>
    <row r="79" spans="1:7" ht="24.6" customHeight="1">
      <c r="A79" s="111" t="s">
        <v>564</v>
      </c>
      <c r="B79" s="111" t="s">
        <v>565</v>
      </c>
      <c r="C79" s="106" t="s">
        <v>444</v>
      </c>
      <c r="D79" s="107" t="s">
        <v>566</v>
      </c>
      <c r="E79" s="108"/>
      <c r="F79" s="109"/>
      <c r="G79" s="110">
        <v>-7.6</v>
      </c>
    </row>
    <row r="80" spans="1:7" ht="19.8" customHeight="1">
      <c r="A80" s="111" t="s">
        <v>567</v>
      </c>
      <c r="B80" s="111" t="s">
        <v>568</v>
      </c>
      <c r="C80" s="106" t="s">
        <v>444</v>
      </c>
      <c r="D80" s="107" t="s">
        <v>450</v>
      </c>
      <c r="E80" s="108"/>
      <c r="F80" s="109"/>
      <c r="G80" s="110">
        <v>-0.3</v>
      </c>
    </row>
    <row r="81" spans="1:7" ht="19.8" customHeight="1">
      <c r="A81" s="111" t="s">
        <v>569</v>
      </c>
      <c r="B81" s="111" t="s">
        <v>570</v>
      </c>
      <c r="C81" s="106" t="s">
        <v>444</v>
      </c>
      <c r="D81" s="107" t="s">
        <v>450</v>
      </c>
      <c r="E81" s="108"/>
      <c r="F81" s="109"/>
      <c r="G81" s="110">
        <v>-1.7</v>
      </c>
    </row>
    <row r="82" spans="1:7" ht="19.2" customHeight="1">
      <c r="A82" s="111" t="s">
        <v>571</v>
      </c>
      <c r="B82" s="111" t="s">
        <v>572</v>
      </c>
      <c r="C82" s="106" t="s">
        <v>444</v>
      </c>
      <c r="D82" s="107" t="s">
        <v>450</v>
      </c>
      <c r="E82" s="108"/>
      <c r="F82" s="109"/>
      <c r="G82" s="110">
        <v>-160</v>
      </c>
    </row>
    <row r="83" spans="1:7" ht="24" customHeight="1">
      <c r="A83" s="111" t="s">
        <v>573</v>
      </c>
      <c r="B83" s="111" t="s">
        <v>574</v>
      </c>
      <c r="C83" s="106" t="s">
        <v>444</v>
      </c>
      <c r="D83" s="107" t="s">
        <v>450</v>
      </c>
      <c r="E83" s="108"/>
      <c r="F83" s="109"/>
      <c r="G83" s="110">
        <v>-12</v>
      </c>
    </row>
    <row r="84" spans="1:7" ht="24" customHeight="1">
      <c r="A84" s="111" t="s">
        <v>575</v>
      </c>
      <c r="B84" s="111" t="s">
        <v>576</v>
      </c>
      <c r="C84" s="106" t="s">
        <v>444</v>
      </c>
      <c r="D84" s="107" t="s">
        <v>450</v>
      </c>
      <c r="E84" s="108"/>
      <c r="F84" s="109"/>
      <c r="G84" s="110">
        <v>-427.2</v>
      </c>
    </row>
    <row r="85" spans="1:7" ht="24" customHeight="1">
      <c r="A85" s="111" t="s">
        <v>577</v>
      </c>
      <c r="B85" s="111" t="s">
        <v>578</v>
      </c>
      <c r="C85" s="106" t="s">
        <v>444</v>
      </c>
      <c r="D85" s="107" t="s">
        <v>450</v>
      </c>
      <c r="E85" s="108"/>
      <c r="F85" s="109"/>
      <c r="G85" s="110">
        <v>-49</v>
      </c>
    </row>
    <row r="86" spans="1:7" ht="24" customHeight="1">
      <c r="A86" s="111" t="s">
        <v>579</v>
      </c>
      <c r="B86" s="111" t="s">
        <v>580</v>
      </c>
      <c r="C86" s="106" t="s">
        <v>444</v>
      </c>
      <c r="D86" s="107" t="s">
        <v>450</v>
      </c>
      <c r="E86" s="108"/>
      <c r="F86" s="109"/>
      <c r="G86" s="110">
        <v>-138.4</v>
      </c>
    </row>
    <row r="87" spans="1:7" ht="24" customHeight="1">
      <c r="A87" s="111" t="s">
        <v>581</v>
      </c>
      <c r="B87" s="111" t="s">
        <v>576</v>
      </c>
      <c r="C87" s="106" t="s">
        <v>444</v>
      </c>
      <c r="D87" s="107" t="s">
        <v>450</v>
      </c>
      <c r="E87" s="108"/>
      <c r="F87" s="109"/>
      <c r="G87" s="110">
        <v>-4096.5</v>
      </c>
    </row>
    <row r="88" spans="1:7" ht="24" customHeight="1">
      <c r="A88" s="111" t="s">
        <v>582</v>
      </c>
      <c r="B88" s="111" t="s">
        <v>576</v>
      </c>
      <c r="C88" s="106" t="s">
        <v>444</v>
      </c>
      <c r="D88" s="107" t="s">
        <v>450</v>
      </c>
      <c r="E88" s="108"/>
      <c r="F88" s="109"/>
      <c r="G88" s="110">
        <v>-326</v>
      </c>
    </row>
    <row r="89" spans="1:7" ht="24" customHeight="1">
      <c r="A89" s="111" t="s">
        <v>583</v>
      </c>
      <c r="B89" s="111" t="s">
        <v>584</v>
      </c>
      <c r="C89" s="106" t="s">
        <v>444</v>
      </c>
      <c r="D89" s="107" t="s">
        <v>450</v>
      </c>
      <c r="E89" s="108"/>
      <c r="F89" s="109"/>
      <c r="G89" s="110">
        <v>-3.4</v>
      </c>
    </row>
    <row r="90" spans="1:7" ht="24" customHeight="1">
      <c r="A90" s="111" t="s">
        <v>585</v>
      </c>
      <c r="B90" s="111" t="s">
        <v>576</v>
      </c>
      <c r="C90" s="106" t="s">
        <v>444</v>
      </c>
      <c r="D90" s="107" t="s">
        <v>450</v>
      </c>
      <c r="E90" s="108"/>
      <c r="F90" s="109"/>
      <c r="G90" s="110">
        <v>-166.4</v>
      </c>
    </row>
    <row r="91" spans="1:7" ht="21" customHeight="1">
      <c r="A91" s="111" t="s">
        <v>586</v>
      </c>
      <c r="B91" s="111" t="s">
        <v>587</v>
      </c>
      <c r="C91" s="106" t="s">
        <v>444</v>
      </c>
      <c r="D91" s="107" t="s">
        <v>450</v>
      </c>
      <c r="E91" s="108"/>
      <c r="F91" s="109"/>
      <c r="G91" s="110">
        <v>-742.5</v>
      </c>
    </row>
    <row r="92" spans="1:7" ht="17.399999999999999">
      <c r="A92" s="111" t="s">
        <v>588</v>
      </c>
      <c r="B92" s="111" t="s">
        <v>589</v>
      </c>
      <c r="C92" s="106" t="s">
        <v>444</v>
      </c>
      <c r="D92" s="107" t="s">
        <v>450</v>
      </c>
      <c r="E92" s="108"/>
      <c r="F92" s="109"/>
      <c r="G92" s="110">
        <v>-540</v>
      </c>
    </row>
    <row r="93" spans="1:7" ht="25.8" customHeight="1">
      <c r="A93" s="111" t="s">
        <v>590</v>
      </c>
      <c r="B93" s="111" t="s">
        <v>591</v>
      </c>
      <c r="C93" s="106" t="s">
        <v>444</v>
      </c>
      <c r="D93" s="107" t="s">
        <v>450</v>
      </c>
      <c r="E93" s="108"/>
      <c r="F93" s="109"/>
      <c r="G93" s="110">
        <v>-9.4</v>
      </c>
    </row>
    <row r="94" spans="1:7" ht="17.399999999999999">
      <c r="A94" s="111" t="s">
        <v>592</v>
      </c>
      <c r="B94" s="111" t="s">
        <v>589</v>
      </c>
      <c r="C94" s="106" t="s">
        <v>444</v>
      </c>
      <c r="D94" s="107" t="s">
        <v>450</v>
      </c>
      <c r="E94" s="108"/>
      <c r="F94" s="109"/>
      <c r="G94" s="110">
        <v>-13.8</v>
      </c>
    </row>
    <row r="95" spans="1:7" ht="33" customHeight="1">
      <c r="A95" s="71"/>
      <c r="B95" s="102" t="s">
        <v>593</v>
      </c>
      <c r="C95" s="112"/>
      <c r="D95" s="112"/>
      <c r="E95" s="112"/>
      <c r="F95" s="113"/>
      <c r="G95" s="103">
        <f>G96</f>
        <v>-2165</v>
      </c>
    </row>
    <row r="96" spans="1:7" ht="43.8" customHeight="1">
      <c r="A96" s="111" t="s">
        <v>594</v>
      </c>
      <c r="B96" s="111" t="s">
        <v>595</v>
      </c>
      <c r="C96" s="106" t="s">
        <v>444</v>
      </c>
      <c r="D96" s="114" t="s">
        <v>596</v>
      </c>
      <c r="E96" s="115"/>
      <c r="F96" s="116"/>
      <c r="G96" s="117">
        <v>-2165</v>
      </c>
    </row>
    <row r="97" spans="1:7" ht="17.399999999999999">
      <c r="A97" s="118"/>
      <c r="B97" s="118"/>
      <c r="C97" s="119"/>
      <c r="D97" s="120"/>
      <c r="E97" s="121"/>
      <c r="F97" s="122"/>
      <c r="G97" s="117"/>
    </row>
    <row r="98" spans="1:7" ht="18">
      <c r="A98" s="442" t="s">
        <v>597</v>
      </c>
      <c r="B98" s="425"/>
      <c r="C98" s="425"/>
      <c r="D98" s="425"/>
      <c r="E98" s="425"/>
      <c r="F98" s="426"/>
      <c r="G98" s="123">
        <f>G99</f>
        <v>-3201.8</v>
      </c>
    </row>
    <row r="99" spans="1:7" ht="18">
      <c r="A99" s="442" t="s">
        <v>598</v>
      </c>
      <c r="B99" s="425"/>
      <c r="C99" s="425"/>
      <c r="D99" s="425"/>
      <c r="E99" s="425"/>
      <c r="F99" s="426"/>
      <c r="G99" s="101">
        <f>G100+G104</f>
        <v>-3201.8</v>
      </c>
    </row>
    <row r="100" spans="1:7" ht="18">
      <c r="A100" s="124" t="s">
        <v>599</v>
      </c>
      <c r="B100" s="443" t="s">
        <v>600</v>
      </c>
      <c r="C100" s="437"/>
      <c r="D100" s="437"/>
      <c r="E100" s="438"/>
      <c r="F100" s="125"/>
      <c r="G100" s="126">
        <f>G101</f>
        <v>-2400</v>
      </c>
    </row>
    <row r="101" spans="1:7" ht="36.6" customHeight="1">
      <c r="A101" s="71"/>
      <c r="B101" s="127" t="s">
        <v>593</v>
      </c>
      <c r="C101" s="73"/>
      <c r="D101" s="73"/>
      <c r="E101" s="73"/>
      <c r="F101" s="74"/>
      <c r="G101" s="128">
        <f>G102</f>
        <v>-2400</v>
      </c>
    </row>
    <row r="102" spans="1:7" ht="57" customHeight="1">
      <c r="A102" s="129" t="s">
        <v>601</v>
      </c>
      <c r="B102" s="130" t="s">
        <v>602</v>
      </c>
      <c r="C102" s="131" t="s">
        <v>603</v>
      </c>
      <c r="D102" s="132" t="s">
        <v>596</v>
      </c>
      <c r="E102" s="133"/>
      <c r="F102" s="134"/>
      <c r="G102" s="135">
        <v>-2400</v>
      </c>
    </row>
    <row r="103" spans="1:7" ht="18">
      <c r="A103" s="444" t="s">
        <v>604</v>
      </c>
      <c r="B103" s="425"/>
      <c r="C103" s="425"/>
      <c r="D103" s="425"/>
      <c r="E103" s="425"/>
      <c r="F103" s="426"/>
      <c r="G103" s="128">
        <f>G104</f>
        <v>-801.8</v>
      </c>
    </row>
    <row r="104" spans="1:7" ht="18">
      <c r="A104" s="136" t="s">
        <v>605</v>
      </c>
      <c r="B104" s="445" t="s">
        <v>606</v>
      </c>
      <c r="C104" s="437"/>
      <c r="D104" s="437"/>
      <c r="E104" s="438"/>
      <c r="F104" s="137"/>
      <c r="G104" s="138">
        <f>G105+G107</f>
        <v>-801.8</v>
      </c>
    </row>
    <row r="105" spans="1:7" ht="42" customHeight="1">
      <c r="A105" s="71"/>
      <c r="B105" s="139" t="s">
        <v>441</v>
      </c>
      <c r="C105" s="73"/>
      <c r="D105" s="73"/>
      <c r="E105" s="73"/>
      <c r="F105" s="74"/>
      <c r="G105" s="138">
        <f>G106</f>
        <v>-387.2</v>
      </c>
    </row>
    <row r="106" spans="1:7" ht="42" customHeight="1">
      <c r="A106" s="140" t="s">
        <v>607</v>
      </c>
      <c r="B106" s="141" t="s">
        <v>608</v>
      </c>
      <c r="C106" s="142" t="s">
        <v>603</v>
      </c>
      <c r="D106" s="143" t="s">
        <v>450</v>
      </c>
      <c r="E106" s="144">
        <v>387200</v>
      </c>
      <c r="F106" s="145">
        <v>-1</v>
      </c>
      <c r="G106" s="146">
        <v>-387.2</v>
      </c>
    </row>
    <row r="107" spans="1:7" ht="42" customHeight="1">
      <c r="A107" s="71"/>
      <c r="B107" s="139" t="s">
        <v>593</v>
      </c>
      <c r="C107" s="73"/>
      <c r="D107" s="73"/>
      <c r="E107" s="73"/>
      <c r="F107" s="74"/>
      <c r="G107" s="138">
        <f>G108+G109</f>
        <v>-414.6</v>
      </c>
    </row>
    <row r="108" spans="1:7" ht="39" customHeight="1">
      <c r="A108" s="140" t="s">
        <v>609</v>
      </c>
      <c r="B108" s="141" t="s">
        <v>610</v>
      </c>
      <c r="C108" s="142" t="s">
        <v>603</v>
      </c>
      <c r="D108" s="143" t="s">
        <v>596</v>
      </c>
      <c r="E108" s="144"/>
      <c r="F108" s="145"/>
      <c r="G108" s="146">
        <v>-367.6</v>
      </c>
    </row>
    <row r="109" spans="1:7" ht="58.8" customHeight="1">
      <c r="A109" s="140" t="s">
        <v>611</v>
      </c>
      <c r="B109" s="141" t="s">
        <v>612</v>
      </c>
      <c r="C109" s="142" t="s">
        <v>603</v>
      </c>
      <c r="D109" s="143" t="s">
        <v>596</v>
      </c>
      <c r="E109" s="144"/>
      <c r="F109" s="145"/>
      <c r="G109" s="146">
        <v>-47</v>
      </c>
    </row>
    <row r="110" spans="1:7" ht="17.399999999999999">
      <c r="A110" s="147"/>
      <c r="B110" s="148"/>
      <c r="C110" s="119"/>
      <c r="D110" s="149"/>
      <c r="E110" s="96"/>
      <c r="F110" s="97"/>
      <c r="G110" s="146"/>
    </row>
    <row r="111" spans="1:7" ht="18">
      <c r="A111" s="446" t="s">
        <v>613</v>
      </c>
      <c r="B111" s="425"/>
      <c r="C111" s="425"/>
      <c r="D111" s="425"/>
      <c r="E111" s="425"/>
      <c r="F111" s="426"/>
      <c r="G111" s="150">
        <f>G112</f>
        <v>-850.87</v>
      </c>
    </row>
    <row r="112" spans="1:7" ht="18">
      <c r="A112" s="446" t="s">
        <v>614</v>
      </c>
      <c r="B112" s="425"/>
      <c r="C112" s="425"/>
      <c r="D112" s="425"/>
      <c r="E112" s="425"/>
      <c r="F112" s="426"/>
      <c r="G112" s="151">
        <f>G113+G116+G123</f>
        <v>-850.87</v>
      </c>
    </row>
    <row r="113" spans="1:7" ht="18">
      <c r="A113" s="152" t="s">
        <v>615</v>
      </c>
      <c r="B113" s="447" t="s">
        <v>616</v>
      </c>
      <c r="C113" s="437"/>
      <c r="D113" s="437"/>
      <c r="E113" s="438"/>
      <c r="F113" s="153"/>
      <c r="G113" s="154">
        <f>G114</f>
        <v>-505.6</v>
      </c>
    </row>
    <row r="114" spans="1:7" ht="23.4" customHeight="1">
      <c r="A114" s="71"/>
      <c r="B114" s="155" t="s">
        <v>593</v>
      </c>
      <c r="C114" s="73"/>
      <c r="D114" s="73"/>
      <c r="E114" s="73"/>
      <c r="F114" s="74"/>
      <c r="G114" s="156">
        <f>G115</f>
        <v>-505.6</v>
      </c>
    </row>
    <row r="115" spans="1:7" ht="23.4" customHeight="1">
      <c r="A115" s="157" t="s">
        <v>617</v>
      </c>
      <c r="B115" s="158" t="s">
        <v>618</v>
      </c>
      <c r="C115" s="159" t="s">
        <v>444</v>
      </c>
      <c r="D115" s="160" t="s">
        <v>596</v>
      </c>
      <c r="E115" s="161"/>
      <c r="F115" s="162"/>
      <c r="G115" s="163">
        <v>-505.6</v>
      </c>
    </row>
    <row r="116" spans="1:7" ht="18">
      <c r="A116" s="164" t="s">
        <v>619</v>
      </c>
      <c r="B116" s="448" t="s">
        <v>620</v>
      </c>
      <c r="C116" s="437"/>
      <c r="D116" s="437"/>
      <c r="E116" s="438"/>
      <c r="F116" s="165"/>
      <c r="G116" s="166">
        <f>G117</f>
        <v>-91.28</v>
      </c>
    </row>
    <row r="117" spans="1:7" ht="21.6" customHeight="1">
      <c r="A117" s="71"/>
      <c r="B117" s="167" t="s">
        <v>441</v>
      </c>
      <c r="C117" s="73"/>
      <c r="D117" s="73"/>
      <c r="E117" s="73"/>
      <c r="F117" s="74"/>
      <c r="G117" s="168">
        <f>G118+G119+G120+G121+G122</f>
        <v>-91.28</v>
      </c>
    </row>
    <row r="118" spans="1:7" ht="39.6" customHeight="1">
      <c r="A118" s="169" t="s">
        <v>621</v>
      </c>
      <c r="B118" s="170" t="s">
        <v>622</v>
      </c>
      <c r="C118" s="171" t="s">
        <v>444</v>
      </c>
      <c r="D118" s="172" t="s">
        <v>450</v>
      </c>
      <c r="E118" s="173"/>
      <c r="F118" s="174"/>
      <c r="G118" s="175">
        <v>-9.8000000000000007</v>
      </c>
    </row>
    <row r="119" spans="1:7" ht="19.2" customHeight="1">
      <c r="A119" s="169" t="s">
        <v>623</v>
      </c>
      <c r="B119" s="170" t="s">
        <v>624</v>
      </c>
      <c r="C119" s="171" t="s">
        <v>444</v>
      </c>
      <c r="D119" s="172" t="s">
        <v>450</v>
      </c>
      <c r="E119" s="173"/>
      <c r="F119" s="174"/>
      <c r="G119" s="175">
        <v>-18.88</v>
      </c>
    </row>
    <row r="120" spans="1:7" ht="19.2" customHeight="1">
      <c r="A120" s="176" t="s">
        <v>625</v>
      </c>
      <c r="B120" s="177" t="s">
        <v>626</v>
      </c>
      <c r="C120" s="171" t="s">
        <v>444</v>
      </c>
      <c r="D120" s="172" t="s">
        <v>450</v>
      </c>
      <c r="E120" s="173"/>
      <c r="F120" s="174"/>
      <c r="G120" s="175">
        <v>-6.4</v>
      </c>
    </row>
    <row r="121" spans="1:7" ht="19.2" customHeight="1">
      <c r="A121" s="177" t="s">
        <v>627</v>
      </c>
      <c r="B121" s="177" t="s">
        <v>628</v>
      </c>
      <c r="C121" s="171" t="s">
        <v>444</v>
      </c>
      <c r="D121" s="172" t="s">
        <v>450</v>
      </c>
      <c r="E121" s="173"/>
      <c r="F121" s="174"/>
      <c r="G121" s="175">
        <v>-7.28</v>
      </c>
    </row>
    <row r="122" spans="1:7" ht="19.2" customHeight="1">
      <c r="A122" s="177" t="s">
        <v>629</v>
      </c>
      <c r="B122" s="177" t="s">
        <v>630</v>
      </c>
      <c r="C122" s="171" t="s">
        <v>444</v>
      </c>
      <c r="D122" s="172" t="s">
        <v>450</v>
      </c>
      <c r="E122" s="173"/>
      <c r="F122" s="174"/>
      <c r="G122" s="175">
        <v>-48.92</v>
      </c>
    </row>
    <row r="123" spans="1:7" ht="36">
      <c r="A123" s="178" t="s">
        <v>631</v>
      </c>
      <c r="B123" s="449" t="s">
        <v>632</v>
      </c>
      <c r="C123" s="437"/>
      <c r="D123" s="437"/>
      <c r="E123" s="438"/>
      <c r="F123" s="179"/>
      <c r="G123" s="180">
        <f>G124+G126</f>
        <v>-253.99</v>
      </c>
    </row>
    <row r="124" spans="1:7" ht="26.4" customHeight="1">
      <c r="A124" s="71"/>
      <c r="B124" s="181" t="s">
        <v>441</v>
      </c>
      <c r="C124" s="73"/>
      <c r="D124" s="73"/>
      <c r="E124" s="73"/>
      <c r="F124" s="74"/>
      <c r="G124" s="182">
        <f>G125</f>
        <v>-8</v>
      </c>
    </row>
    <row r="125" spans="1:7" ht="42" customHeight="1">
      <c r="A125" s="183" t="s">
        <v>633</v>
      </c>
      <c r="B125" s="184" t="s">
        <v>634</v>
      </c>
      <c r="C125" s="185" t="s">
        <v>444</v>
      </c>
      <c r="D125" s="186" t="s">
        <v>450</v>
      </c>
      <c r="E125" s="187"/>
      <c r="F125" s="188"/>
      <c r="G125" s="189">
        <v>-8</v>
      </c>
    </row>
    <row r="126" spans="1:7" ht="31.8" customHeight="1">
      <c r="A126" s="71"/>
      <c r="B126" s="181" t="s">
        <v>593</v>
      </c>
      <c r="C126" s="112"/>
      <c r="D126" s="112"/>
      <c r="E126" s="112"/>
      <c r="F126" s="113"/>
      <c r="G126" s="182">
        <f>G127</f>
        <v>-245.99</v>
      </c>
    </row>
    <row r="127" spans="1:7" ht="57.6" customHeight="1">
      <c r="A127" s="190" t="s">
        <v>635</v>
      </c>
      <c r="B127" s="190" t="s">
        <v>636</v>
      </c>
      <c r="C127" s="191" t="s">
        <v>444</v>
      </c>
      <c r="D127" s="192" t="s">
        <v>450</v>
      </c>
      <c r="E127" s="193"/>
      <c r="F127" s="194"/>
      <c r="G127" s="195">
        <v>-245.99</v>
      </c>
    </row>
    <row r="128" spans="1:7" ht="17.399999999999999">
      <c r="A128" s="196"/>
      <c r="B128" s="196"/>
      <c r="C128" s="119"/>
      <c r="D128" s="120"/>
      <c r="E128" s="121"/>
      <c r="F128" s="122"/>
      <c r="G128" s="197"/>
    </row>
    <row r="129" spans="1:7" ht="18">
      <c r="A129" s="440" t="s">
        <v>637</v>
      </c>
      <c r="B129" s="425"/>
      <c r="C129" s="425"/>
      <c r="D129" s="425"/>
      <c r="E129" s="425"/>
      <c r="F129" s="426"/>
      <c r="G129" s="198">
        <f>G130</f>
        <v>-35214.9</v>
      </c>
    </row>
    <row r="130" spans="1:7" ht="18">
      <c r="A130" s="440" t="s">
        <v>638</v>
      </c>
      <c r="B130" s="425"/>
      <c r="C130" s="425"/>
      <c r="D130" s="425"/>
      <c r="E130" s="425"/>
      <c r="F130" s="426"/>
      <c r="G130" s="180">
        <f>G131+G134</f>
        <v>-35214.9</v>
      </c>
    </row>
    <row r="131" spans="1:7" ht="18">
      <c r="A131" s="199" t="s">
        <v>639</v>
      </c>
      <c r="B131" s="453" t="s">
        <v>640</v>
      </c>
      <c r="C131" s="437"/>
      <c r="D131" s="437"/>
      <c r="E131" s="438"/>
      <c r="F131" s="200"/>
      <c r="G131" s="201">
        <f>G132</f>
        <v>-33622</v>
      </c>
    </row>
    <row r="132" spans="1:7" ht="24.6" customHeight="1">
      <c r="A132" s="71"/>
      <c r="B132" s="202" t="s">
        <v>593</v>
      </c>
      <c r="C132" s="112"/>
      <c r="D132" s="112"/>
      <c r="E132" s="112"/>
      <c r="F132" s="113"/>
      <c r="G132" s="203">
        <f>G133</f>
        <v>-33622</v>
      </c>
    </row>
    <row r="133" spans="1:7" ht="41.4" customHeight="1">
      <c r="A133" s="204" t="s">
        <v>641</v>
      </c>
      <c r="B133" s="205" t="s">
        <v>642</v>
      </c>
      <c r="C133" s="206" t="s">
        <v>643</v>
      </c>
      <c r="D133" s="206" t="s">
        <v>596</v>
      </c>
      <c r="E133" s="207"/>
      <c r="F133" s="208"/>
      <c r="G133" s="209">
        <v>-33622</v>
      </c>
    </row>
    <row r="134" spans="1:7" ht="18">
      <c r="A134" s="210" t="s">
        <v>644</v>
      </c>
      <c r="B134" s="454" t="s">
        <v>645</v>
      </c>
      <c r="C134" s="437"/>
      <c r="D134" s="437"/>
      <c r="E134" s="438"/>
      <c r="F134" s="211"/>
      <c r="G134" s="212">
        <f>G135</f>
        <v>-1592.9</v>
      </c>
    </row>
    <row r="135" spans="1:7" ht="24.6" customHeight="1">
      <c r="A135" s="71"/>
      <c r="B135" s="213" t="s">
        <v>441</v>
      </c>
      <c r="C135" s="73"/>
      <c r="D135" s="73"/>
      <c r="E135" s="73"/>
      <c r="F135" s="74"/>
      <c r="G135" s="214">
        <f>G136+G137</f>
        <v>-1592.9</v>
      </c>
    </row>
    <row r="136" spans="1:7" ht="24.6" customHeight="1">
      <c r="A136" s="215" t="s">
        <v>646</v>
      </c>
      <c r="B136" s="216" t="s">
        <v>443</v>
      </c>
      <c r="C136" s="217" t="s">
        <v>647</v>
      </c>
      <c r="D136" s="218" t="s">
        <v>445</v>
      </c>
      <c r="E136" s="219"/>
      <c r="F136" s="220"/>
      <c r="G136" s="220">
        <v>-347.9</v>
      </c>
    </row>
    <row r="137" spans="1:7" ht="24.6" customHeight="1">
      <c r="A137" s="215" t="s">
        <v>648</v>
      </c>
      <c r="B137" s="216" t="s">
        <v>557</v>
      </c>
      <c r="C137" s="217" t="s">
        <v>647</v>
      </c>
      <c r="D137" s="218" t="s">
        <v>445</v>
      </c>
      <c r="E137" s="219"/>
      <c r="F137" s="220"/>
      <c r="G137" s="220">
        <v>-1245</v>
      </c>
    </row>
    <row r="138" spans="1:7" ht="17.399999999999999">
      <c r="A138" s="221"/>
      <c r="B138" s="222"/>
      <c r="C138" s="119"/>
      <c r="D138" s="149"/>
      <c r="E138" s="96"/>
      <c r="F138" s="97"/>
      <c r="G138" s="220"/>
    </row>
    <row r="139" spans="1:7" ht="18">
      <c r="A139" s="455" t="s">
        <v>649</v>
      </c>
      <c r="B139" s="425"/>
      <c r="C139" s="425"/>
      <c r="D139" s="425"/>
      <c r="E139" s="425"/>
      <c r="F139" s="426"/>
      <c r="G139" s="214">
        <f>G140</f>
        <v>-43014.909750000006</v>
      </c>
    </row>
    <row r="140" spans="1:7" ht="18">
      <c r="A140" s="455" t="s">
        <v>650</v>
      </c>
      <c r="B140" s="425"/>
      <c r="C140" s="425"/>
      <c r="D140" s="425"/>
      <c r="E140" s="425"/>
      <c r="F140" s="426"/>
      <c r="G140" s="212">
        <f>G141+G203</f>
        <v>-43014.909750000006</v>
      </c>
    </row>
    <row r="141" spans="1:7" ht="18">
      <c r="A141" s="223" t="s">
        <v>651</v>
      </c>
      <c r="B141" s="456" t="s">
        <v>652</v>
      </c>
      <c r="C141" s="437"/>
      <c r="D141" s="437"/>
      <c r="E141" s="438"/>
      <c r="F141" s="224"/>
      <c r="G141" s="225">
        <f>G142</f>
        <v>-42014.909750000006</v>
      </c>
    </row>
    <row r="142" spans="1:7" ht="21.6" customHeight="1">
      <c r="A142" s="71"/>
      <c r="B142" s="226" t="s">
        <v>441</v>
      </c>
      <c r="C142" s="73"/>
      <c r="D142" s="73"/>
      <c r="E142" s="73"/>
      <c r="F142" s="74"/>
      <c r="G142" s="227">
        <f>G143+G144+G145+G146+G147+G148+G149+G150+G151+G152+G153+G154+G155+G156+G157+G158+G159+G160+G161+G162+G163+G164+G165+G166+G167+G168+G169+G170+G171+G172+G173+G174+G175+G176+G177+G178+G179+G180+G181+G182+G183+G184+G186+G187+G188+G189+G190+G191+G192+G193+G194+G195+G196+G197+G198+G199+G200+G201+G202+G185</f>
        <v>-42014.909750000006</v>
      </c>
    </row>
    <row r="143" spans="1:7" ht="21.6" customHeight="1">
      <c r="A143" s="228" t="s">
        <v>653</v>
      </c>
      <c r="B143" s="229" t="s">
        <v>654</v>
      </c>
      <c r="C143" s="230" t="s">
        <v>444</v>
      </c>
      <c r="D143" s="230" t="s">
        <v>445</v>
      </c>
      <c r="E143" s="231"/>
      <c r="F143" s="227"/>
      <c r="G143" s="232">
        <v>-1503</v>
      </c>
    </row>
    <row r="144" spans="1:7" ht="21.6" customHeight="1">
      <c r="A144" s="228" t="s">
        <v>655</v>
      </c>
      <c r="B144" s="229" t="s">
        <v>557</v>
      </c>
      <c r="C144" s="230" t="s">
        <v>444</v>
      </c>
      <c r="D144" s="230" t="s">
        <v>445</v>
      </c>
      <c r="E144" s="231"/>
      <c r="F144" s="227"/>
      <c r="G144" s="232">
        <v>-30000</v>
      </c>
    </row>
    <row r="145" spans="1:7" ht="21.6" customHeight="1">
      <c r="A145" s="228" t="s">
        <v>656</v>
      </c>
      <c r="B145" s="233" t="s">
        <v>519</v>
      </c>
      <c r="C145" s="230" t="s">
        <v>444</v>
      </c>
      <c r="D145" s="234" t="s">
        <v>450</v>
      </c>
      <c r="E145" s="231"/>
      <c r="F145" s="227"/>
      <c r="G145" s="232">
        <v>-8.64</v>
      </c>
    </row>
    <row r="146" spans="1:7" ht="21.6" customHeight="1">
      <c r="A146" s="228" t="s">
        <v>657</v>
      </c>
      <c r="B146" s="233" t="s">
        <v>658</v>
      </c>
      <c r="C146" s="230" t="s">
        <v>444</v>
      </c>
      <c r="D146" s="234" t="s">
        <v>450</v>
      </c>
      <c r="E146" s="231"/>
      <c r="F146" s="227"/>
      <c r="G146" s="232">
        <v>-0.9</v>
      </c>
    </row>
    <row r="147" spans="1:7" ht="21.6" customHeight="1">
      <c r="A147" s="228" t="s">
        <v>659</v>
      </c>
      <c r="B147" s="233" t="s">
        <v>660</v>
      </c>
      <c r="C147" s="230" t="s">
        <v>444</v>
      </c>
      <c r="D147" s="234" t="s">
        <v>450</v>
      </c>
      <c r="E147" s="231"/>
      <c r="F147" s="227"/>
      <c r="G147" s="232">
        <v>-26</v>
      </c>
    </row>
    <row r="148" spans="1:7" ht="36.6" customHeight="1">
      <c r="A148" s="228" t="s">
        <v>661</v>
      </c>
      <c r="B148" s="233" t="s">
        <v>539</v>
      </c>
      <c r="C148" s="230" t="s">
        <v>444</v>
      </c>
      <c r="D148" s="234" t="s">
        <v>450</v>
      </c>
      <c r="E148" s="231"/>
      <c r="F148" s="227"/>
      <c r="G148" s="232">
        <v>-24</v>
      </c>
    </row>
    <row r="149" spans="1:7" ht="37.200000000000003" customHeight="1">
      <c r="A149" s="228" t="s">
        <v>662</v>
      </c>
      <c r="B149" s="233" t="s">
        <v>663</v>
      </c>
      <c r="C149" s="230" t="s">
        <v>444</v>
      </c>
      <c r="D149" s="234" t="s">
        <v>450</v>
      </c>
      <c r="E149" s="231"/>
      <c r="F149" s="227"/>
      <c r="G149" s="232">
        <v>-510</v>
      </c>
    </row>
    <row r="150" spans="1:7" ht="27" customHeight="1">
      <c r="A150" s="228" t="s">
        <v>664</v>
      </c>
      <c r="B150" s="233" t="s">
        <v>665</v>
      </c>
      <c r="C150" s="230" t="s">
        <v>444</v>
      </c>
      <c r="D150" s="234" t="s">
        <v>450</v>
      </c>
      <c r="E150" s="231"/>
      <c r="F150" s="227"/>
      <c r="G150" s="232">
        <v>-15.61</v>
      </c>
    </row>
    <row r="151" spans="1:7" ht="27" customHeight="1">
      <c r="A151" s="228" t="s">
        <v>666</v>
      </c>
      <c r="B151" s="233" t="s">
        <v>503</v>
      </c>
      <c r="C151" s="230" t="s">
        <v>444</v>
      </c>
      <c r="D151" s="234" t="s">
        <v>450</v>
      </c>
      <c r="E151" s="231"/>
      <c r="F151" s="227"/>
      <c r="G151" s="232">
        <v>-0.54449999999999998</v>
      </c>
    </row>
    <row r="152" spans="1:7" ht="27" customHeight="1">
      <c r="A152" s="228" t="s">
        <v>667</v>
      </c>
      <c r="B152" s="233" t="s">
        <v>463</v>
      </c>
      <c r="C152" s="230" t="s">
        <v>444</v>
      </c>
      <c r="D152" s="234" t="s">
        <v>450</v>
      </c>
      <c r="E152" s="231"/>
      <c r="F152" s="227"/>
      <c r="G152" s="232">
        <v>-1.8</v>
      </c>
    </row>
    <row r="153" spans="1:7" ht="28.2" customHeight="1">
      <c r="A153" s="228" t="s">
        <v>668</v>
      </c>
      <c r="B153" s="233" t="s">
        <v>494</v>
      </c>
      <c r="C153" s="230" t="s">
        <v>647</v>
      </c>
      <c r="D153" s="234" t="s">
        <v>488</v>
      </c>
      <c r="E153" s="231"/>
      <c r="F153" s="227"/>
      <c r="G153" s="232">
        <v>-8540</v>
      </c>
    </row>
    <row r="154" spans="1:7" ht="28.2" customHeight="1">
      <c r="A154" s="228" t="s">
        <v>669</v>
      </c>
      <c r="B154" s="233" t="s">
        <v>515</v>
      </c>
      <c r="C154" s="230" t="s">
        <v>444</v>
      </c>
      <c r="D154" s="234" t="s">
        <v>450</v>
      </c>
      <c r="E154" s="231"/>
      <c r="F154" s="227"/>
      <c r="G154" s="232">
        <v>-42</v>
      </c>
    </row>
    <row r="155" spans="1:7" ht="28.2" customHeight="1">
      <c r="A155" s="228" t="s">
        <v>670</v>
      </c>
      <c r="B155" s="233" t="s">
        <v>480</v>
      </c>
      <c r="C155" s="230" t="s">
        <v>444</v>
      </c>
      <c r="D155" s="234" t="s">
        <v>450</v>
      </c>
      <c r="E155" s="231"/>
      <c r="F155" s="227"/>
      <c r="G155" s="232">
        <v>-18.239999999999998</v>
      </c>
    </row>
    <row r="156" spans="1:7" ht="39.6" customHeight="1">
      <c r="A156" s="228" t="s">
        <v>671</v>
      </c>
      <c r="B156" s="233" t="s">
        <v>473</v>
      </c>
      <c r="C156" s="230" t="s">
        <v>444</v>
      </c>
      <c r="D156" s="234" t="s">
        <v>474</v>
      </c>
      <c r="E156" s="231"/>
      <c r="F156" s="227"/>
      <c r="G156" s="232">
        <v>-0.18</v>
      </c>
    </row>
    <row r="157" spans="1:7" ht="21.6" customHeight="1">
      <c r="A157" s="228" t="s">
        <v>522</v>
      </c>
      <c r="B157" s="233" t="s">
        <v>523</v>
      </c>
      <c r="C157" s="230" t="s">
        <v>444</v>
      </c>
      <c r="D157" s="234" t="s">
        <v>450</v>
      </c>
      <c r="E157" s="231"/>
      <c r="F157" s="227"/>
      <c r="G157" s="232">
        <v>-0.33</v>
      </c>
    </row>
    <row r="158" spans="1:7" ht="21.6" customHeight="1">
      <c r="A158" s="228" t="s">
        <v>672</v>
      </c>
      <c r="B158" s="233" t="s">
        <v>544</v>
      </c>
      <c r="C158" s="230" t="s">
        <v>444</v>
      </c>
      <c r="D158" s="234" t="s">
        <v>450</v>
      </c>
      <c r="E158" s="231"/>
      <c r="F158" s="227"/>
      <c r="G158" s="232">
        <v>-16.25</v>
      </c>
    </row>
    <row r="159" spans="1:7" ht="21.6" customHeight="1">
      <c r="A159" s="228" t="s">
        <v>673</v>
      </c>
      <c r="B159" s="233" t="s">
        <v>496</v>
      </c>
      <c r="C159" s="230" t="s">
        <v>444</v>
      </c>
      <c r="D159" s="234" t="s">
        <v>450</v>
      </c>
      <c r="E159" s="231"/>
      <c r="F159" s="227"/>
      <c r="G159" s="232">
        <v>-35.25</v>
      </c>
    </row>
    <row r="160" spans="1:7" ht="21.6" customHeight="1">
      <c r="A160" s="228" t="s">
        <v>674</v>
      </c>
      <c r="B160" s="233" t="s">
        <v>675</v>
      </c>
      <c r="C160" s="230" t="s">
        <v>444</v>
      </c>
      <c r="D160" s="234" t="s">
        <v>488</v>
      </c>
      <c r="E160" s="231"/>
      <c r="F160" s="227"/>
      <c r="G160" s="232">
        <v>-6.3</v>
      </c>
    </row>
    <row r="161" spans="1:7" ht="41.4" customHeight="1">
      <c r="A161" s="228" t="s">
        <v>676</v>
      </c>
      <c r="B161" s="233" t="s">
        <v>677</v>
      </c>
      <c r="C161" s="230" t="s">
        <v>444</v>
      </c>
      <c r="D161" s="234" t="s">
        <v>450</v>
      </c>
      <c r="E161" s="231"/>
      <c r="F161" s="227"/>
      <c r="G161" s="232">
        <v>-0.91</v>
      </c>
    </row>
    <row r="162" spans="1:7" ht="21" customHeight="1">
      <c r="A162" s="228" t="s">
        <v>678</v>
      </c>
      <c r="B162" s="233" t="s">
        <v>679</v>
      </c>
      <c r="C162" s="230" t="s">
        <v>444</v>
      </c>
      <c r="D162" s="234" t="s">
        <v>474</v>
      </c>
      <c r="E162" s="231"/>
      <c r="F162" s="227"/>
      <c r="G162" s="232">
        <v>-0.1512</v>
      </c>
    </row>
    <row r="163" spans="1:7" ht="21" customHeight="1">
      <c r="A163" s="228" t="s">
        <v>680</v>
      </c>
      <c r="B163" s="233" t="s">
        <v>681</v>
      </c>
      <c r="C163" s="230" t="s">
        <v>444</v>
      </c>
      <c r="D163" s="234" t="s">
        <v>450</v>
      </c>
      <c r="E163" s="231"/>
      <c r="F163" s="227"/>
      <c r="G163" s="232">
        <v>-84.396000000000001</v>
      </c>
    </row>
    <row r="164" spans="1:7" ht="36" customHeight="1">
      <c r="A164" s="228" t="s">
        <v>682</v>
      </c>
      <c r="B164" s="233" t="s">
        <v>467</v>
      </c>
      <c r="C164" s="230" t="s">
        <v>444</v>
      </c>
      <c r="D164" s="234" t="s">
        <v>450</v>
      </c>
      <c r="E164" s="231"/>
      <c r="F164" s="227"/>
      <c r="G164" s="232">
        <v>-3.78</v>
      </c>
    </row>
    <row r="165" spans="1:7" ht="22.8" customHeight="1">
      <c r="A165" s="228" t="s">
        <v>683</v>
      </c>
      <c r="B165" s="233" t="s">
        <v>684</v>
      </c>
      <c r="C165" s="230" t="s">
        <v>444</v>
      </c>
      <c r="D165" s="234" t="s">
        <v>488</v>
      </c>
      <c r="E165" s="231"/>
      <c r="F165" s="227"/>
      <c r="G165" s="232">
        <v>-3.3285</v>
      </c>
    </row>
    <row r="166" spans="1:7" ht="22.8" customHeight="1">
      <c r="A166" s="228" t="s">
        <v>685</v>
      </c>
      <c r="B166" s="233" t="s">
        <v>498</v>
      </c>
      <c r="C166" s="230" t="s">
        <v>444</v>
      </c>
      <c r="D166" s="234" t="s">
        <v>450</v>
      </c>
      <c r="E166" s="231"/>
      <c r="F166" s="227"/>
      <c r="G166" s="232">
        <v>-40.98</v>
      </c>
    </row>
    <row r="167" spans="1:7" ht="22.8" customHeight="1">
      <c r="A167" s="228" t="s">
        <v>686</v>
      </c>
      <c r="B167" s="233" t="s">
        <v>687</v>
      </c>
      <c r="C167" s="230" t="s">
        <v>444</v>
      </c>
      <c r="D167" s="234" t="s">
        <v>450</v>
      </c>
      <c r="E167" s="231"/>
      <c r="F167" s="227"/>
      <c r="G167" s="232">
        <v>-122.962</v>
      </c>
    </row>
    <row r="168" spans="1:7" ht="22.8" customHeight="1">
      <c r="A168" s="228" t="s">
        <v>688</v>
      </c>
      <c r="B168" s="233" t="s">
        <v>689</v>
      </c>
      <c r="C168" s="230" t="s">
        <v>444</v>
      </c>
      <c r="D168" s="234" t="s">
        <v>450</v>
      </c>
      <c r="E168" s="231"/>
      <c r="F168" s="227"/>
      <c r="G168" s="232">
        <v>-0.84</v>
      </c>
    </row>
    <row r="169" spans="1:7" ht="22.8" customHeight="1">
      <c r="A169" s="228" t="s">
        <v>690</v>
      </c>
      <c r="B169" s="233" t="s">
        <v>691</v>
      </c>
      <c r="C169" s="230" t="s">
        <v>444</v>
      </c>
      <c r="D169" s="234" t="s">
        <v>450</v>
      </c>
      <c r="E169" s="231"/>
      <c r="F169" s="227"/>
      <c r="G169" s="232">
        <v>-7.2</v>
      </c>
    </row>
    <row r="170" spans="1:7" ht="22.8" customHeight="1">
      <c r="A170" s="228" t="s">
        <v>692</v>
      </c>
      <c r="B170" s="233" t="s">
        <v>681</v>
      </c>
      <c r="C170" s="230" t="s">
        <v>444</v>
      </c>
      <c r="D170" s="234" t="s">
        <v>450</v>
      </c>
      <c r="E170" s="231"/>
      <c r="F170" s="227"/>
      <c r="G170" s="232">
        <v>-165</v>
      </c>
    </row>
    <row r="171" spans="1:7" ht="24" customHeight="1">
      <c r="A171" s="228" t="s">
        <v>693</v>
      </c>
      <c r="B171" s="233" t="s">
        <v>694</v>
      </c>
      <c r="C171" s="230" t="s">
        <v>444</v>
      </c>
      <c r="D171" s="234" t="s">
        <v>474</v>
      </c>
      <c r="E171" s="231"/>
      <c r="F171" s="227"/>
      <c r="G171" s="232">
        <v>-0.4602</v>
      </c>
    </row>
    <row r="172" spans="1:7" ht="27.6" customHeight="1">
      <c r="A172" s="228" t="s">
        <v>551</v>
      </c>
      <c r="B172" s="233" t="s">
        <v>552</v>
      </c>
      <c r="C172" s="230" t="s">
        <v>444</v>
      </c>
      <c r="D172" s="234" t="s">
        <v>450</v>
      </c>
      <c r="E172" s="231"/>
      <c r="F172" s="227"/>
      <c r="G172" s="232">
        <v>-113.4</v>
      </c>
    </row>
    <row r="173" spans="1:7" ht="17.399999999999999">
      <c r="A173" s="228" t="s">
        <v>695</v>
      </c>
      <c r="B173" s="233" t="s">
        <v>696</v>
      </c>
      <c r="C173" s="230" t="s">
        <v>444</v>
      </c>
      <c r="D173" s="234" t="s">
        <v>450</v>
      </c>
      <c r="E173" s="231"/>
      <c r="F173" s="227"/>
      <c r="G173" s="232">
        <v>-1.1200000000000001</v>
      </c>
    </row>
    <row r="174" spans="1:7" ht="43.2" customHeight="1">
      <c r="A174" s="228" t="s">
        <v>697</v>
      </c>
      <c r="B174" s="233" t="s">
        <v>698</v>
      </c>
      <c r="C174" s="230" t="s">
        <v>444</v>
      </c>
      <c r="D174" s="234" t="s">
        <v>450</v>
      </c>
      <c r="E174" s="231"/>
      <c r="F174" s="227"/>
      <c r="G174" s="232">
        <v>-54</v>
      </c>
    </row>
    <row r="175" spans="1:7" ht="21.6" customHeight="1">
      <c r="A175" s="228" t="s">
        <v>699</v>
      </c>
      <c r="B175" s="233" t="s">
        <v>700</v>
      </c>
      <c r="C175" s="230" t="s">
        <v>444</v>
      </c>
      <c r="D175" s="234" t="s">
        <v>450</v>
      </c>
      <c r="E175" s="231"/>
      <c r="F175" s="227"/>
      <c r="G175" s="232">
        <v>-34.5</v>
      </c>
    </row>
    <row r="176" spans="1:7" ht="21.6" customHeight="1">
      <c r="A176" s="228" t="s">
        <v>701</v>
      </c>
      <c r="B176" s="233" t="s">
        <v>702</v>
      </c>
      <c r="C176" s="230" t="s">
        <v>444</v>
      </c>
      <c r="D176" s="234" t="s">
        <v>450</v>
      </c>
      <c r="E176" s="231"/>
      <c r="F176" s="227"/>
      <c r="G176" s="232">
        <v>-3.49</v>
      </c>
    </row>
    <row r="177" spans="1:7" ht="21.6" customHeight="1">
      <c r="A177" s="228" t="s">
        <v>703</v>
      </c>
      <c r="B177" s="233" t="s">
        <v>702</v>
      </c>
      <c r="C177" s="230" t="s">
        <v>444</v>
      </c>
      <c r="D177" s="234" t="s">
        <v>450</v>
      </c>
      <c r="E177" s="231"/>
      <c r="F177" s="227"/>
      <c r="G177" s="232">
        <v>-2.89</v>
      </c>
    </row>
    <row r="178" spans="1:7" ht="21.6" customHeight="1">
      <c r="A178" s="228" t="s">
        <v>704</v>
      </c>
      <c r="B178" s="233" t="s">
        <v>511</v>
      </c>
      <c r="C178" s="230" t="s">
        <v>444</v>
      </c>
      <c r="D178" s="234" t="s">
        <v>450</v>
      </c>
      <c r="E178" s="231"/>
      <c r="F178" s="227"/>
      <c r="G178" s="232">
        <v>-25.7</v>
      </c>
    </row>
    <row r="179" spans="1:7" ht="22.2" customHeight="1">
      <c r="A179" s="228" t="s">
        <v>705</v>
      </c>
      <c r="B179" s="233" t="s">
        <v>706</v>
      </c>
      <c r="C179" s="230" t="s">
        <v>444</v>
      </c>
      <c r="D179" s="234" t="s">
        <v>450</v>
      </c>
      <c r="E179" s="231"/>
      <c r="F179" s="227"/>
      <c r="G179" s="232">
        <v>-48.3</v>
      </c>
    </row>
    <row r="180" spans="1:7" ht="22.2" customHeight="1">
      <c r="A180" s="228" t="s">
        <v>707</v>
      </c>
      <c r="B180" s="233" t="s">
        <v>482</v>
      </c>
      <c r="C180" s="230" t="s">
        <v>444</v>
      </c>
      <c r="D180" s="234" t="s">
        <v>450</v>
      </c>
      <c r="E180" s="231"/>
      <c r="F180" s="227"/>
      <c r="G180" s="232">
        <v>-1.95</v>
      </c>
    </row>
    <row r="181" spans="1:7" ht="56.4" customHeight="1">
      <c r="A181" s="228" t="s">
        <v>708</v>
      </c>
      <c r="B181" s="233" t="s">
        <v>542</v>
      </c>
      <c r="C181" s="230" t="s">
        <v>444</v>
      </c>
      <c r="D181" s="234" t="s">
        <v>450</v>
      </c>
      <c r="E181" s="231"/>
      <c r="F181" s="227"/>
      <c r="G181" s="232">
        <v>-0.56999999999999995</v>
      </c>
    </row>
    <row r="182" spans="1:7" ht="21.6" customHeight="1">
      <c r="A182" s="228" t="s">
        <v>709</v>
      </c>
      <c r="B182" s="233" t="s">
        <v>710</v>
      </c>
      <c r="C182" s="230" t="s">
        <v>444</v>
      </c>
      <c r="D182" s="234" t="s">
        <v>450</v>
      </c>
      <c r="E182" s="231"/>
      <c r="F182" s="227"/>
      <c r="G182" s="232">
        <v>-5.25</v>
      </c>
    </row>
    <row r="183" spans="1:7" ht="21.6" customHeight="1">
      <c r="A183" s="228" t="s">
        <v>711</v>
      </c>
      <c r="B183" s="233" t="s">
        <v>681</v>
      </c>
      <c r="C183" s="230" t="s">
        <v>444</v>
      </c>
      <c r="D183" s="234" t="s">
        <v>450</v>
      </c>
      <c r="E183" s="231"/>
      <c r="F183" s="227"/>
      <c r="G183" s="232">
        <v>-7.02</v>
      </c>
    </row>
    <row r="184" spans="1:7" ht="25.2" customHeight="1">
      <c r="A184" s="228" t="s">
        <v>712</v>
      </c>
      <c r="B184" s="233" t="s">
        <v>513</v>
      </c>
      <c r="C184" s="230" t="s">
        <v>444</v>
      </c>
      <c r="D184" s="234" t="s">
        <v>450</v>
      </c>
      <c r="E184" s="231"/>
      <c r="F184" s="227"/>
      <c r="G184" s="232">
        <v>-0.25</v>
      </c>
    </row>
    <row r="185" spans="1:7" ht="25.2" customHeight="1">
      <c r="A185" s="228" t="s">
        <v>713</v>
      </c>
      <c r="B185" s="233" t="s">
        <v>714</v>
      </c>
      <c r="C185" s="230" t="s">
        <v>444</v>
      </c>
      <c r="D185" s="234" t="s">
        <v>450</v>
      </c>
      <c r="E185" s="231"/>
      <c r="F185" s="227"/>
      <c r="G185" s="232">
        <v>-50</v>
      </c>
    </row>
    <row r="186" spans="1:7" ht="25.2" customHeight="1">
      <c r="A186" s="228" t="s">
        <v>715</v>
      </c>
      <c r="B186" s="233" t="s">
        <v>484</v>
      </c>
      <c r="C186" s="230" t="s">
        <v>444</v>
      </c>
      <c r="D186" s="234" t="s">
        <v>450</v>
      </c>
      <c r="E186" s="231"/>
      <c r="F186" s="227"/>
      <c r="G186" s="232">
        <v>-5.4</v>
      </c>
    </row>
    <row r="187" spans="1:7" ht="25.2" customHeight="1">
      <c r="A187" s="228" t="s">
        <v>716</v>
      </c>
      <c r="B187" s="233" t="s">
        <v>717</v>
      </c>
      <c r="C187" s="230" t="s">
        <v>444</v>
      </c>
      <c r="D187" s="234" t="s">
        <v>488</v>
      </c>
      <c r="E187" s="231"/>
      <c r="F187" s="227"/>
      <c r="G187" s="232">
        <v>-4.1399999999999997</v>
      </c>
    </row>
    <row r="188" spans="1:7" ht="25.2" customHeight="1">
      <c r="A188" s="228" t="s">
        <v>718</v>
      </c>
      <c r="B188" s="233" t="s">
        <v>681</v>
      </c>
      <c r="C188" s="230" t="s">
        <v>444</v>
      </c>
      <c r="D188" s="234" t="s">
        <v>450</v>
      </c>
      <c r="E188" s="231"/>
      <c r="F188" s="227"/>
      <c r="G188" s="232">
        <v>-21.250049999999998</v>
      </c>
    </row>
    <row r="189" spans="1:7" ht="25.2" customHeight="1">
      <c r="A189" s="228" t="s">
        <v>719</v>
      </c>
      <c r="B189" s="233" t="s">
        <v>498</v>
      </c>
      <c r="C189" s="230" t="s">
        <v>444</v>
      </c>
      <c r="D189" s="234" t="s">
        <v>450</v>
      </c>
      <c r="E189" s="231"/>
      <c r="F189" s="227"/>
      <c r="G189" s="232">
        <v>-18.1615</v>
      </c>
    </row>
    <row r="190" spans="1:7" ht="25.2" customHeight="1">
      <c r="A190" s="228" t="s">
        <v>720</v>
      </c>
      <c r="B190" s="233" t="s">
        <v>721</v>
      </c>
      <c r="C190" s="230" t="s">
        <v>444</v>
      </c>
      <c r="D190" s="234" t="s">
        <v>450</v>
      </c>
      <c r="E190" s="231"/>
      <c r="F190" s="227"/>
      <c r="G190" s="232">
        <v>-26</v>
      </c>
    </row>
    <row r="191" spans="1:7" ht="25.2" customHeight="1">
      <c r="A191" s="228" t="s">
        <v>722</v>
      </c>
      <c r="B191" s="233" t="s">
        <v>482</v>
      </c>
      <c r="C191" s="230" t="s">
        <v>444</v>
      </c>
      <c r="D191" s="234" t="s">
        <v>450</v>
      </c>
      <c r="E191" s="231"/>
      <c r="F191" s="227"/>
      <c r="G191" s="232">
        <v>-2.665</v>
      </c>
    </row>
    <row r="192" spans="1:7" ht="34.799999999999997" customHeight="1">
      <c r="A192" s="228" t="s">
        <v>723</v>
      </c>
      <c r="B192" s="233" t="s">
        <v>507</v>
      </c>
      <c r="C192" s="230" t="s">
        <v>444</v>
      </c>
      <c r="D192" s="234" t="s">
        <v>474</v>
      </c>
      <c r="E192" s="231"/>
      <c r="F192" s="227"/>
      <c r="G192" s="232">
        <v>-10.199999999999999</v>
      </c>
    </row>
    <row r="193" spans="1:7" ht="17.399999999999999">
      <c r="A193" s="228" t="s">
        <v>724</v>
      </c>
      <c r="B193" s="233" t="s">
        <v>696</v>
      </c>
      <c r="C193" s="230" t="s">
        <v>444</v>
      </c>
      <c r="D193" s="234" t="s">
        <v>450</v>
      </c>
      <c r="E193" s="231"/>
      <c r="F193" s="227"/>
      <c r="G193" s="232">
        <v>-261.60000000000002</v>
      </c>
    </row>
    <row r="194" spans="1:7" ht="24.6" customHeight="1">
      <c r="A194" s="228" t="s">
        <v>725</v>
      </c>
      <c r="B194" s="233" t="s">
        <v>515</v>
      </c>
      <c r="C194" s="230" t="s">
        <v>444</v>
      </c>
      <c r="D194" s="234" t="s">
        <v>450</v>
      </c>
      <c r="E194" s="235"/>
      <c r="F194" s="231"/>
      <c r="G194" s="232">
        <v>-70.881799999999998</v>
      </c>
    </row>
    <row r="195" spans="1:7" ht="26.4" customHeight="1">
      <c r="A195" s="228" t="s">
        <v>726</v>
      </c>
      <c r="B195" s="233" t="s">
        <v>498</v>
      </c>
      <c r="C195" s="230" t="s">
        <v>444</v>
      </c>
      <c r="D195" s="234" t="s">
        <v>450</v>
      </c>
      <c r="E195" s="231"/>
      <c r="F195" s="227"/>
      <c r="G195" s="232">
        <v>-31.85</v>
      </c>
    </row>
    <row r="196" spans="1:7" ht="23.4" customHeight="1">
      <c r="A196" s="228" t="s">
        <v>727</v>
      </c>
      <c r="B196" s="233" t="s">
        <v>687</v>
      </c>
      <c r="C196" s="230" t="s">
        <v>444</v>
      </c>
      <c r="D196" s="234" t="s">
        <v>450</v>
      </c>
      <c r="E196" s="231"/>
      <c r="F196" s="227"/>
      <c r="G196" s="232">
        <v>-17.760000000000002</v>
      </c>
    </row>
    <row r="197" spans="1:7" ht="73.2" customHeight="1">
      <c r="A197" s="228" t="s">
        <v>728</v>
      </c>
      <c r="B197" s="233" t="s">
        <v>729</v>
      </c>
      <c r="C197" s="230" t="s">
        <v>444</v>
      </c>
      <c r="D197" s="234" t="s">
        <v>450</v>
      </c>
      <c r="E197" s="231"/>
      <c r="F197" s="227"/>
      <c r="G197" s="232">
        <v>-3.6</v>
      </c>
    </row>
    <row r="198" spans="1:7" ht="28.8" customHeight="1">
      <c r="A198" s="228" t="s">
        <v>730</v>
      </c>
      <c r="B198" s="233" t="s">
        <v>471</v>
      </c>
      <c r="C198" s="230" t="s">
        <v>444</v>
      </c>
      <c r="D198" s="234" t="s">
        <v>450</v>
      </c>
      <c r="E198" s="231"/>
      <c r="F198" s="227"/>
      <c r="G198" s="232">
        <v>-3.0750000000000002</v>
      </c>
    </row>
    <row r="199" spans="1:7" ht="48.6" customHeight="1">
      <c r="A199" s="228" t="s">
        <v>731</v>
      </c>
      <c r="B199" s="233" t="s">
        <v>490</v>
      </c>
      <c r="C199" s="230" t="s">
        <v>444</v>
      </c>
      <c r="D199" s="234" t="s">
        <v>474</v>
      </c>
      <c r="E199" s="231"/>
      <c r="F199" s="227"/>
      <c r="G199" s="232">
        <v>-0.83599999999999997</v>
      </c>
    </row>
    <row r="200" spans="1:7" ht="34.799999999999997">
      <c r="A200" s="228" t="s">
        <v>732</v>
      </c>
      <c r="B200" s="233" t="s">
        <v>484</v>
      </c>
      <c r="C200" s="230" t="s">
        <v>444</v>
      </c>
      <c r="D200" s="234" t="s">
        <v>450</v>
      </c>
      <c r="E200" s="231"/>
      <c r="F200" s="227"/>
      <c r="G200" s="232">
        <v>-6.08</v>
      </c>
    </row>
    <row r="201" spans="1:7" ht="17.399999999999999">
      <c r="A201" s="228" t="s">
        <v>733</v>
      </c>
      <c r="B201" s="233" t="s">
        <v>714</v>
      </c>
      <c r="C201" s="230" t="s">
        <v>444</v>
      </c>
      <c r="D201" s="234" t="s">
        <v>450</v>
      </c>
      <c r="E201" s="231"/>
      <c r="F201" s="227"/>
      <c r="G201" s="232">
        <v>-3.5</v>
      </c>
    </row>
    <row r="202" spans="1:7" ht="34.799999999999997">
      <c r="A202" s="228" t="s">
        <v>734</v>
      </c>
      <c r="B202" s="233" t="s">
        <v>735</v>
      </c>
      <c r="C202" s="230" t="s">
        <v>444</v>
      </c>
      <c r="D202" s="234" t="s">
        <v>450</v>
      </c>
      <c r="E202" s="235"/>
      <c r="F202" s="231"/>
      <c r="G202" s="232">
        <v>-0.41799999999999998</v>
      </c>
    </row>
    <row r="203" spans="1:7" ht="18">
      <c r="A203" s="236" t="s">
        <v>736</v>
      </c>
      <c r="B203" s="457" t="s">
        <v>737</v>
      </c>
      <c r="C203" s="437"/>
      <c r="D203" s="437"/>
      <c r="E203" s="438"/>
      <c r="F203" s="237"/>
      <c r="G203" s="238">
        <f>G204</f>
        <v>-1000</v>
      </c>
    </row>
    <row r="204" spans="1:7" ht="18">
      <c r="A204" s="458" t="s">
        <v>738</v>
      </c>
      <c r="B204" s="459"/>
      <c r="C204" s="459"/>
      <c r="D204" s="459"/>
      <c r="E204" s="459"/>
      <c r="F204" s="460"/>
      <c r="G204" s="239">
        <f>SUM(G205:G205)</f>
        <v>-1000</v>
      </c>
    </row>
    <row r="205" spans="1:7" ht="58.8" customHeight="1">
      <c r="A205" s="240" t="s">
        <v>739</v>
      </c>
      <c r="B205" s="241" t="s">
        <v>740</v>
      </c>
      <c r="C205" s="242" t="s">
        <v>603</v>
      </c>
      <c r="D205" s="242" t="s">
        <v>596</v>
      </c>
      <c r="E205" s="243"/>
      <c r="F205" s="244"/>
      <c r="G205" s="245">
        <v>-1000</v>
      </c>
    </row>
    <row r="206" spans="1:7" ht="18">
      <c r="A206" s="246"/>
      <c r="B206" s="461"/>
      <c r="C206" s="437"/>
      <c r="D206" s="437"/>
      <c r="E206" s="438"/>
      <c r="F206" s="247"/>
      <c r="G206" s="248"/>
    </row>
    <row r="207" spans="1:7" ht="18">
      <c r="A207" s="249"/>
      <c r="B207" s="462" t="s">
        <v>741</v>
      </c>
      <c r="C207" s="463"/>
      <c r="D207" s="463"/>
      <c r="E207" s="463"/>
      <c r="F207" s="464"/>
      <c r="G207" s="250">
        <f>G208</f>
        <v>-7611.1100000000006</v>
      </c>
    </row>
    <row r="208" spans="1:7" ht="34.799999999999997" customHeight="1">
      <c r="A208" s="251" t="s">
        <v>742</v>
      </c>
      <c r="B208" s="252" t="s">
        <v>743</v>
      </c>
      <c r="C208" s="253" t="s">
        <v>347</v>
      </c>
      <c r="D208" s="254"/>
      <c r="E208" s="255"/>
      <c r="F208" s="256"/>
      <c r="G208" s="250">
        <f>G209+G236</f>
        <v>-7611.1100000000006</v>
      </c>
    </row>
    <row r="209" spans="1:7" ht="18">
      <c r="A209" s="257" t="s">
        <v>744</v>
      </c>
      <c r="B209" s="462" t="s">
        <v>103</v>
      </c>
      <c r="C209" s="463"/>
      <c r="D209" s="463"/>
      <c r="E209" s="463"/>
      <c r="F209" s="464"/>
      <c r="G209" s="250">
        <f>G210+G221</f>
        <v>-936.68000000000006</v>
      </c>
    </row>
    <row r="210" spans="1:7" ht="28.8" customHeight="1">
      <c r="A210" s="258"/>
      <c r="B210" s="259" t="s">
        <v>441</v>
      </c>
      <c r="C210" s="260"/>
      <c r="D210" s="261"/>
      <c r="E210" s="262"/>
      <c r="F210" s="262"/>
      <c r="G210" s="263">
        <f>G211+G212+G213+G214+G215+G216+G217+G218+G219+G220</f>
        <v>-188.58</v>
      </c>
    </row>
    <row r="211" spans="1:7" ht="34.799999999999997" customHeight="1">
      <c r="A211" s="264" t="s">
        <v>745</v>
      </c>
      <c r="B211" s="265" t="s">
        <v>557</v>
      </c>
      <c r="C211" s="266" t="s">
        <v>444</v>
      </c>
      <c r="D211" s="267" t="s">
        <v>445</v>
      </c>
      <c r="E211" s="268"/>
      <c r="F211" s="268"/>
      <c r="G211" s="269">
        <v>-160</v>
      </c>
    </row>
    <row r="212" spans="1:7" ht="34.799999999999997" customHeight="1">
      <c r="A212" s="264" t="s">
        <v>522</v>
      </c>
      <c r="B212" s="265" t="s">
        <v>523</v>
      </c>
      <c r="C212" s="266" t="s">
        <v>603</v>
      </c>
      <c r="D212" s="267" t="s">
        <v>450</v>
      </c>
      <c r="E212" s="268"/>
      <c r="F212" s="268"/>
      <c r="G212" s="269">
        <v>-0.15</v>
      </c>
    </row>
    <row r="213" spans="1:7" ht="34.799999999999997" customHeight="1">
      <c r="A213" s="264" t="s">
        <v>551</v>
      </c>
      <c r="B213" s="265" t="s">
        <v>552</v>
      </c>
      <c r="C213" s="266" t="s">
        <v>603</v>
      </c>
      <c r="D213" s="267" t="s">
        <v>450</v>
      </c>
      <c r="E213" s="268"/>
      <c r="F213" s="268"/>
      <c r="G213" s="269">
        <v>-4</v>
      </c>
    </row>
    <row r="214" spans="1:7" ht="34.799999999999997">
      <c r="A214" s="264" t="s">
        <v>479</v>
      </c>
      <c r="B214" s="265" t="s">
        <v>480</v>
      </c>
      <c r="C214" s="266" t="s">
        <v>603</v>
      </c>
      <c r="D214" s="267" t="s">
        <v>450</v>
      </c>
      <c r="E214" s="268"/>
      <c r="F214" s="268"/>
      <c r="G214" s="269">
        <v>-3.18</v>
      </c>
    </row>
    <row r="215" spans="1:7" ht="67.2" customHeight="1">
      <c r="A215" s="264" t="s">
        <v>746</v>
      </c>
      <c r="B215" s="265" t="s">
        <v>747</v>
      </c>
      <c r="C215" s="266" t="s">
        <v>603</v>
      </c>
      <c r="D215" s="267" t="s">
        <v>450</v>
      </c>
      <c r="E215" s="268"/>
      <c r="F215" s="268"/>
      <c r="G215" s="269">
        <v>-4.25</v>
      </c>
    </row>
    <row r="216" spans="1:7" ht="33" customHeight="1">
      <c r="A216" s="264" t="s">
        <v>489</v>
      </c>
      <c r="B216" s="265" t="s">
        <v>490</v>
      </c>
      <c r="C216" s="270" t="s">
        <v>748</v>
      </c>
      <c r="D216" s="270" t="s">
        <v>749</v>
      </c>
      <c r="E216" s="271"/>
      <c r="F216" s="271"/>
      <c r="G216" s="272">
        <v>-5</v>
      </c>
    </row>
    <row r="217" spans="1:7" ht="28.2" customHeight="1">
      <c r="A217" s="273" t="s">
        <v>510</v>
      </c>
      <c r="B217" s="274" t="s">
        <v>511</v>
      </c>
      <c r="C217" s="275" t="s">
        <v>748</v>
      </c>
      <c r="D217" s="275" t="s">
        <v>750</v>
      </c>
      <c r="E217" s="276"/>
      <c r="F217" s="276"/>
      <c r="G217" s="277">
        <v>-5</v>
      </c>
    </row>
    <row r="218" spans="1:7" ht="28.2" customHeight="1">
      <c r="A218" s="278" t="s">
        <v>751</v>
      </c>
      <c r="B218" s="279" t="s">
        <v>511</v>
      </c>
      <c r="C218" s="280" t="s">
        <v>748</v>
      </c>
      <c r="D218" s="280" t="s">
        <v>750</v>
      </c>
      <c r="E218" s="281"/>
      <c r="F218" s="281"/>
      <c r="G218" s="282">
        <v>-5</v>
      </c>
    </row>
    <row r="219" spans="1:7" ht="39.6" customHeight="1">
      <c r="A219" s="283" t="s">
        <v>752</v>
      </c>
      <c r="B219" s="284" t="s">
        <v>753</v>
      </c>
      <c r="C219" s="285" t="s">
        <v>748</v>
      </c>
      <c r="D219" s="285" t="s">
        <v>750</v>
      </c>
      <c r="E219" s="286"/>
      <c r="F219" s="286"/>
      <c r="G219" s="287">
        <v>-1</v>
      </c>
    </row>
    <row r="220" spans="1:7" ht="25.2" customHeight="1">
      <c r="A220" s="288" t="s">
        <v>502</v>
      </c>
      <c r="B220" s="289" t="s">
        <v>503</v>
      </c>
      <c r="C220" s="290" t="s">
        <v>748</v>
      </c>
      <c r="D220" s="290" t="s">
        <v>750</v>
      </c>
      <c r="E220" s="291"/>
      <c r="F220" s="291"/>
      <c r="G220" s="292">
        <v>-1</v>
      </c>
    </row>
    <row r="221" spans="1:7" ht="33" customHeight="1">
      <c r="A221" s="293"/>
      <c r="B221" s="181" t="s">
        <v>593</v>
      </c>
      <c r="C221" s="294"/>
      <c r="D221" s="294"/>
      <c r="E221" s="294"/>
      <c r="F221" s="295"/>
      <c r="G221" s="296">
        <f>G222+G223+G224+G225+G226+G227+G228+G229+G230+G231+G232+G233+G234+G235</f>
        <v>-748.1</v>
      </c>
    </row>
    <row r="222" spans="1:7" ht="53.4" customHeight="1">
      <c r="A222" s="297" t="s">
        <v>754</v>
      </c>
      <c r="B222" s="298" t="s">
        <v>755</v>
      </c>
      <c r="C222" s="299" t="s">
        <v>647</v>
      </c>
      <c r="D222" s="299" t="s">
        <v>756</v>
      </c>
      <c r="E222" s="300"/>
      <c r="F222" s="301"/>
      <c r="G222" s="292">
        <v>-324</v>
      </c>
    </row>
    <row r="223" spans="1:7" ht="53.4" customHeight="1">
      <c r="A223" s="297" t="s">
        <v>757</v>
      </c>
      <c r="B223" s="302" t="s">
        <v>758</v>
      </c>
      <c r="C223" s="299" t="s">
        <v>647</v>
      </c>
      <c r="D223" s="299" t="s">
        <v>756</v>
      </c>
      <c r="E223" s="300"/>
      <c r="F223" s="301"/>
      <c r="G223" s="303">
        <v>-10</v>
      </c>
    </row>
    <row r="224" spans="1:7" ht="53.4" customHeight="1">
      <c r="A224" s="297" t="s">
        <v>759</v>
      </c>
      <c r="B224" s="298" t="s">
        <v>760</v>
      </c>
      <c r="C224" s="299" t="s">
        <v>647</v>
      </c>
      <c r="D224" s="299" t="s">
        <v>756</v>
      </c>
      <c r="E224" s="300"/>
      <c r="F224" s="301"/>
      <c r="G224" s="292">
        <v>-5</v>
      </c>
    </row>
    <row r="225" spans="1:7" ht="42" customHeight="1">
      <c r="A225" s="297" t="s">
        <v>761</v>
      </c>
      <c r="B225" s="298" t="s">
        <v>762</v>
      </c>
      <c r="C225" s="304" t="s">
        <v>444</v>
      </c>
      <c r="D225" s="305" t="s">
        <v>596</v>
      </c>
      <c r="E225" s="300"/>
      <c r="F225" s="301"/>
      <c r="G225" s="292">
        <v>-27.6</v>
      </c>
    </row>
    <row r="226" spans="1:7" ht="39.6" customHeight="1">
      <c r="A226" s="297" t="s">
        <v>763</v>
      </c>
      <c r="B226" s="298" t="s">
        <v>762</v>
      </c>
      <c r="C226" s="304" t="s">
        <v>444</v>
      </c>
      <c r="D226" s="305" t="s">
        <v>596</v>
      </c>
      <c r="E226" s="300"/>
      <c r="F226" s="301"/>
      <c r="G226" s="292">
        <v>-2</v>
      </c>
    </row>
    <row r="227" spans="1:7" ht="39.6" customHeight="1">
      <c r="A227" s="297" t="s">
        <v>764</v>
      </c>
      <c r="B227" s="298" t="s">
        <v>762</v>
      </c>
      <c r="C227" s="304" t="s">
        <v>444</v>
      </c>
      <c r="D227" s="305" t="s">
        <v>596</v>
      </c>
      <c r="E227" s="300"/>
      <c r="F227" s="301"/>
      <c r="G227" s="292">
        <v>-0.4</v>
      </c>
    </row>
    <row r="228" spans="1:7" ht="39.6" customHeight="1">
      <c r="A228" s="297" t="s">
        <v>765</v>
      </c>
      <c r="B228" s="298" t="s">
        <v>762</v>
      </c>
      <c r="C228" s="304" t="s">
        <v>444</v>
      </c>
      <c r="D228" s="305" t="s">
        <v>596</v>
      </c>
      <c r="E228" s="300"/>
      <c r="F228" s="301"/>
      <c r="G228" s="303">
        <v>-0.2</v>
      </c>
    </row>
    <row r="229" spans="1:7" ht="39.6" customHeight="1">
      <c r="A229" s="297" t="s">
        <v>766</v>
      </c>
      <c r="B229" s="298" t="s">
        <v>762</v>
      </c>
      <c r="C229" s="304" t="s">
        <v>444</v>
      </c>
      <c r="D229" s="305" t="s">
        <v>596</v>
      </c>
      <c r="E229" s="300"/>
      <c r="F229" s="301"/>
      <c r="G229" s="303">
        <v>-61.2</v>
      </c>
    </row>
    <row r="230" spans="1:7" ht="46.8" customHeight="1">
      <c r="A230" s="297" t="s">
        <v>767</v>
      </c>
      <c r="B230" s="298" t="s">
        <v>762</v>
      </c>
      <c r="C230" s="304" t="s">
        <v>444</v>
      </c>
      <c r="D230" s="305" t="s">
        <v>596</v>
      </c>
      <c r="E230" s="300"/>
      <c r="F230" s="301"/>
      <c r="G230" s="303">
        <v>-230</v>
      </c>
    </row>
    <row r="231" spans="1:7" ht="46.8" customHeight="1">
      <c r="A231" s="297" t="s">
        <v>768</v>
      </c>
      <c r="B231" s="298" t="s">
        <v>762</v>
      </c>
      <c r="C231" s="304" t="s">
        <v>444</v>
      </c>
      <c r="D231" s="305" t="s">
        <v>596</v>
      </c>
      <c r="E231" s="300"/>
      <c r="F231" s="301"/>
      <c r="G231" s="303">
        <v>-1.1000000000000001</v>
      </c>
    </row>
    <row r="232" spans="1:7" ht="45" customHeight="1">
      <c r="A232" s="297" t="s">
        <v>769</v>
      </c>
      <c r="B232" s="298" t="s">
        <v>762</v>
      </c>
      <c r="C232" s="304" t="s">
        <v>444</v>
      </c>
      <c r="D232" s="305" t="s">
        <v>596</v>
      </c>
      <c r="E232" s="300"/>
      <c r="F232" s="301"/>
      <c r="G232" s="303">
        <v>-6</v>
      </c>
    </row>
    <row r="233" spans="1:7" ht="45" customHeight="1">
      <c r="A233" s="297" t="s">
        <v>770</v>
      </c>
      <c r="B233" s="298" t="s">
        <v>762</v>
      </c>
      <c r="C233" s="304" t="s">
        <v>444</v>
      </c>
      <c r="D233" s="305" t="s">
        <v>596</v>
      </c>
      <c r="E233" s="300"/>
      <c r="F233" s="301"/>
      <c r="G233" s="303">
        <v>-49</v>
      </c>
    </row>
    <row r="234" spans="1:7" ht="45" customHeight="1">
      <c r="A234" s="297" t="s">
        <v>771</v>
      </c>
      <c r="B234" s="298" t="s">
        <v>762</v>
      </c>
      <c r="C234" s="304" t="s">
        <v>444</v>
      </c>
      <c r="D234" s="305" t="s">
        <v>596</v>
      </c>
      <c r="E234" s="300"/>
      <c r="F234" s="301"/>
      <c r="G234" s="303">
        <v>-30</v>
      </c>
    </row>
    <row r="235" spans="1:7" ht="50.4" customHeight="1">
      <c r="A235" s="293" t="s">
        <v>772</v>
      </c>
      <c r="B235" s="306" t="s">
        <v>773</v>
      </c>
      <c r="C235" s="304" t="s">
        <v>444</v>
      </c>
      <c r="D235" s="305" t="s">
        <v>596</v>
      </c>
      <c r="E235" s="291"/>
      <c r="F235" s="291"/>
      <c r="G235" s="292">
        <v>-1.6</v>
      </c>
    </row>
    <row r="236" spans="1:7" ht="18">
      <c r="A236" s="307" t="s">
        <v>774</v>
      </c>
      <c r="B236" s="450" t="s">
        <v>775</v>
      </c>
      <c r="C236" s="451"/>
      <c r="D236" s="451"/>
      <c r="E236" s="451"/>
      <c r="F236" s="452"/>
      <c r="G236" s="308">
        <f>G237</f>
        <v>-6674.43</v>
      </c>
    </row>
    <row r="237" spans="1:7" ht="26.4" customHeight="1">
      <c r="A237" s="309"/>
      <c r="B237" s="181" t="s">
        <v>776</v>
      </c>
      <c r="C237" s="294"/>
      <c r="D237" s="294"/>
      <c r="E237" s="294"/>
      <c r="F237" s="295"/>
      <c r="G237" s="310">
        <f>G238</f>
        <v>-6674.43</v>
      </c>
    </row>
    <row r="238" spans="1:7" ht="46.2" customHeight="1">
      <c r="A238" s="293" t="s">
        <v>777</v>
      </c>
      <c r="B238" s="311" t="s">
        <v>778</v>
      </c>
      <c r="C238" s="312" t="s">
        <v>647</v>
      </c>
      <c r="D238" s="313" t="s">
        <v>596</v>
      </c>
      <c r="E238" s="314"/>
      <c r="F238" s="315"/>
      <c r="G238" s="316">
        <v>-6674.43</v>
      </c>
    </row>
    <row r="239" spans="1:7" ht="17.399999999999999">
      <c r="A239" s="317"/>
      <c r="B239" s="318"/>
      <c r="C239" s="319"/>
      <c r="D239" s="319"/>
      <c r="E239" s="320"/>
      <c r="F239" s="320"/>
      <c r="G239" s="321"/>
    </row>
    <row r="240" spans="1:7" ht="18">
      <c r="A240" s="322"/>
      <c r="B240" s="469" t="s">
        <v>779</v>
      </c>
      <c r="C240" s="470"/>
      <c r="D240" s="470"/>
      <c r="E240" s="470"/>
      <c r="F240" s="471"/>
      <c r="G240" s="323">
        <f>G241</f>
        <v>-10316.4</v>
      </c>
    </row>
    <row r="241" spans="1:7" ht="54">
      <c r="A241" s="324" t="s">
        <v>742</v>
      </c>
      <c r="B241" s="325" t="s">
        <v>780</v>
      </c>
      <c r="C241" s="326" t="s">
        <v>781</v>
      </c>
      <c r="D241" s="327"/>
      <c r="E241" s="328"/>
      <c r="F241" s="329"/>
      <c r="G241" s="323">
        <f>G242</f>
        <v>-10316.4</v>
      </c>
    </row>
    <row r="242" spans="1:7" ht="18">
      <c r="A242" s="330" t="s">
        <v>782</v>
      </c>
      <c r="B242" s="469" t="s">
        <v>783</v>
      </c>
      <c r="C242" s="470"/>
      <c r="D242" s="470"/>
      <c r="E242" s="470"/>
      <c r="F242" s="471"/>
      <c r="G242" s="323">
        <f>G243+G248</f>
        <v>-10316.4</v>
      </c>
    </row>
    <row r="243" spans="1:7" ht="22.8" customHeight="1">
      <c r="A243" s="331"/>
      <c r="B243" s="155" t="s">
        <v>441</v>
      </c>
      <c r="C243" s="332"/>
      <c r="D243" s="332"/>
      <c r="E243" s="332"/>
      <c r="F243" s="333"/>
      <c r="G243" s="334">
        <f>G244+G245+G246+G247</f>
        <v>-3316.3999999999996</v>
      </c>
    </row>
    <row r="244" spans="1:7" ht="24" customHeight="1">
      <c r="A244" s="319" t="s">
        <v>784</v>
      </c>
      <c r="B244" s="335" t="s">
        <v>557</v>
      </c>
      <c r="C244" s="336" t="s">
        <v>643</v>
      </c>
      <c r="D244" s="336" t="s">
        <v>445</v>
      </c>
      <c r="E244" s="337"/>
      <c r="F244" s="337"/>
      <c r="G244" s="338">
        <v>-2021</v>
      </c>
    </row>
    <row r="245" spans="1:7" ht="24" customHeight="1">
      <c r="A245" s="336" t="s">
        <v>785</v>
      </c>
      <c r="B245" s="339" t="s">
        <v>681</v>
      </c>
      <c r="C245" s="340" t="s">
        <v>444</v>
      </c>
      <c r="D245" s="340" t="s">
        <v>450</v>
      </c>
      <c r="E245" s="341"/>
      <c r="F245" s="341"/>
      <c r="G245" s="342">
        <v>-672.5</v>
      </c>
    </row>
    <row r="246" spans="1:7" ht="24" customHeight="1">
      <c r="A246" s="340" t="s">
        <v>786</v>
      </c>
      <c r="B246" s="343" t="s">
        <v>469</v>
      </c>
      <c r="C246" s="340" t="s">
        <v>444</v>
      </c>
      <c r="D246" s="340" t="s">
        <v>787</v>
      </c>
      <c r="E246" s="341"/>
      <c r="F246" s="341"/>
      <c r="G246" s="342">
        <v>-36.1</v>
      </c>
    </row>
    <row r="247" spans="1:7" ht="24" customHeight="1">
      <c r="A247" s="340" t="s">
        <v>788</v>
      </c>
      <c r="B247" s="343" t="s">
        <v>469</v>
      </c>
      <c r="C247" s="340" t="s">
        <v>444</v>
      </c>
      <c r="D247" s="340" t="s">
        <v>787</v>
      </c>
      <c r="E247" s="341"/>
      <c r="F247" s="341"/>
      <c r="G247" s="342">
        <v>-586.79999999999995</v>
      </c>
    </row>
    <row r="248" spans="1:7" ht="21.6" customHeight="1">
      <c r="A248" s="344"/>
      <c r="B248" s="127" t="s">
        <v>593</v>
      </c>
      <c r="C248" s="345"/>
      <c r="D248" s="345"/>
      <c r="E248" s="345"/>
      <c r="F248" s="346"/>
      <c r="G248" s="347">
        <f>G249+G250</f>
        <v>-7000</v>
      </c>
    </row>
    <row r="249" spans="1:7" ht="36" customHeight="1">
      <c r="A249" s="340" t="s">
        <v>789</v>
      </c>
      <c r="B249" s="348" t="s">
        <v>790</v>
      </c>
      <c r="C249" s="349" t="s">
        <v>603</v>
      </c>
      <c r="D249" s="349" t="s">
        <v>596</v>
      </c>
      <c r="E249" s="350"/>
      <c r="F249" s="350"/>
      <c r="G249" s="351">
        <v>-2000</v>
      </c>
    </row>
    <row r="250" spans="1:7" ht="26.4" customHeight="1">
      <c r="A250" s="349" t="s">
        <v>791</v>
      </c>
      <c r="B250" s="352" t="s">
        <v>792</v>
      </c>
      <c r="C250" s="353" t="s">
        <v>603</v>
      </c>
      <c r="D250" s="353" t="s">
        <v>596</v>
      </c>
      <c r="E250" s="354"/>
      <c r="F250" s="354"/>
      <c r="G250" s="355">
        <v>-5000</v>
      </c>
    </row>
    <row r="251" spans="1:7" ht="17.399999999999999">
      <c r="A251" s="353"/>
      <c r="B251" s="356"/>
      <c r="C251" s="357"/>
      <c r="D251" s="357"/>
      <c r="E251" s="358"/>
      <c r="F251" s="359"/>
      <c r="G251" s="355"/>
    </row>
    <row r="252" spans="1:7" ht="18">
      <c r="A252" s="360"/>
      <c r="B252" s="472" t="s">
        <v>793</v>
      </c>
      <c r="C252" s="473"/>
      <c r="D252" s="473"/>
      <c r="E252" s="473"/>
      <c r="F252" s="474"/>
      <c r="G252" s="361">
        <f>G253</f>
        <v>-629</v>
      </c>
    </row>
    <row r="253" spans="1:7" ht="54">
      <c r="A253" s="362" t="s">
        <v>794</v>
      </c>
      <c r="B253" s="363" t="s">
        <v>795</v>
      </c>
      <c r="C253" s="364" t="s">
        <v>796</v>
      </c>
      <c r="D253" s="365"/>
      <c r="E253" s="366"/>
      <c r="F253" s="367"/>
      <c r="G253" s="361">
        <f>G254</f>
        <v>-629</v>
      </c>
    </row>
    <row r="254" spans="1:7" ht="18">
      <c r="A254" s="368" t="s">
        <v>797</v>
      </c>
      <c r="B254" s="472" t="s">
        <v>798</v>
      </c>
      <c r="C254" s="473"/>
      <c r="D254" s="473"/>
      <c r="E254" s="473"/>
      <c r="F254" s="474"/>
      <c r="G254" s="361">
        <f>G255+G258</f>
        <v>-629</v>
      </c>
    </row>
    <row r="255" spans="1:7" ht="22.8" customHeight="1">
      <c r="A255" s="369"/>
      <c r="B255" s="85" t="s">
        <v>441</v>
      </c>
      <c r="C255" s="370"/>
      <c r="D255" s="370"/>
      <c r="E255" s="370"/>
      <c r="F255" s="371"/>
      <c r="G255" s="372">
        <f>G256+G257</f>
        <v>-567</v>
      </c>
    </row>
    <row r="256" spans="1:7" ht="22.8" customHeight="1">
      <c r="A256" s="353" t="s">
        <v>799</v>
      </c>
      <c r="B256" s="373" t="s">
        <v>557</v>
      </c>
      <c r="C256" s="374" t="s">
        <v>647</v>
      </c>
      <c r="D256" s="374" t="s">
        <v>445</v>
      </c>
      <c r="E256" s="375"/>
      <c r="F256" s="375"/>
      <c r="G256" s="376">
        <v>-560</v>
      </c>
    </row>
    <row r="257" spans="1:7" ht="22.8" customHeight="1">
      <c r="A257" s="374" t="s">
        <v>800</v>
      </c>
      <c r="B257" s="377" t="s">
        <v>469</v>
      </c>
      <c r="C257" s="374" t="s">
        <v>603</v>
      </c>
      <c r="D257" s="374" t="s">
        <v>787</v>
      </c>
      <c r="E257" s="375"/>
      <c r="F257" s="375"/>
      <c r="G257" s="376">
        <v>-7</v>
      </c>
    </row>
    <row r="258" spans="1:7" ht="22.8" customHeight="1">
      <c r="A258" s="378"/>
      <c r="B258" s="72" t="s">
        <v>593</v>
      </c>
      <c r="C258" s="379"/>
      <c r="D258" s="379"/>
      <c r="E258" s="379"/>
      <c r="F258" s="380"/>
      <c r="G258" s="381">
        <f>G259</f>
        <v>-62</v>
      </c>
    </row>
    <row r="259" spans="1:7" ht="58.8" customHeight="1">
      <c r="A259" s="374" t="s">
        <v>611</v>
      </c>
      <c r="B259" s="382" t="s">
        <v>612</v>
      </c>
      <c r="C259" s="383" t="s">
        <v>603</v>
      </c>
      <c r="D259" s="383" t="s">
        <v>596</v>
      </c>
      <c r="E259" s="384"/>
      <c r="F259" s="384"/>
      <c r="G259" s="385">
        <v>-62</v>
      </c>
    </row>
    <row r="260" spans="1:7" ht="17.399999999999999">
      <c r="A260" s="386"/>
      <c r="B260" s="387"/>
      <c r="C260" s="388"/>
      <c r="D260" s="389"/>
      <c r="E260" s="390"/>
      <c r="F260" s="391"/>
      <c r="G260" s="392"/>
    </row>
    <row r="261" spans="1:7" ht="18">
      <c r="A261" s="435" t="s">
        <v>801</v>
      </c>
      <c r="B261" s="467"/>
      <c r="C261" s="467"/>
      <c r="D261" s="467"/>
      <c r="E261" s="467"/>
      <c r="F261" s="468"/>
      <c r="G261" s="393">
        <f>G262</f>
        <v>-4750</v>
      </c>
    </row>
    <row r="262" spans="1:7" ht="18">
      <c r="A262" s="435" t="s">
        <v>802</v>
      </c>
      <c r="B262" s="467"/>
      <c r="C262" s="467"/>
      <c r="D262" s="467"/>
      <c r="E262" s="467"/>
      <c r="F262" s="468"/>
      <c r="G262" s="67">
        <f>G263</f>
        <v>-4750</v>
      </c>
    </row>
    <row r="263" spans="1:7" ht="18">
      <c r="A263" s="68" t="s">
        <v>803</v>
      </c>
      <c r="B263" s="436" t="s">
        <v>304</v>
      </c>
      <c r="C263" s="465"/>
      <c r="D263" s="465"/>
      <c r="E263" s="466"/>
      <c r="F263" s="394"/>
      <c r="G263" s="67">
        <f>G264</f>
        <v>-4750</v>
      </c>
    </row>
    <row r="264" spans="1:7" ht="28.2" customHeight="1">
      <c r="A264" s="71"/>
      <c r="B264" s="395" t="s">
        <v>593</v>
      </c>
      <c r="C264" s="396"/>
      <c r="D264" s="396"/>
      <c r="E264" s="396"/>
      <c r="F264" s="397"/>
      <c r="G264" s="67">
        <f>G265</f>
        <v>-4750</v>
      </c>
    </row>
    <row r="265" spans="1:7" ht="44.4" customHeight="1">
      <c r="A265" s="398" t="s">
        <v>804</v>
      </c>
      <c r="B265" s="399" t="s">
        <v>618</v>
      </c>
      <c r="C265" s="400" t="s">
        <v>647</v>
      </c>
      <c r="D265" s="401" t="s">
        <v>596</v>
      </c>
      <c r="E265" s="402"/>
      <c r="F265" s="392"/>
      <c r="G265" s="403">
        <v>-4750</v>
      </c>
    </row>
    <row r="266" spans="1:7" ht="19.8" customHeight="1">
      <c r="A266" s="386"/>
      <c r="B266" s="404"/>
      <c r="C266" s="388"/>
      <c r="D266" s="389"/>
      <c r="E266" s="390"/>
      <c r="F266" s="391"/>
      <c r="G266" s="403"/>
    </row>
    <row r="267" spans="1:7" ht="18">
      <c r="A267" s="435" t="s">
        <v>805</v>
      </c>
      <c r="B267" s="467"/>
      <c r="C267" s="467"/>
      <c r="D267" s="467"/>
      <c r="E267" s="467"/>
      <c r="F267" s="468"/>
      <c r="G267" s="393">
        <f>G268</f>
        <v>-1765.7</v>
      </c>
    </row>
    <row r="268" spans="1:7" ht="18">
      <c r="A268" s="435" t="s">
        <v>802</v>
      </c>
      <c r="B268" s="467"/>
      <c r="C268" s="467"/>
      <c r="D268" s="467"/>
      <c r="E268" s="467"/>
      <c r="F268" s="468"/>
      <c r="G268" s="67">
        <f>G269</f>
        <v>-1765.7</v>
      </c>
    </row>
    <row r="269" spans="1:7" ht="41.4" customHeight="1">
      <c r="A269" s="68" t="s">
        <v>806</v>
      </c>
      <c r="B269" s="436" t="s">
        <v>317</v>
      </c>
      <c r="C269" s="465"/>
      <c r="D269" s="465"/>
      <c r="E269" s="466"/>
      <c r="F269" s="394"/>
      <c r="G269" s="67">
        <f>G270+G272</f>
        <v>-1765.7</v>
      </c>
    </row>
    <row r="270" spans="1:7" ht="33" customHeight="1">
      <c r="A270" s="71"/>
      <c r="B270" s="395" t="s">
        <v>441</v>
      </c>
      <c r="C270" s="396"/>
      <c r="D270" s="396"/>
      <c r="E270" s="396"/>
      <c r="F270" s="397"/>
      <c r="G270" s="67">
        <f>G271</f>
        <v>-67</v>
      </c>
    </row>
    <row r="271" spans="1:7" ht="33" customHeight="1">
      <c r="A271" s="405" t="s">
        <v>556</v>
      </c>
      <c r="B271" s="399" t="s">
        <v>557</v>
      </c>
      <c r="C271" s="400" t="s">
        <v>444</v>
      </c>
      <c r="D271" s="401" t="s">
        <v>445</v>
      </c>
      <c r="E271" s="402"/>
      <c r="F271" s="392"/>
      <c r="G271" s="403">
        <v>-67</v>
      </c>
    </row>
    <row r="272" spans="1:7" ht="33" customHeight="1">
      <c r="A272" s="71"/>
      <c r="B272" s="395" t="s">
        <v>593</v>
      </c>
      <c r="C272" s="406"/>
      <c r="D272" s="406"/>
      <c r="E272" s="406"/>
      <c r="F272" s="407"/>
      <c r="G272" s="67">
        <f>G273+G274</f>
        <v>-1698.7</v>
      </c>
    </row>
    <row r="273" spans="1:7" ht="28.2" customHeight="1">
      <c r="A273" s="398" t="s">
        <v>807</v>
      </c>
      <c r="B273" s="399" t="s">
        <v>808</v>
      </c>
      <c r="C273" s="400" t="s">
        <v>603</v>
      </c>
      <c r="D273" s="401" t="s">
        <v>596</v>
      </c>
      <c r="E273" s="402"/>
      <c r="F273" s="392"/>
      <c r="G273" s="403">
        <v>-1023.7</v>
      </c>
    </row>
    <row r="274" spans="1:7" ht="43.2" customHeight="1">
      <c r="A274" s="398" t="s">
        <v>809</v>
      </c>
      <c r="B274" s="399" t="s">
        <v>618</v>
      </c>
      <c r="C274" s="400" t="s">
        <v>444</v>
      </c>
      <c r="D274" s="401" t="s">
        <v>596</v>
      </c>
      <c r="E274" s="402"/>
      <c r="F274" s="392"/>
      <c r="G274" s="403">
        <v>-675</v>
      </c>
    </row>
  </sheetData>
  <mergeCells count="45">
    <mergeCell ref="B263:E263"/>
    <mergeCell ref="A267:F267"/>
    <mergeCell ref="A268:F268"/>
    <mergeCell ref="B269:E269"/>
    <mergeCell ref="B240:F240"/>
    <mergeCell ref="B242:F242"/>
    <mergeCell ref="B252:F252"/>
    <mergeCell ref="B254:F254"/>
    <mergeCell ref="A261:F261"/>
    <mergeCell ref="A262:F262"/>
    <mergeCell ref="B236:F236"/>
    <mergeCell ref="A130:F130"/>
    <mergeCell ref="B131:E131"/>
    <mergeCell ref="B134:E134"/>
    <mergeCell ref="A139:F139"/>
    <mergeCell ref="A140:F140"/>
    <mergeCell ref="B141:E141"/>
    <mergeCell ref="B203:E203"/>
    <mergeCell ref="A204:F204"/>
    <mergeCell ref="B206:E206"/>
    <mergeCell ref="B207:F207"/>
    <mergeCell ref="B209:F209"/>
    <mergeCell ref="A129:F129"/>
    <mergeCell ref="B22:E22"/>
    <mergeCell ref="A98:F98"/>
    <mergeCell ref="A99:F99"/>
    <mergeCell ref="B100:E100"/>
    <mergeCell ref="A103:F103"/>
    <mergeCell ref="B104:E104"/>
    <mergeCell ref="A111:F111"/>
    <mergeCell ref="A112:F112"/>
    <mergeCell ref="B113:E113"/>
    <mergeCell ref="B116:E116"/>
    <mergeCell ref="B123:E123"/>
    <mergeCell ref="A21:F21"/>
    <mergeCell ref="A3:G3"/>
    <mergeCell ref="B4:B5"/>
    <mergeCell ref="C4:C5"/>
    <mergeCell ref="D4:D5"/>
    <mergeCell ref="E4:G4"/>
    <mergeCell ref="A8:F8"/>
    <mergeCell ref="A9:F9"/>
    <mergeCell ref="B10:E10"/>
    <mergeCell ref="B13:E13"/>
    <mergeCell ref="A20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 N 1.</vt:lpstr>
      <vt:lpstr>Հավելված N 2.</vt:lpstr>
      <vt:lpstr>Հավելված 3</vt:lpstr>
      <vt:lpstr>Հավելված 4.</vt:lpstr>
      <vt:lpstr>Հավելված 5</vt:lpstr>
      <vt:lpstr>Հավելված 6.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Artak Karapetyan</dc:creator>
  <cp:keywords>https://mul2.gov.am/tasks/792594/oneclick/2.havelvacner.xlsx?token=76da353f78c579959b616b68b1b8b7bb</cp:keywords>
  <cp:lastModifiedBy>User</cp:lastModifiedBy>
  <dcterms:created xsi:type="dcterms:W3CDTF">2023-05-16T06:56:00Z</dcterms:created>
  <dcterms:modified xsi:type="dcterms:W3CDTF">2023-05-19T04:20:39Z</dcterms:modified>
</cp:coreProperties>
</file>