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esktop\Ե-26100-14.11.2023 ՊԱԳ-կովիդ լ լրումն\"/>
    </mc:Choice>
  </mc:AlternateContent>
  <bookViews>
    <workbookView xWindow="0" yWindow="0" windowWidth="16380" windowHeight="11790" activeTab="6"/>
  </bookViews>
  <sheets>
    <sheet name="1" sheetId="49" r:id="rId1"/>
    <sheet name="2" sheetId="50" r:id="rId2"/>
    <sheet name="3" sheetId="26" r:id="rId3"/>
    <sheet name="4" sheetId="55" r:id="rId4"/>
    <sheet name="5" sheetId="52" r:id="rId5"/>
    <sheet name="6" sheetId="54" r:id="rId6"/>
    <sheet name="7" sheetId="48" r:id="rId7"/>
  </sheets>
  <definedNames>
    <definedName name="_tab10" localSheetId="5">#REF!</definedName>
    <definedName name="_tab10">#REF!</definedName>
    <definedName name="_tab11" localSheetId="5">#REF!</definedName>
    <definedName name="_tab11">#REF!</definedName>
    <definedName name="_tab12" localSheetId="5">#REF!</definedName>
    <definedName name="_tab12">#REF!</definedName>
    <definedName name="_tab13" localSheetId="5">#REF!</definedName>
    <definedName name="_tab13">#REF!</definedName>
    <definedName name="_tab14" localSheetId="5">#REF!</definedName>
    <definedName name="_tab14">#REF!</definedName>
    <definedName name="_tab15" localSheetId="5">#REF!</definedName>
    <definedName name="_tab15">#REF!</definedName>
    <definedName name="_tab16" localSheetId="5">#REF!</definedName>
    <definedName name="_tab16">#REF!</definedName>
    <definedName name="_tab17" localSheetId="5">#REF!</definedName>
    <definedName name="_tab17">#REF!</definedName>
    <definedName name="_tab18" localSheetId="5">#REF!</definedName>
    <definedName name="_tab18">#REF!</definedName>
    <definedName name="_tab19" localSheetId="5">#REF!</definedName>
    <definedName name="_tab19">#REF!</definedName>
    <definedName name="_tab20" localSheetId="5">#REF!</definedName>
    <definedName name="_tab20">#REF!</definedName>
    <definedName name="_tab21" localSheetId="5">#REF!</definedName>
    <definedName name="_tab21">#REF!</definedName>
    <definedName name="_tab22" localSheetId="5">#REF!</definedName>
    <definedName name="_tab22">#REF!</definedName>
    <definedName name="_tab22222" localSheetId="5">#REF!</definedName>
    <definedName name="_tab22222">#REF!</definedName>
    <definedName name="_tab23" localSheetId="5">#REF!</definedName>
    <definedName name="_tab23">#REF!</definedName>
    <definedName name="_tab24" localSheetId="5">#REF!</definedName>
    <definedName name="_tab24">#REF!</definedName>
    <definedName name="_tab5" localSheetId="5">#REF!</definedName>
    <definedName name="_tab5">#REF!</definedName>
    <definedName name="_tab6" localSheetId="5">#REF!</definedName>
    <definedName name="_tab6">#REF!</definedName>
    <definedName name="_tab7" localSheetId="5">#REF!</definedName>
    <definedName name="_tab7">#REF!</definedName>
    <definedName name="_tab8" localSheetId="5">#REF!</definedName>
    <definedName name="_tab8">#REF!</definedName>
    <definedName name="_tab9" localSheetId="5">#REF!</definedName>
    <definedName name="_tab9">#REF!</definedName>
    <definedName name="aaaaaaaaaaaa" localSheetId="5">#REF!</definedName>
    <definedName name="aaaaaaaaaaaa">#REF!</definedName>
    <definedName name="hhhh" localSheetId="5">#REF!</definedName>
    <definedName name="hhhh">#REF!</definedName>
    <definedName name="hunvar" localSheetId="5">#REF!,#REF!,#REF!,#REF!,#REF!,#REF!,#REF!,#REF!,#REF!,#REF!,#REF!,#REF!,#REF!,#REF!,#REF!</definedName>
    <definedName name="hunvar">#REF!,#REF!,#REF!,#REF!,#REF!,#REF!,#REF!,#REF!,#REF!,#REF!,#REF!,#REF!,#REF!,#REF!,#REF!</definedName>
    <definedName name="par_count" localSheetId="5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5">#REF!,#REF!,#REF!,#REF!,#REF!</definedName>
    <definedName name="par_qual">#REF!,#REF!,#REF!,#REF!,#REF!</definedName>
    <definedName name="par_time" localSheetId="5">#REF!,#REF!,#REF!,#REF!</definedName>
    <definedName name="par_time">#REF!,#REF!,#REF!,#REF!</definedName>
    <definedName name="par2.12s" localSheetId="5">#REF!</definedName>
    <definedName name="par2.12s">#REF!</definedName>
    <definedName name="par2.4s" localSheetId="5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5">#REF!,#REF!</definedName>
    <definedName name="par2.5s">#REF!,#REF!</definedName>
    <definedName name="par2.6s" localSheetId="5">#REF!,#REF!,#REF!,#REF!</definedName>
    <definedName name="par2.6s">#REF!,#REF!,#REF!,#REF!</definedName>
    <definedName name="par2.7s" localSheetId="5">#REF!,#REF!</definedName>
    <definedName name="par2.7s">#REF!,#REF!</definedName>
    <definedName name="par2.9s" localSheetId="5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5">#REF!,#REF!</definedName>
    <definedName name="par4.10s">#REF!,#REF!</definedName>
    <definedName name="par4.11d" localSheetId="5">#REF!,#REF!,#REF!,#REF!,#REF!</definedName>
    <definedName name="par4.11d">#REF!,#REF!,#REF!,#REF!,#REF!</definedName>
    <definedName name="par4.12d" localSheetId="5">#REF!</definedName>
    <definedName name="par4.12d">#REF!</definedName>
    <definedName name="par4.13s" localSheetId="5">#REF!</definedName>
    <definedName name="par4.13s">#REF!</definedName>
    <definedName name="par4.14" localSheetId="5">#REF!,#REF!,#REF!,#REF!,#REF!,#REF!</definedName>
    <definedName name="par4.14">#REF!,#REF!,#REF!,#REF!,#REF!,#REF!</definedName>
    <definedName name="par4.15" localSheetId="5">#REF!,#REF!,#REF!</definedName>
    <definedName name="par4.15">#REF!,#REF!,#REF!</definedName>
    <definedName name="par4.16" localSheetId="5">#REF!,#REF!,#REF!</definedName>
    <definedName name="par4.16">#REF!,#REF!,#REF!</definedName>
    <definedName name="par4.17" localSheetId="5">#REF!,#REF!,#REF!,#REF!</definedName>
    <definedName name="par4.17">#REF!,#REF!,#REF!,#REF!</definedName>
    <definedName name="par4.18d" localSheetId="5">#REF!,#REF!</definedName>
    <definedName name="par4.18d">#REF!,#REF!</definedName>
    <definedName name="par4.19s" localSheetId="5">#REF!</definedName>
    <definedName name="par4.19s">#REF!</definedName>
    <definedName name="par4.20f" localSheetId="5">#REF!</definedName>
    <definedName name="par4.20f">#REF!</definedName>
    <definedName name="par4.21f" localSheetId="5">#REF!</definedName>
    <definedName name="par4.21f">#REF!</definedName>
    <definedName name="par4.22" localSheetId="5">#REF!</definedName>
    <definedName name="par4.22">#REF!</definedName>
    <definedName name="par4.4" localSheetId="5">#REF!</definedName>
    <definedName name="par4.4">#REF!</definedName>
    <definedName name="par4.5" localSheetId="5">#REF!</definedName>
    <definedName name="par4.5">#REF!</definedName>
    <definedName name="par4.6s" localSheetId="5">#REF!</definedName>
    <definedName name="par4.6s">#REF!</definedName>
    <definedName name="par4.7s" localSheetId="5">#REF!</definedName>
    <definedName name="par4.7s">#REF!</definedName>
    <definedName name="par4.8" localSheetId="5">#REF!,#REF!,#REF!,#REF!,#REF!</definedName>
    <definedName name="par4.8">#REF!,#REF!,#REF!,#REF!,#REF!</definedName>
    <definedName name="par4.9" localSheetId="5">#REF!,#REF!,#REF!,#REF!,#REF!,#REF!</definedName>
    <definedName name="par4.9">#REF!,#REF!,#REF!,#REF!,#REF!,#REF!</definedName>
    <definedName name="par5.1" localSheetId="5">#REF!,#REF!</definedName>
    <definedName name="par5.1">#REF!,#REF!</definedName>
    <definedName name="par5.3" localSheetId="5">#REF!,#REF!,#REF!,#REF!,#REF!,#REF!</definedName>
    <definedName name="par5.3">#REF!,#REF!,#REF!,#REF!,#REF!,#REF!</definedName>
    <definedName name="par5.4" localSheetId="5">#REF!,#REF!,#REF!,#REF!,#REF!</definedName>
    <definedName name="par5.4">#REF!,#REF!,#REF!,#REF!,#REF!</definedName>
    <definedName name="par5.5" localSheetId="5">#REF!</definedName>
    <definedName name="par5.5">#REF!</definedName>
    <definedName name="par5.6" localSheetId="5">#REF!,#REF!</definedName>
    <definedName name="par5.6">#REF!,#REF!</definedName>
    <definedName name="_xlnm.Print_Titles" localSheetId="2">'3'!$7:$8</definedName>
    <definedName name="program" localSheetId="5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yyy" localSheetId="5">#REF!</definedName>
    <definedName name="yyy">#REF!</definedName>
  </definedNames>
  <calcPr calcId="162913"/>
</workbook>
</file>

<file path=xl/calcChain.xml><?xml version="1.0" encoding="utf-8"?>
<calcChain xmlns="http://schemas.openxmlformats.org/spreadsheetml/2006/main">
  <c r="H74" i="26" l="1"/>
  <c r="H75" i="26"/>
  <c r="H12" i="55" l="1"/>
  <c r="D45" i="54" l="1"/>
  <c r="D45" i="52"/>
  <c r="E44" i="50"/>
  <c r="D9" i="49"/>
  <c r="H11" i="55" l="1"/>
  <c r="H10" i="55" s="1"/>
  <c r="H9" i="55" s="1"/>
  <c r="H96" i="26"/>
  <c r="H95" i="26" s="1"/>
  <c r="E37" i="50"/>
  <c r="H94" i="26" l="1"/>
  <c r="H93" i="26" s="1"/>
  <c r="H89" i="26" s="1"/>
  <c r="H87" i="26" s="1"/>
  <c r="H85" i="26" s="1"/>
  <c r="H83" i="26" s="1"/>
  <c r="H81" i="26" s="1"/>
  <c r="H91" i="26"/>
  <c r="D70" i="54"/>
  <c r="D57" i="54"/>
  <c r="D31" i="54"/>
  <c r="D19" i="54"/>
  <c r="D70" i="52"/>
  <c r="D31" i="52"/>
  <c r="J15" i="48" l="1"/>
  <c r="J14" i="48" s="1"/>
  <c r="J16" i="48"/>
  <c r="J21" i="48"/>
  <c r="J20" i="48" s="1"/>
  <c r="J19" i="48" s="1"/>
  <c r="H61" i="26"/>
  <c r="H44" i="26"/>
  <c r="H27" i="26"/>
  <c r="H60" i="26" l="1"/>
  <c r="H59" i="26" s="1"/>
  <c r="H58" i="26" s="1"/>
  <c r="H57" i="26" s="1"/>
  <c r="H55" i="26" s="1"/>
  <c r="H53" i="26" s="1"/>
  <c r="H51" i="26" s="1"/>
  <c r="H49" i="26" s="1"/>
  <c r="H47" i="26" s="1"/>
  <c r="H45" i="26" s="1"/>
  <c r="H43" i="26"/>
  <c r="H42" i="26" s="1"/>
  <c r="H41" i="26" s="1"/>
  <c r="H40" i="26" s="1"/>
  <c r="H38" i="26" s="1"/>
  <c r="H36" i="26" s="1"/>
  <c r="H34" i="26" s="1"/>
  <c r="H32" i="26" s="1"/>
  <c r="H30" i="26" s="1"/>
  <c r="H28" i="26" s="1"/>
  <c r="E31" i="50"/>
  <c r="E70" i="50"/>
  <c r="E63" i="50" s="1"/>
  <c r="E24" i="50"/>
  <c r="J11" i="48" l="1"/>
  <c r="J10" i="48" l="1"/>
  <c r="J9" i="48" s="1"/>
  <c r="D57" i="52"/>
  <c r="D19" i="52"/>
  <c r="E18" i="50"/>
  <c r="E57" i="50"/>
  <c r="E50" i="50" s="1"/>
  <c r="H26" i="26"/>
  <c r="H25" i="26" s="1"/>
  <c r="H24" i="26" s="1"/>
  <c r="H23" i="26" l="1"/>
  <c r="H21" i="26" s="1"/>
  <c r="H19" i="26" s="1"/>
  <c r="H17" i="26" s="1"/>
  <c r="H15" i="26" s="1"/>
  <c r="H13" i="26" s="1"/>
  <c r="H11" i="26" s="1"/>
  <c r="E11" i="50" l="1"/>
  <c r="E10" i="50" l="1"/>
  <c r="E9" i="50" s="1"/>
  <c r="J26" i="48"/>
  <c r="H79" i="26"/>
  <c r="H77" i="26" l="1"/>
  <c r="H76" i="26" s="1"/>
  <c r="H72" i="26" l="1"/>
  <c r="H70" i="26" l="1"/>
  <c r="H68" i="26" s="1"/>
  <c r="H64" i="26" s="1"/>
  <c r="H62" i="26" l="1"/>
  <c r="H10" i="26" s="1"/>
  <c r="J25" i="48"/>
  <c r="H9" i="26" l="1"/>
  <c r="J24" i="48"/>
  <c r="J8" i="48" s="1"/>
</calcChain>
</file>

<file path=xl/sharedStrings.xml><?xml version="1.0" encoding="utf-8"?>
<sst xmlns="http://schemas.openxmlformats.org/spreadsheetml/2006/main" count="507" uniqueCount="200">
  <si>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</si>
  <si>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</si>
  <si>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</si>
  <si>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</si>
  <si>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</si>
  <si>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</si>
  <si>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</si>
  <si>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</si>
  <si>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</si>
  <si>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</si>
  <si>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</si>
  <si>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ՀՀ Առողջապահության նախարարություն</t>
  </si>
  <si>
    <t>07</t>
  </si>
  <si>
    <t>ԱՌՈՂՋԱՊԱՀՈՒԹՅՈՒՆ</t>
  </si>
  <si>
    <t xml:space="preserve"> ԸՆԴԱՄԵՆԸ ԾԱԽՍԵՐ</t>
  </si>
  <si>
    <t>այդ թվում`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</si>
  <si>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</si>
  <si>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</si>
  <si>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</si>
  <si>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</si>
  <si>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</si>
  <si>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 Քանակը</t>
  </si>
  <si>
    <t>Ցուցանիշների փոփոխությունները (նվազեցումները նշված են փակագծերում)</t>
  </si>
  <si>
    <t>N_____  -Ն որոշման</t>
  </si>
  <si>
    <t>(հազ. դրամ)</t>
  </si>
  <si>
    <t xml:space="preserve"> ՀՀ կառավարության 2023 թվականի                                                                                     </t>
  </si>
  <si>
    <t xml:space="preserve">   __________ «____» -ի</t>
  </si>
  <si>
    <t xml:space="preserve"> այդ թվում` բյուջետային ծախսերի տնտեսագիտական դասակարգման հոդվածներ</t>
  </si>
  <si>
    <t xml:space="preserve">ՀԱՅԱՍՏԱՆԻ ՀԱՆՐԱՊԵՏՈՒԹՅԱՆ ԿԱՌԱՎԱՐՈՒԹՅԱՆ 2022 ԹՎԱԿԱՆԻ ԴԵԿՏԵՄԲԵՐԻ 29-Ի  № 2111-Ն ՈՐՈՇՄԱՆ № 10 ՀԱՎԵԼՎԱԾՈՒՄ ԿԱՏԱՐՎՈՂ ՓՈՓՈԽՈՒԹՅՈՒՆՆԵՐԸ </t>
  </si>
  <si>
    <t>Բաժին 07</t>
  </si>
  <si>
    <t xml:space="preserve"> ՀՀ  առողջապահության  նախարարություն</t>
  </si>
  <si>
    <t xml:space="preserve"> ԸՆԹԱՑԻԿ ԾԱԽՍԵՐ</t>
  </si>
  <si>
    <t>01</t>
  </si>
  <si>
    <t xml:space="preserve"> ՀՀ Առողջապահության նախարարություն</t>
  </si>
  <si>
    <t>04</t>
  </si>
  <si>
    <t xml:space="preserve"> Հանրային առողջապահական ծառայություններ</t>
  </si>
  <si>
    <t xml:space="preserve"> այդ թվում`</t>
  </si>
  <si>
    <t xml:space="preserve"> Հանրային առողջության պահպանում</t>
  </si>
  <si>
    <t xml:space="preserve">  Հայաստանի Հանրապետությանում կորոնավիրուսային վարակի (COVID-19) կանխարգելման, վերահսկման, բուժման և այլ համալիր միջոցառումների իրականացում</t>
  </si>
  <si>
    <t xml:space="preserve"> այդ թվում` ըստ կատարողների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</si>
  <si>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</si>
  <si>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</si>
  <si>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</si>
  <si>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 xml:space="preserve">Ցուցանիշների փոփոխությունները 
(ավելացումները նշված են դրական նշանով, իսկ նվազեցումները` փակագծերում) </t>
  </si>
  <si>
    <t xml:space="preserve"> ԱՅԼ  ԾԱԽՍԵՐ     </t>
  </si>
  <si>
    <t xml:space="preserve"> - Այլ ծախսեր</t>
  </si>
  <si>
    <t>Խումբ 04</t>
  </si>
  <si>
    <t>Դաս 01</t>
  </si>
  <si>
    <t xml:space="preserve"> 1003  11006</t>
  </si>
  <si>
    <t xml:space="preserve"> </t>
  </si>
  <si>
    <t xml:space="preserve"> ՄԱՍ III. ԾԱՌԱՅՈՒԹՅՈՒՆՆԵՐ</t>
  </si>
  <si>
    <t xml:space="preserve"> 85111120-1</t>
  </si>
  <si>
    <t xml:space="preserve">  հիվանդանոցների կողմից մատուցվող բժշկական ծառայություններ</t>
  </si>
  <si>
    <t xml:space="preserve"> ՄԱ</t>
  </si>
  <si>
    <t xml:space="preserve"> դրամ</t>
  </si>
  <si>
    <t>Հավելված  № 1</t>
  </si>
  <si>
    <t>հազար դրամ</t>
  </si>
  <si>
    <t>Ծրագրի անվանումը</t>
  </si>
  <si>
    <t>Ցուցանիշների փոփոխությունները (ավելացումները նշված են դրական նշանով, իսկ նվազեցումները` փակագծերում)</t>
  </si>
  <si>
    <t>Ընդամենը</t>
  </si>
  <si>
    <t>Հավելված  № 2</t>
  </si>
  <si>
    <t>Բյուջետային հատկացումների գլխավոր կարգադրիչների, ծրագրերի և միջոցառումների անվանումները</t>
  </si>
  <si>
    <t>ՀՀ առողջապահության նախարարություն</t>
  </si>
  <si>
    <t>Ծրագրի միջոցառումներ</t>
  </si>
  <si>
    <t xml:space="preserve"> 11006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</si>
  <si>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</si>
  <si>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</si>
  <si>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</si>
  <si>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</si>
  <si>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>Հավելված № 4</t>
  </si>
  <si>
    <t xml:space="preserve">ՀՀ  առողջապահության  նախարարություն </t>
  </si>
  <si>
    <t>ՄԱՍ 2. ՊԵՏԱԿԱՆ ՄԱՐՄՆԻ ԳԾՈՎ ԱՐԴՅՈՒՆՔԱՅԻՆ (ԿԱՏԱՐՈՂԱԿԱՆ) ՑՈՒՑԱՆԻՇՆԵՐԸ</t>
  </si>
  <si>
    <t xml:space="preserve">Ծրագրի դասիչը </t>
  </si>
  <si>
    <t xml:space="preserve"> Ծրագրի անվանումը </t>
  </si>
  <si>
    <t xml:space="preserve">Ծրագրի միջոցառումները </t>
  </si>
  <si>
    <t xml:space="preserve"> Ծրագրի դասիչը` </t>
  </si>
  <si>
    <t>Ցուցանիշների փոփոխությունը
 (նվազեցումը նշված է փակագծերում)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</si>
  <si>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</si>
  <si>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</si>
  <si>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</si>
  <si>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</si>
  <si>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Ծառայությունների մատուցում </t>
  </si>
  <si>
    <t xml:space="preserve"> Ծառայությունը մատուցող կազմակերպության(ների) անվանում(ներ)ը </t>
  </si>
  <si>
    <t xml:space="preserve"> Արդյունքի չափորոշիչներ </t>
  </si>
  <si>
    <t xml:space="preserve"> Միջոցառման վրա կատարվող ծախսը (հազար դրամ) </t>
  </si>
  <si>
    <t>Ցուցանիշների փոփոխությունը
 (ավելացումը նշված է դրական նշանով)</t>
  </si>
  <si>
    <t xml:space="preserve"> Միջոցառման տեսակը` </t>
  </si>
  <si>
    <t>ՄԱՍ 1. ՊԵՏԱԿԱՆ ՄԱՐՄՆԻ ԳԾՈՎ ԱՐԴՅՈՒՆՔԱՅԻՆ (ԿԱՏԱՐՈՂԱԿԱՆ) ՑՈՒՑԱՆԻՇՆԵՐԸ</t>
  </si>
  <si>
    <t xml:space="preserve"> Ծրագրի անվանումը`</t>
  </si>
  <si>
    <t xml:space="preserve"> Ծրագրի նպատակը`</t>
  </si>
  <si>
    <t xml:space="preserve"> Մարդու օրգանիզմի վրա շրջակա միջավայրի վնասակար և վտանգավոր գործոնների ազդեցության բացառում և նվազեցում, կառավարելի վարակիչ հիվանդությունների դեմ պայքար:</t>
  </si>
  <si>
    <t xml:space="preserve"> Վերջնական արդյունքի նկարագրությունը`</t>
  </si>
  <si>
    <t xml:space="preserve"> Բնակչության սանիտարահամաճարակային անվտանգության և վարակիչ հիվանդությունների նկատմամբ բնակչության անընկալության ապահովում: Հանրապետությունում արյան, արյան բաղադրամասերի և արյան  պատրաստուկների  անհրաժեշտ  քանակության ապահովում</t>
  </si>
  <si>
    <t xml:space="preserve"> Հայաստանի Հանրապետությանում կորոնավիրուսային վարակի (COVID-19) կանխարգելման, վերահսկման, բուժման և այլ համալիր միջոցառումների ծախսերի իրականացում</t>
  </si>
  <si>
    <t xml:space="preserve"> Դեղապահովում</t>
  </si>
  <si>
    <t xml:space="preserve"> Դեղերի անվտանգության, արդյունավետության և որակի ապահովում,  ՀՀ հիմնական դեղերի ցանկում առկա կենսականորեն անհրաժեշտ դեղերի ֆիզիկական և տնտեսական մատչելիության բարձրացում</t>
  </si>
  <si>
    <t xml:space="preserve"> Հանրապետությունում առանձին հիվանդություններով տառապող անձանց առանցքային նշանակության դեղորայքի մատչելիության բարձրացում</t>
  </si>
  <si>
    <t xml:space="preserve"> 12001</t>
  </si>
  <si>
    <t xml:space="preserve"> Դեղորայքի տրամադրում ամբուլատոր-պոլիկլինիկական, հիվանդանոցային բուժօգնություն ստացողներին և հատուկ խմբերում ընդգրկված ֆիզիկական անձանց</t>
  </si>
  <si>
    <t xml:space="preserve"> Կենտրոնացված կարգով դեղորայքի ձեռք բերում հիվանդանոցային բուժօգնություն ստացողներին և հատուկ խմբերում ընդգրկված ֆիզիկական անձանց տրամադրելու նպատակով</t>
  </si>
  <si>
    <t xml:space="preserve"> Տրանսֆերտների տրամադրում</t>
  </si>
  <si>
    <t xml:space="preserve"> Բժշկական ապրանքներ, սարքեր և սարքավորումներ</t>
  </si>
  <si>
    <t>Դեղագործական ապրանքներ</t>
  </si>
  <si>
    <t>Դեղապահովում</t>
  </si>
  <si>
    <t>Դեղորայքի տրամադրում ամբուլատոր-պոլիկլինիկական, հիվանդանոցային բուժօգնություն ստացողներին և հատուկ խմբերում ընդգրկված ֆիզիկական անձանց</t>
  </si>
  <si>
    <t xml:space="preserve"> Նյութեր (Ապրանքներ)</t>
  </si>
  <si>
    <t>-Առողջապահական և լաբորատոր նյութեր</t>
  </si>
  <si>
    <t xml:space="preserve"> Կենտրոնացված կարգով դեղորայքի ձեռք բերում հիվանդանոցային բուժօգնություն ստացողներին և հատուկ խմբերում ընդգրկված ֆիզիկական անձանց տրամադրելու նպատակով </t>
  </si>
  <si>
    <t xml:space="preserve"> Տրանսֆերտների տրամադրում </t>
  </si>
  <si>
    <t xml:space="preserve"> Շահառուների ընտրության չափանիշները </t>
  </si>
  <si>
    <t xml:space="preserve"> Ամբուլատոր-պոլիկլինիկական, հիվանդանոցային բուժօգնություն ստացողներ և հատուկ խմբերում ընդգրկված ֆիզիկական անձինք </t>
  </si>
  <si>
    <t xml:space="preserve">Դեղորայքի տրամադրում ամբուլատոր-պոլիկլինիկական, հիվանդանոցային բուժօգնություն ստացողներին և հատուկ խմբերում ընդգրկված ֆիզիկական անձանց </t>
  </si>
  <si>
    <t xml:space="preserve">Հանրային առողջության պահպանում </t>
  </si>
  <si>
    <t xml:space="preserve"> Բաժին N 07</t>
  </si>
  <si>
    <t xml:space="preserve"> Խումբ N 01</t>
  </si>
  <si>
    <t xml:space="preserve"> Դաս N 01</t>
  </si>
  <si>
    <t xml:space="preserve"> Դեղագործական ապրանքներ</t>
  </si>
  <si>
    <t xml:space="preserve"> 1188  12001</t>
  </si>
  <si>
    <t xml:space="preserve"> ՄԱՍ I. Ա Պ Ր Ա Ն Ք Ն Ե Ր</t>
  </si>
  <si>
    <t>Հավելված № 3</t>
  </si>
  <si>
    <t xml:space="preserve">ՀՀ կառավարության 2023 թվականի </t>
  </si>
  <si>
    <t>№ ---------- -Ն որոշման</t>
  </si>
  <si>
    <t>__________ «____» -ի</t>
  </si>
  <si>
    <t xml:space="preserve"> տրաստուզումաբ</t>
  </si>
  <si>
    <t xml:space="preserve"> հատ</t>
  </si>
  <si>
    <t xml:space="preserve">  Հայաստանի Հանրապետությանում կորոնավիրուսային վարակի (COVID-19) կանխարգելման, վերահսկման, բուժման և այլ համալիր միջոցառումների իրականացում </t>
  </si>
  <si>
    <t xml:space="preserve"> Հայաստանի Հանրապետությանում կորոնավիրուսային վարակի (COVID-19) կանխարգելման, վերահսկման, բուժման և այլ համալիր միջոցառումների ծախսերի իրականացում </t>
  </si>
  <si>
    <t xml:space="preserve"> ՀՀ գնումների մասին օրենսդրությանը համապատասխան ընտրված կազմակերպություններ </t>
  </si>
  <si>
    <t xml:space="preserve"> Առողջության առաջնային պահպանում</t>
  </si>
  <si>
    <t xml:space="preserve"> Վարակիչ հիվանդությունների կանխարգելման ծրագիր</t>
  </si>
  <si>
    <t xml:space="preserve"> Վարակիչ և բնակչության համար մեծ ռիսկ ներկայացնող հիվանդությունների (մալարիա, տուբերկուլյոզ, ՄԻԱՎ/ՁԻԱՀ և այլն) վաղ հայտնաբերում, արդյունվետ հակազդում և բժշկական օգնության ապահովում:</t>
  </si>
  <si>
    <t xml:space="preserve"> Վարակի փոխանցման, վարակիչ հիվանդություններով պայմանավորված հիվանդացության և մահացության նվազեցում</t>
  </si>
  <si>
    <t xml:space="preserve"> Աղիքային և այլ ինֆեկցիոն հիվանդությունների բժշկական օգնության ծառայություններ</t>
  </si>
  <si>
    <t xml:space="preserve"> Աղիքային և այլ ինֆեկցիոն հիվանդությունների վաղ հայտնաբերմանն ուղղված ախտորոշիչ հետազոտություններ, հիվանդների բուժում</t>
  </si>
  <si>
    <t xml:space="preserve"> Բնակչությանը մատչելի և որակյալ առաջնային բժշկական օգնության և սպասարկման տրամադրում, առողջության վատթարացման ռիսկի գործոնների վերհանում և դրանց հնարավոր անբարենպաստ ազդեցության կանխարգելում</t>
  </si>
  <si>
    <t xml:space="preserve"> Առողջության առաջնային պահպանման օղակում ցուցաբերվող բժշկական օգնության որակի, հիվանդությունների վաղ հայտնաբերման և կանխարգելման մակարդակի բարելավում, առողջապահական ծառայությունների վերաբերյալ իրազեկվածության և դրանց նկատմամբ պահանջարկի ավելացում</t>
  </si>
  <si>
    <t xml:space="preserve"> Ամբուլատոր-պոլիկլինիկական բժշկական օգնության ծառայություններ</t>
  </si>
  <si>
    <t xml:space="preserve"> Արտահիվանդանոցային ծառայություններ</t>
  </si>
  <si>
    <t xml:space="preserve"> Ընդհանուր բնույթի բժշկական ծառայություններ</t>
  </si>
  <si>
    <t>02</t>
  </si>
  <si>
    <t>03</t>
  </si>
  <si>
    <t xml:space="preserve"> Հիվանդանոցային ծառայություններ</t>
  </si>
  <si>
    <t xml:space="preserve"> Մասնագիտացված հիվանդանոցային ծառայություններ</t>
  </si>
  <si>
    <t xml:space="preserve">Վարակիչ հիվանդությունների կանխարգելման ծրագիր </t>
  </si>
  <si>
    <t xml:space="preserve"> Աղիքային և այլ ինֆեկցիոն հիվանդությունների բժշկական օգնության ծառայություններ </t>
  </si>
  <si>
    <t xml:space="preserve"> Աղիքային և այլ ինֆեկցիոն հիվանդությունների վաղ հայտնաբերմանն ուղղված ախտորոշիչ հետազոտություններ, հիվանդների բուժում </t>
  </si>
  <si>
    <t>Առողջության առաջնային պահպանում</t>
  </si>
  <si>
    <t xml:space="preserve"> Ամբուլատոր-պոլիկլինիկական բժշկական օգնության ծառայություններ </t>
  </si>
  <si>
    <t xml:space="preserve"> Աղիքային և այլ ինֆեկցիոն հիվանդությունների բժշկական օգնության գծով ծառայություններից օգտվելու դեպքերի թիվ, հատ </t>
  </si>
  <si>
    <t xml:space="preserve"> Խումբ N 02</t>
  </si>
  <si>
    <t xml:space="preserve"> 1099  11001</t>
  </si>
  <si>
    <t xml:space="preserve"> 85121120-1</t>
  </si>
  <si>
    <t xml:space="preserve"> ամբուլատոր-բժշկական ծառայություններ</t>
  </si>
  <si>
    <t xml:space="preserve"> Խումբ N 03</t>
  </si>
  <si>
    <t xml:space="preserve"> Դաս N 02</t>
  </si>
  <si>
    <t xml:space="preserve"> 1208  11003</t>
  </si>
  <si>
    <t>ՀԱՅԱՍՏԱՆԻ ՀԱՆՐԱՊԵՏՈՒԹՅԱՆ ԿԱՌԱՎԱՐՈՒԹՅԱՆ 2022 ԹՎԱԿԱՆԻ ԴԵԿՏԵՄԲԵՐԻ 29-Ի № 2111-Ն ՈՐՈՇՄԱՆ №№ 3 և 4 ՀԱՎԵԼՎԱԾՆԵՐՈՒՄ ԿԱՏԱՐՎՈՂ ՓՈՓՈԽՈՒԹՅՈՒՆՆԵՐԸ ԵՎ ԼՐԱՑՈՒՄԸ</t>
  </si>
  <si>
    <t>«ՀԱՅԱՍՏԱՆԻ ՀԱՆՐԱՊԵՏՈՒԹՅԱՆ 2023 ԹՎԱԿԱՆԻ ՊԵՏԱԿԱՆ ԲՅՈՒՋԵԻ ՄԱՍԻՆ» ՀԱՅԱՍՏԱՆԻ ՀԱՆՐԱՊԵՏՈՒԹՅԱՆ ՕՐԵՆՔԻ N 1 ՀԱՎԵԼՎԱԾԻ N 2 ԱՂՅՈՒՍԱԿՈՒՄ ԿԱՏԱՐՎՈՂ ՎԵՐԱԲԱՇԽՈՒՄԸ  ԵՎ ՀԱՅԱՍՏԱՆԻ ՀԱՆՐԱՊԵՏՈՒԹՅԱՆ ԿԱՌԱՎԱՐՈՒԹՅԱՆ 2022 ԹՎԱԿԱՆԻ ԴԵԿՏԵՄԲԵՐԻ 29-Ի  №  2111-Ն ՈՐՈՇՄԱՆ № 5 ՀԱՎԵԼՎԱԾԻ № 1 ԱՂՅՈՒՍԱԿՈՒՄ ԿԱՏԱՐՎՈՂ ՓՈՓՈԽՈՒԹՅՈՒՆՆԵՐԸ</t>
  </si>
  <si>
    <t xml:space="preserve">«ՀԱՅԱՍՏԱՆԻ ՀԱՆՐԱՊԵՏՈՒԹՅԱՆ 2023 ԹՎԱԿԱՆԻ ՊԵՏԱԿԱՆ ԲՅՈՒՋԵԻ ՄԱՍԻՆ» ՀԱՅԱՍՏԱՆԻ ՀԱՆՐԱՊԵՏՈՒԹՅԱՆ ՕՐԵՆՔԻ N 1 ՀԱՎԵԼՎԱԾԻ N 1 ԱՂՅՈՒՍԱԿՈՒՄ ԿԱՏԱՐՎՈՂ ՓՈՓՈԽՈՒԹՅՈՒՆՆԵՐԸ </t>
  </si>
  <si>
    <t>Հավելված № 6</t>
  </si>
  <si>
    <t>Հավելված № 5</t>
  </si>
  <si>
    <t xml:space="preserve">Ծրագրի անվանումը </t>
  </si>
  <si>
    <t>Առողջապահության ոլորտում պետական քաղաքականության մշակում, ծրագրերի համակարգում և մոնիտորինգ</t>
  </si>
  <si>
    <t>Ծրագրի նպատակը</t>
  </si>
  <si>
    <t xml:space="preserve"> Մարդու և հանրության առողջության պահպանում, բնակչության առողջության բարելավում, հիվանդությունների կանխարգելում, հաշմանդամության և մահացության ցուցանիշների նվազեցում</t>
  </si>
  <si>
    <t>Վերջնական արդյունքի նկարագրությունը</t>
  </si>
  <si>
    <t xml:space="preserve"> Առողջապահության ոլորտում իրականացվող ծրագրերի ազդեցության և արդյունավետության բարելավում</t>
  </si>
  <si>
    <t>Միջոցառման անվանումը</t>
  </si>
  <si>
    <t>Առողջապահական համակարգի պետական առևտրային և ոչ առևտրային կազմակերպություններին ֆինանսական աջակցության հատկացում</t>
  </si>
  <si>
    <t>Միջոցառման նկարագրությունը</t>
  </si>
  <si>
    <t xml:space="preserve">Առողջապահական համակարգի պետական առևտրային և ոչ առևտրային կազմակերպություններին ֆինանսական աջակցության  տրամադրում ընթացիկ գործունեության արդյունավետության բարձրացմանն ուղղված </t>
  </si>
  <si>
    <t>Միջոցառման տեսակը</t>
  </si>
  <si>
    <t>Տրանսֆերտի տրամադրում</t>
  </si>
  <si>
    <t xml:space="preserve"> Առողջապահություն (այլ դասերին չպատկանող)</t>
  </si>
  <si>
    <t>12006</t>
  </si>
  <si>
    <t>այդ թվում ըստ կատարողների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</si>
  <si>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</si>
  <si>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</si>
  <si>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Ընթացիկ դրամաշնորհներ պետական և համայնքների  առևտրային կազմակերպություններին</t>
  </si>
  <si>
    <t>06</t>
  </si>
  <si>
    <t>Առողջապահություն (այլ դասերին չպատկանող)</t>
  </si>
  <si>
    <t>ՀԱՅԱՍՏԱՆԻ ՀԱՆՐԱՊԵՏՈՒԹՅԱՆ ԿԱՌԱՎԱՐՈՒԹՅԱՆ 2022 ԹՎԱԿԱՆԻ ԴԵԿՏԵՄԲԵՐԻ 29-Ի ԹԻՎ 2111-Ն ՈՐՈՇՄԱՆ N5 ՀԱՎԵԼՎԱԾԻ N 7 ԱՂՅՈՒՍԱԿՈՒՄ ԿԱՏԱՐՎՈՂ ՓՈՓՈԽՈՒԹՅՈՒՆՆԵՐԸ ԵՎ ԼՐԱՑՈՒՄՆԵՐԸ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</si>
  <si>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</si>
  <si>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</si>
  <si>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</si>
  <si>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Տարի
Ցուցանիշների փոփոխությունները (ավելացումները նշված են դրական նշանով)</t>
  </si>
  <si>
    <t xml:space="preserve"> Ծրագրի միջոցառումները </t>
  </si>
  <si>
    <t>Ցուցանիշների փոփոխությունները (ավելացումները նշված են դրական նշանով)</t>
  </si>
  <si>
    <t xml:space="preserve">Միջոցառման տեսակը` </t>
  </si>
  <si>
    <t xml:space="preserve">Ակտիվն օգտագործող կազմակերպության (ների) անվանում(ներ)ը </t>
  </si>
  <si>
    <t>Առողջապահական կազմակերպություններ</t>
  </si>
  <si>
    <t>Ֆինանսական աջակցություն ստացող բժշկական հաստատությունների թիվ, հատ</t>
  </si>
  <si>
    <t>Միջոցառման վրա կատարվող ծախսը (հազար դրամ)</t>
  </si>
  <si>
    <t>Հավելված № 7</t>
  </si>
  <si>
    <r>
      <rPr>
        <b/>
        <sz val="9"/>
        <rFont val="GHEA Grapalat"/>
        <family val="3"/>
      </rPr>
      <t>ՀԱՅԱՍՏԱՆԻ ՀԱՆՐԱՊԵՏՈՒԹՅԱՆ ԿԱՌԱՎԱՐՈՒԹՅԱՆ 2022 ԹՎԱԿԱՆԻ ԴԵԿՏԵՄԲԵՐԻ 29-Ի N 2111-Ն ՈՐՈՇՄԱՆ N  9.1 ՀԱՎԵԼՎԱԾԻ 9.1.8 ԱՂՅՈՒՍԱԿՈՒՄ ԿԱՏԱՐՎՈՂ ՓՈՓՈԽՈՒԹՅՈՒՆՆԵՐԸ ԵՎ ԼՐԱՑՈՒՄՆԵՐԸ</t>
    </r>
    <r>
      <rPr>
        <sz val="9"/>
        <color indexed="8"/>
        <rFont val="GHEA Grapalat"/>
        <family val="3"/>
      </rPr>
      <t xml:space="preserve"> </t>
    </r>
  </si>
  <si>
    <r>
      <rPr>
        <b/>
        <sz val="9"/>
        <rFont val="GHEA Grapalat"/>
        <family val="3"/>
      </rPr>
      <t xml:space="preserve">ՀԱՅԱՍՏԱՆԻ ՀԱՆՐԱՊԵՏՈՒԹՅԱՆ ԿԱՌԱՎԱՐՈՒԹՅԱՆ 2022 ԹՎԱԿԱՆԻ ԴԵԿՏԵՄԲԵՐԻ 29-Ի N 2111-Ն ՈՐՈՇՄԱՆ N  9 ՀԱՎԵԼՎԱԾԻ 9.8 ԱՂՅՈՒՍԱԿՈՒՄ ԿԱՏԱՐՎՈՂ ՓՈՓՈԽՈՒԹՅՈՒՆՆԵՐԸ </t>
    </r>
    <r>
      <rPr>
        <sz val="9"/>
        <rFont val="GHEA Grapalat"/>
        <family val="3"/>
      </rPr>
      <t xml:space="preserve"> </t>
    </r>
    <r>
      <rPr>
        <b/>
        <sz val="9"/>
        <rFont val="GHEA Grapalat"/>
        <family val="3"/>
      </rPr>
      <t>ԵՎ ԼՐԱՑՈՒՄՆԵՐԸ</t>
    </r>
  </si>
  <si>
    <t xml:space="preserve">«Ավան» կլինիկա (նախկին Ոստիկանության հոսպիտալ) </t>
  </si>
  <si>
    <t xml:space="preserve"> 33651300-2</t>
  </si>
  <si>
    <t xml:space="preserve"> Գումարը                (հազար դրամով)</t>
  </si>
  <si>
    <t>ՀԲՄ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</si>
</sst>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-* #,##0.00_-;\-* #,##0.00_-;_-* &quot;-&quot;??_-;_-@_-"/>
    <numFmt numFmtId="164" formatCode="_(* #,##0.00_);_(* \(#,##0.00\);_(* &quot;-&quot;??_);_(@_)"/>
    <numFmt numFmtId="165" formatCode="_-* #,##0.00_р_._-;\-* #,##0.00_р_._-;_-* &quot;-&quot;??_р_._-;_-@_-"/>
    <numFmt numFmtId="166" formatCode="##,##0.0;\(##,##0.0\);\-"/>
    <numFmt numFmtId="167" formatCode="_(* #,##0.0_);_(* \(#,##0.0\);_(* &quot;-&quot;??_);_(@_)"/>
    <numFmt numFmtId="168" formatCode="_-* #,##0.00\ _A_M_D_-;\-* #,##0.00\ _A_M_D_-;_-* &quot;-&quot;??\ _A_M_D_-;_-@_-"/>
    <numFmt numFmtId="169" formatCode="#,##0.00;\ \(#,##0.00\)"/>
    <numFmt numFmtId="170" formatCode="#,##0.0"/>
    <numFmt numFmtId="171" formatCode="#,##0.0_);\(#,##0.0\)"/>
    <numFmt numFmtId="172" formatCode="#,##0.00_);\(#,##0.00\)"/>
  </numFmts>
  <fonts count="64" x14ac:knownFonts="1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sz val="10"/>
      <color rgb="FF000000"/>
      <name val="Times New Roman"/>
      <family val="1"/>
    </font>
    <font>
      <sz val="9"/>
      <name val="GHEA Grapalat"/>
      <family val="3"/>
    </font>
    <font>
      <b/>
      <sz val="9"/>
      <name val="GHEA Grapalat"/>
      <family val="3"/>
    </font>
    <font>
      <b/>
      <sz val="10"/>
      <name val="GHEA Grapalat"/>
      <family val="2"/>
    </font>
    <font>
      <sz val="10"/>
      <name val="GHEA Grapalat"/>
      <family val="2"/>
    </font>
    <font>
      <i/>
      <sz val="9"/>
      <name val="GHEA Grapalat"/>
      <family val="3"/>
    </font>
    <font>
      <b/>
      <sz val="9"/>
      <color theme="1"/>
      <name val="GHEA Grapalat"/>
      <family val="3"/>
    </font>
    <font>
      <sz val="9"/>
      <color theme="1"/>
      <name val="GHEA Grapalat"/>
      <family val="3"/>
    </font>
    <font>
      <sz val="9"/>
      <color indexed="8"/>
      <name val="GHEA Grapalat"/>
      <family val="3"/>
    </font>
    <font>
      <b/>
      <i/>
      <sz val="9"/>
      <name val="GHEA Grapalat"/>
      <family val="3"/>
    </font>
    <font>
      <i/>
      <sz val="9"/>
      <color indexed="8"/>
      <name val="GHEA Grapalat"/>
      <family val="3"/>
    </font>
    <font>
      <i/>
      <sz val="9"/>
      <name val="GHEA Grapalat"/>
      <family val="2"/>
    </font>
    <font>
      <sz val="9"/>
      <color rgb="FFFF0000"/>
      <name val="GHEA Grapalat"/>
      <family val="3"/>
    </font>
    <font>
      <i/>
      <sz val="9"/>
      <color rgb="FFFF0000"/>
      <name val="GHEA Grapalat"/>
      <family val="3"/>
    </font>
    <font>
      <i/>
      <sz val="8"/>
      <name val="GHEA Grapalat"/>
      <family val="3"/>
    </font>
    <font>
      <sz val="8"/>
      <name val="GHEA Grapalat"/>
      <family val="3"/>
    </font>
    <font>
      <b/>
      <sz val="9"/>
      <color indexed="8"/>
      <name val="GHEA Grapalat"/>
      <family val="3"/>
    </font>
    <font>
      <sz val="9"/>
      <color rgb="FF000000"/>
      <name val="GHEA Grapalat"/>
      <family val="3"/>
    </font>
    <font>
      <b/>
      <i/>
      <sz val="9"/>
      <color rgb="FFFF0000"/>
      <name val="GHEA Grapalat"/>
      <family val="3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</fills>
  <borders count="2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19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5" fillId="0" borderId="0"/>
    <xf numFmtId="0" fontId="1" fillId="0" borderId="0"/>
    <xf numFmtId="0" fontId="4" fillId="0" borderId="0"/>
    <xf numFmtId="0" fontId="22" fillId="0" borderId="0"/>
    <xf numFmtId="0" fontId="4" fillId="0" borderId="0"/>
    <xf numFmtId="0" fontId="23" fillId="0" borderId="0"/>
    <xf numFmtId="9" fontId="4" fillId="0" borderId="0" applyFont="0" applyFill="0" applyBorder="0" applyAlignment="0" applyProtection="0"/>
    <xf numFmtId="0" fontId="6" fillId="0" borderId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7" fillId="7" borderId="1" applyNumberFormat="0" applyAlignment="0" applyProtection="0"/>
    <xf numFmtId="0" fontId="8" fillId="20" borderId="8" applyNumberFormat="0" applyAlignment="0" applyProtection="0"/>
    <xf numFmtId="0" fontId="9" fillId="20" borderId="1" applyNumberFormat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0" borderId="9" applyNumberFormat="0" applyFill="0" applyAlignment="0" applyProtection="0"/>
    <xf numFmtId="0" fontId="14" fillId="21" borderId="2" applyNumberFormat="0" applyAlignment="0" applyProtection="0"/>
    <xf numFmtId="0" fontId="15" fillId="0" borderId="0" applyNumberFormat="0" applyFill="0" applyBorder="0" applyAlignment="0" applyProtection="0"/>
    <xf numFmtId="0" fontId="16" fillId="22" borderId="0" applyNumberFormat="0" applyBorder="0" applyAlignment="0" applyProtection="0"/>
    <xf numFmtId="0" fontId="17" fillId="3" borderId="0" applyNumberFormat="0" applyBorder="0" applyAlignment="0" applyProtection="0"/>
    <xf numFmtId="0" fontId="18" fillId="0" borderId="0" applyNumberFormat="0" applyFill="0" applyBorder="0" applyAlignment="0" applyProtection="0"/>
    <xf numFmtId="0" fontId="1" fillId="23" borderId="7" applyNumberFormat="0" applyFont="0" applyAlignment="0" applyProtection="0"/>
    <xf numFmtId="0" fontId="19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21" fillId="4" borderId="0" applyNumberFormat="0" applyBorder="0" applyAlignment="0" applyProtection="0"/>
    <xf numFmtId="0" fontId="5" fillId="0" borderId="0"/>
    <xf numFmtId="0" fontId="24" fillId="2" borderId="0" applyNumberFormat="0" applyBorder="0" applyAlignment="0" applyProtection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8" borderId="0" applyNumberFormat="0" applyBorder="0" applyAlignment="0" applyProtection="0"/>
    <xf numFmtId="0" fontId="24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9" borderId="0" applyNumberFormat="0" applyBorder="0" applyAlignment="0" applyProtection="0"/>
    <xf numFmtId="0" fontId="26" fillId="3" borderId="0" applyNumberFormat="0" applyBorder="0" applyAlignment="0" applyProtection="0"/>
    <xf numFmtId="0" fontId="27" fillId="20" borderId="1" applyNumberFormat="0" applyAlignment="0" applyProtection="0"/>
    <xf numFmtId="0" fontId="28" fillId="21" borderId="2" applyNumberFormat="0" applyAlignment="0" applyProtection="0"/>
    <xf numFmtId="43" fontId="41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4" borderId="0" applyNumberFormat="0" applyBorder="0" applyAlignment="0" applyProtection="0"/>
    <xf numFmtId="0" fontId="31" fillId="0" borderId="3" applyNumberFormat="0" applyFill="0" applyAlignment="0" applyProtection="0"/>
    <xf numFmtId="0" fontId="32" fillId="0" borderId="4" applyNumberFormat="0" applyFill="0" applyAlignment="0" applyProtection="0"/>
    <xf numFmtId="0" fontId="33" fillId="0" borderId="5" applyNumberFormat="0" applyFill="0" applyAlignment="0" applyProtection="0"/>
    <xf numFmtId="0" fontId="33" fillId="0" borderId="0" applyNumberFormat="0" applyFill="0" applyBorder="0" applyAlignment="0" applyProtection="0"/>
    <xf numFmtId="0" fontId="34" fillId="7" borderId="1" applyNumberFormat="0" applyAlignment="0" applyProtection="0"/>
    <xf numFmtId="0" fontId="35" fillId="0" borderId="6" applyNumberFormat="0" applyFill="0" applyAlignment="0" applyProtection="0"/>
    <xf numFmtId="0" fontId="36" fillId="22" borderId="0" applyNumberFormat="0" applyBorder="0" applyAlignment="0" applyProtection="0"/>
    <xf numFmtId="0" fontId="4" fillId="0" borderId="0"/>
    <xf numFmtId="0" fontId="5" fillId="0" borderId="0"/>
    <xf numFmtId="0" fontId="41" fillId="0" borderId="0"/>
    <xf numFmtId="0" fontId="5" fillId="0" borderId="0"/>
    <xf numFmtId="0" fontId="24" fillId="23" borderId="7" applyNumberFormat="0" applyFont="0" applyAlignment="0" applyProtection="0"/>
    <xf numFmtId="0" fontId="37" fillId="20" borderId="8" applyNumberFormat="0" applyAlignment="0" applyProtection="0"/>
    <xf numFmtId="0" fontId="38" fillId="0" borderId="0" applyNumberFormat="0" applyFill="0" applyBorder="0" applyAlignment="0" applyProtection="0"/>
    <xf numFmtId="0" fontId="39" fillId="0" borderId="9" applyNumberFormat="0" applyFill="0" applyAlignment="0" applyProtection="0"/>
    <xf numFmtId="0" fontId="40" fillId="0" borderId="0" applyNumberFormat="0" applyFill="0" applyBorder="0" applyAlignment="0" applyProtection="0"/>
    <xf numFmtId="0" fontId="42" fillId="0" borderId="0"/>
    <xf numFmtId="164" fontId="41" fillId="0" borderId="0" applyFont="0" applyFill="0" applyBorder="0" applyAlignment="0" applyProtection="0"/>
    <xf numFmtId="166" fontId="43" fillId="0" borderId="0" applyFill="0" applyBorder="0" applyProtection="0">
      <alignment horizontal="right" vertical="top"/>
    </xf>
    <xf numFmtId="164" fontId="4" fillId="0" borderId="0" applyFont="0" applyFill="0" applyBorder="0" applyAlignment="0" applyProtection="0"/>
    <xf numFmtId="0" fontId="44" fillId="0" borderId="0"/>
    <xf numFmtId="0" fontId="43" fillId="0" borderId="0">
      <alignment horizontal="left" vertical="top" wrapText="1"/>
    </xf>
    <xf numFmtId="0" fontId="41" fillId="0" borderId="0"/>
    <xf numFmtId="164" fontId="41" fillId="0" borderId="0" applyFont="0" applyFill="0" applyBorder="0" applyAlignment="0" applyProtection="0"/>
    <xf numFmtId="0" fontId="5" fillId="0" borderId="0"/>
    <xf numFmtId="0" fontId="45" fillId="0" borderId="0"/>
    <xf numFmtId="0" fontId="4" fillId="0" borderId="0"/>
    <xf numFmtId="0" fontId="41" fillId="0" borderId="0"/>
    <xf numFmtId="0" fontId="4" fillId="0" borderId="0"/>
    <xf numFmtId="0" fontId="44" fillId="0" borderId="0"/>
  </cellStyleXfs>
  <cellXfs count="269">
    <xf numFmtId="0" fontId="0" fillId="0" borderId="0" xfId="0"/>
    <xf numFmtId="4" fontId="47" fillId="24" borderId="10" xfId="0" applyNumberFormat="1" applyFont="1" applyFill="1" applyBorder="1" applyAlignment="1">
      <alignment horizontal="center" vertical="center"/>
    </xf>
    <xf numFmtId="0" fontId="46" fillId="0" borderId="10" xfId="0" applyFont="1" applyFill="1" applyBorder="1" applyAlignment="1">
      <alignment horizontal="center" vertical="center" wrapText="1"/>
    </xf>
    <xf numFmtId="0" fontId="46" fillId="0" borderId="0" xfId="0" applyFont="1" applyAlignment="1">
      <alignment vertical="center"/>
    </xf>
    <xf numFmtId="0" fontId="47" fillId="24" borderId="22" xfId="0" applyFont="1" applyFill="1" applyBorder="1" applyAlignment="1">
      <alignment horizontal="center" vertical="center" wrapText="1"/>
    </xf>
    <xf numFmtId="0" fontId="47" fillId="24" borderId="0" xfId="0" applyFont="1" applyFill="1" applyBorder="1" applyAlignment="1">
      <alignment horizontal="center" vertical="center" wrapText="1"/>
    </xf>
    <xf numFmtId="0" fontId="50" fillId="24" borderId="25" xfId="0" applyFont="1" applyFill="1" applyBorder="1" applyAlignment="1">
      <alignment horizontal="right" vertical="center" wrapText="1"/>
    </xf>
    <xf numFmtId="0" fontId="47" fillId="24" borderId="18" xfId="0" applyFont="1" applyFill="1" applyBorder="1" applyAlignment="1">
      <alignment horizontal="center" vertical="center" wrapText="1"/>
    </xf>
    <xf numFmtId="0" fontId="47" fillId="24" borderId="10" xfId="0" applyFont="1" applyFill="1" applyBorder="1" applyAlignment="1">
      <alignment vertical="center" wrapText="1"/>
    </xf>
    <xf numFmtId="0" fontId="46" fillId="24" borderId="10" xfId="0" applyFont="1" applyFill="1" applyBorder="1" applyAlignment="1">
      <alignment horizontal="center" vertical="center" wrapText="1"/>
    </xf>
    <xf numFmtId="0" fontId="52" fillId="0" borderId="10" xfId="0" applyFont="1" applyBorder="1" applyAlignment="1">
      <alignment horizontal="center" vertical="center" wrapText="1"/>
    </xf>
    <xf numFmtId="0" fontId="46" fillId="24" borderId="10" xfId="0" applyFont="1" applyFill="1" applyBorder="1" applyAlignment="1">
      <alignment horizontal="center" vertical="center"/>
    </xf>
    <xf numFmtId="171" fontId="46" fillId="0" borderId="0" xfId="0" applyNumberFormat="1" applyFont="1" applyAlignment="1">
      <alignment vertical="center"/>
    </xf>
    <xf numFmtId="0" fontId="46" fillId="24" borderId="0" xfId="0" applyFont="1" applyFill="1" applyAlignment="1">
      <alignment horizontal="center" vertical="center"/>
    </xf>
    <xf numFmtId="0" fontId="46" fillId="24" borderId="0" xfId="0" applyFont="1" applyFill="1" applyAlignment="1">
      <alignment vertical="center"/>
    </xf>
    <xf numFmtId="0" fontId="47" fillId="24" borderId="10" xfId="0" applyFont="1" applyFill="1" applyBorder="1" applyAlignment="1">
      <alignment horizontal="center" vertical="center" wrapText="1"/>
    </xf>
    <xf numFmtId="0" fontId="47" fillId="24" borderId="10" xfId="0" applyFont="1" applyFill="1" applyBorder="1" applyAlignment="1">
      <alignment horizontal="left" vertical="center" wrapText="1"/>
    </xf>
    <xf numFmtId="0" fontId="46" fillId="0" borderId="0" xfId="0" applyFont="1" applyFill="1" applyAlignment="1">
      <alignment vertical="center"/>
    </xf>
    <xf numFmtId="0" fontId="47" fillId="0" borderId="10" xfId="0" applyFont="1" applyFill="1" applyBorder="1" applyAlignment="1">
      <alignment horizontal="center" vertical="center" wrapText="1"/>
    </xf>
    <xf numFmtId="0" fontId="46" fillId="0" borderId="0" xfId="0" applyFont="1" applyBorder="1" applyAlignment="1">
      <alignment horizontal="left" vertical="center" wrapText="1"/>
    </xf>
    <xf numFmtId="0" fontId="46" fillId="24" borderId="0" xfId="0" applyFont="1" applyFill="1" applyBorder="1" applyAlignment="1">
      <alignment horizontal="center" vertical="center"/>
    </xf>
    <xf numFmtId="0" fontId="52" fillId="24" borderId="0" xfId="0" applyFont="1" applyFill="1" applyBorder="1" applyAlignment="1">
      <alignment horizontal="center" vertical="center" wrapText="1"/>
    </xf>
    <xf numFmtId="0" fontId="46" fillId="0" borderId="0" xfId="0" applyFont="1" applyAlignment="1">
      <alignment horizontal="left" vertical="center" wrapText="1"/>
    </xf>
    <xf numFmtId="0" fontId="52" fillId="24" borderId="0" xfId="0" applyFont="1" applyFill="1" applyAlignment="1">
      <alignment horizontal="center" vertical="center"/>
    </xf>
    <xf numFmtId="0" fontId="50" fillId="0" borderId="10" xfId="0" applyFont="1" applyBorder="1" applyAlignment="1">
      <alignment horizontal="left" vertical="center" wrapText="1"/>
    </xf>
    <xf numFmtId="170" fontId="46" fillId="24" borderId="10" xfId="0" applyNumberFormat="1" applyFont="1" applyFill="1" applyBorder="1" applyAlignment="1">
      <alignment horizontal="center" vertical="center" wrapText="1"/>
    </xf>
    <xf numFmtId="171" fontId="54" fillId="0" borderId="10" xfId="99" applyNumberFormat="1" applyFont="1" applyFill="1" applyBorder="1" applyAlignment="1">
      <alignment horizontal="center" vertical="center" wrapText="1"/>
    </xf>
    <xf numFmtId="0" fontId="49" fillId="0" borderId="0" xfId="0" applyFont="1" applyAlignment="1">
      <alignment horizontal="left" vertical="top" wrapText="1"/>
    </xf>
    <xf numFmtId="0" fontId="51" fillId="0" borderId="10" xfId="0" applyFont="1" applyBorder="1" applyAlignment="1">
      <alignment horizontal="center" vertical="center" wrapText="1"/>
    </xf>
    <xf numFmtId="0" fontId="47" fillId="0" borderId="0" xfId="0" applyFont="1" applyAlignment="1">
      <alignment vertical="center"/>
    </xf>
    <xf numFmtId="0" fontId="50" fillId="0" borderId="10" xfId="0" applyFont="1" applyBorder="1" applyAlignment="1">
      <alignment horizontal="left" vertical="top" wrapText="1"/>
    </xf>
    <xf numFmtId="0" fontId="46" fillId="0" borderId="10" xfId="0" applyFont="1" applyBorder="1" applyAlignment="1">
      <alignment horizontal="left" vertical="top" wrapText="1"/>
    </xf>
    <xf numFmtId="0" fontId="47" fillId="24" borderId="0" xfId="0" applyFont="1" applyFill="1" applyAlignment="1">
      <alignment horizontal="center" vertical="center"/>
    </xf>
    <xf numFmtId="0" fontId="47" fillId="24" borderId="10" xfId="0" applyFont="1" applyFill="1" applyBorder="1" applyAlignment="1">
      <alignment horizontal="center" vertical="top"/>
    </xf>
    <xf numFmtId="0" fontId="47" fillId="24" borderId="0" xfId="0" applyFont="1" applyFill="1" applyAlignment="1">
      <alignment horizontal="center" vertical="top"/>
    </xf>
    <xf numFmtId="0" fontId="53" fillId="0" borderId="0" xfId="0" applyFont="1" applyFill="1"/>
    <xf numFmtId="0" fontId="55" fillId="0" borderId="0" xfId="0" applyFont="1" applyFill="1"/>
    <xf numFmtId="0" fontId="54" fillId="0" borderId="10" xfId="0" applyFont="1" applyBorder="1" applyAlignment="1">
      <alignment horizontal="left" vertical="top" wrapText="1"/>
    </xf>
    <xf numFmtId="0" fontId="47" fillId="0" borderId="10" xfId="0" applyFont="1" applyBorder="1" applyAlignment="1">
      <alignment horizontal="left" vertical="top" wrapText="1"/>
    </xf>
    <xf numFmtId="0" fontId="48" fillId="0" borderId="0" xfId="0" applyFont="1" applyAlignment="1">
      <alignment horizontal="center" vertical="top"/>
    </xf>
    <xf numFmtId="0" fontId="46" fillId="0" borderId="10" xfId="0" applyFont="1" applyBorder="1" applyAlignment="1">
      <alignment horizontal="center" vertical="center" wrapText="1"/>
    </xf>
    <xf numFmtId="169" fontId="47" fillId="0" borderId="16" xfId="22" applyNumberFormat="1" applyFont="1" applyBorder="1" applyAlignment="1">
      <alignment horizontal="center" vertical="center"/>
    </xf>
    <xf numFmtId="169" fontId="46" fillId="0" borderId="10" xfId="22" applyNumberFormat="1" applyFont="1" applyBorder="1" applyAlignment="1">
      <alignment horizontal="center" vertical="center"/>
    </xf>
    <xf numFmtId="169" fontId="47" fillId="0" borderId="10" xfId="22" applyNumberFormat="1" applyFont="1" applyBorder="1" applyAlignment="1">
      <alignment horizontal="center" vertical="center"/>
    </xf>
    <xf numFmtId="0" fontId="46" fillId="0" borderId="0" xfId="0" applyFont="1" applyFill="1" applyBorder="1" applyAlignment="1">
      <alignment horizontal="center" vertical="center" wrapText="1"/>
    </xf>
    <xf numFmtId="0" fontId="46" fillId="0" borderId="0" xfId="0" applyFont="1" applyFill="1" applyBorder="1" applyAlignment="1">
      <alignment vertical="center" wrapText="1"/>
    </xf>
    <xf numFmtId="167" fontId="47" fillId="0" borderId="10" xfId="113" applyNumberFormat="1" applyFont="1" applyBorder="1" applyAlignment="1">
      <alignment horizontal="center" vertical="center" wrapText="1"/>
    </xf>
    <xf numFmtId="0" fontId="47" fillId="0" borderId="0" xfId="0" applyFont="1" applyFill="1" applyAlignment="1">
      <alignment vertical="center"/>
    </xf>
    <xf numFmtId="0" fontId="47" fillId="0" borderId="10" xfId="0" applyFont="1" applyFill="1" applyBorder="1" applyAlignment="1">
      <alignment horizontal="center" vertical="center"/>
    </xf>
    <xf numFmtId="0" fontId="47" fillId="0" borderId="10" xfId="99" applyFont="1" applyBorder="1" applyAlignment="1">
      <alignment vertical="center"/>
    </xf>
    <xf numFmtId="4" fontId="47" fillId="0" borderId="10" xfId="99" applyNumberFormat="1" applyFont="1" applyBorder="1" applyAlignment="1">
      <alignment horizontal="center" vertical="center" wrapText="1"/>
    </xf>
    <xf numFmtId="169" fontId="47" fillId="0" borderId="18" xfId="22" applyNumberFormat="1" applyFont="1" applyBorder="1" applyAlignment="1">
      <alignment horizontal="center" vertical="center"/>
    </xf>
    <xf numFmtId="0" fontId="46" fillId="0" borderId="10" xfId="99" applyFont="1" applyBorder="1" applyAlignment="1">
      <alignment vertical="center"/>
    </xf>
    <xf numFmtId="4" fontId="46" fillId="0" borderId="10" xfId="99" applyNumberFormat="1" applyFont="1" applyBorder="1" applyAlignment="1">
      <alignment horizontal="center" vertical="center" wrapText="1"/>
    </xf>
    <xf numFmtId="169" fontId="46" fillId="0" borderId="16" xfId="22" applyNumberFormat="1" applyFont="1" applyBorder="1" applyAlignment="1">
      <alignment horizontal="center" vertical="center"/>
    </xf>
    <xf numFmtId="169" fontId="47" fillId="0" borderId="10" xfId="0" applyNumberFormat="1" applyFont="1" applyFill="1" applyBorder="1" applyAlignment="1">
      <alignment horizontal="center" vertical="center" wrapText="1"/>
    </xf>
    <xf numFmtId="4" fontId="46" fillId="0" borderId="0" xfId="0" applyNumberFormat="1" applyFont="1" applyFill="1" applyAlignment="1">
      <alignment vertical="center"/>
    </xf>
    <xf numFmtId="0" fontId="47" fillId="24" borderId="10" xfId="0" applyFont="1" applyFill="1" applyBorder="1" applyAlignment="1">
      <alignment horizontal="center" vertical="center" wrapText="1"/>
    </xf>
    <xf numFmtId="0" fontId="54" fillId="0" borderId="10" xfId="0" applyFont="1" applyBorder="1" applyAlignment="1">
      <alignment horizontal="left" vertical="center" wrapText="1"/>
    </xf>
    <xf numFmtId="0" fontId="46" fillId="24" borderId="10" xfId="0" applyFont="1" applyFill="1" applyBorder="1" applyAlignment="1">
      <alignment horizontal="center" vertical="center" wrapText="1"/>
    </xf>
    <xf numFmtId="0" fontId="47" fillId="24" borderId="10" xfId="0" applyFont="1" applyFill="1" applyBorder="1" applyAlignment="1">
      <alignment horizontal="left" vertical="center" wrapText="1"/>
    </xf>
    <xf numFmtId="0" fontId="47" fillId="0" borderId="13" xfId="0" applyFont="1" applyFill="1" applyBorder="1" applyAlignment="1">
      <alignment horizontal="left" vertical="center" wrapText="1"/>
    </xf>
    <xf numFmtId="0" fontId="47" fillId="0" borderId="10" xfId="0" applyFont="1" applyBorder="1" applyAlignment="1">
      <alignment horizontal="center" vertical="center" wrapText="1"/>
    </xf>
    <xf numFmtId="0" fontId="47" fillId="0" borderId="10" xfId="0" applyFont="1" applyFill="1" applyBorder="1" applyAlignment="1">
      <alignment horizontal="left" vertical="center" wrapText="1"/>
    </xf>
    <xf numFmtId="0" fontId="46" fillId="0" borderId="10" xfId="0" applyFont="1" applyFill="1" applyBorder="1" applyAlignment="1">
      <alignment horizontal="left" vertical="center" wrapText="1"/>
    </xf>
    <xf numFmtId="0" fontId="46" fillId="24" borderId="10" xfId="0" applyFont="1" applyFill="1" applyBorder="1" applyAlignment="1">
      <alignment horizontal="left" vertical="center" wrapText="1"/>
    </xf>
    <xf numFmtId="0" fontId="47" fillId="0" borderId="10" xfId="0" applyFont="1" applyBorder="1" applyAlignment="1">
      <alignment horizontal="left" vertical="center" wrapText="1"/>
    </xf>
    <xf numFmtId="0" fontId="46" fillId="0" borderId="10" xfId="0" applyFont="1" applyBorder="1" applyAlignment="1">
      <alignment horizontal="left" vertical="center" wrapText="1"/>
    </xf>
    <xf numFmtId="0" fontId="46" fillId="24" borderId="10" xfId="0" applyFont="1" applyFill="1" applyBorder="1" applyAlignment="1">
      <alignment horizontal="center" vertical="center" wrapText="1"/>
    </xf>
    <xf numFmtId="0" fontId="46" fillId="0" borderId="10" xfId="0" applyFont="1" applyBorder="1" applyAlignment="1">
      <alignment vertical="center"/>
    </xf>
    <xf numFmtId="0" fontId="57" fillId="24" borderId="0" xfId="0" applyFont="1" applyFill="1" applyAlignment="1">
      <alignment horizontal="center" vertical="center"/>
    </xf>
    <xf numFmtId="0" fontId="57" fillId="0" borderId="0" xfId="0" applyFont="1" applyFill="1"/>
    <xf numFmtId="0" fontId="58" fillId="0" borderId="0" xfId="0" applyFont="1" applyFill="1"/>
    <xf numFmtId="49" fontId="50" fillId="0" borderId="10" xfId="0" applyNumberFormat="1" applyFont="1" applyFill="1" applyBorder="1" applyAlignment="1">
      <alignment horizontal="left" vertical="center" wrapText="1"/>
    </xf>
    <xf numFmtId="0" fontId="46" fillId="24" borderId="0" xfId="0" applyFont="1" applyFill="1" applyBorder="1" applyAlignment="1">
      <alignment horizontal="center" vertical="center" wrapText="1"/>
    </xf>
    <xf numFmtId="0" fontId="46" fillId="0" borderId="0" xfId="0" applyFont="1" applyAlignment="1">
      <alignment horizontal="center" vertical="center" wrapText="1"/>
    </xf>
    <xf numFmtId="0" fontId="53" fillId="0" borderId="0" xfId="0" applyFont="1" applyFill="1" applyAlignment="1">
      <alignment horizontal="center" vertical="center" wrapText="1"/>
    </xf>
    <xf numFmtId="168" fontId="53" fillId="0" borderId="0" xfId="0" applyNumberFormat="1" applyFont="1" applyFill="1" applyAlignment="1">
      <alignment horizontal="center" vertical="center"/>
    </xf>
    <xf numFmtId="0" fontId="53" fillId="0" borderId="0" xfId="0" applyFont="1" applyFill="1" applyAlignment="1">
      <alignment horizontal="center" vertical="center"/>
    </xf>
    <xf numFmtId="169" fontId="46" fillId="0" borderId="10" xfId="107" applyNumberFormat="1" applyFont="1" applyFill="1" applyBorder="1" applyAlignment="1">
      <alignment horizontal="center" vertical="center"/>
    </xf>
    <xf numFmtId="166" fontId="46" fillId="0" borderId="10" xfId="107" applyNumberFormat="1" applyFont="1" applyFill="1" applyBorder="1" applyAlignment="1">
      <alignment horizontal="center" vertical="center"/>
    </xf>
    <xf numFmtId="169" fontId="47" fillId="0" borderId="10" xfId="107" applyNumberFormat="1" applyFont="1" applyBorder="1" applyAlignment="1">
      <alignment horizontal="center" vertical="center"/>
    </xf>
    <xf numFmtId="169" fontId="46" fillId="0" borderId="10" xfId="107" applyNumberFormat="1" applyFont="1" applyBorder="1" applyAlignment="1">
      <alignment horizontal="center" vertical="center"/>
    </xf>
    <xf numFmtId="166" fontId="46" fillId="24" borderId="10" xfId="107" applyNumberFormat="1" applyFont="1" applyFill="1" applyBorder="1" applyAlignment="1">
      <alignment horizontal="center" vertical="center"/>
    </xf>
    <xf numFmtId="169" fontId="46" fillId="24" borderId="10" xfId="107" applyNumberFormat="1" applyFont="1" applyFill="1" applyBorder="1" applyAlignment="1">
      <alignment horizontal="center" vertical="center"/>
    </xf>
    <xf numFmtId="0" fontId="46" fillId="24" borderId="0" xfId="0" applyFont="1" applyFill="1" applyAlignment="1">
      <alignment horizontal="center" vertical="center" wrapText="1"/>
    </xf>
    <xf numFmtId="166" fontId="46" fillId="0" borderId="10" xfId="107" applyNumberFormat="1" applyFont="1" applyBorder="1" applyAlignment="1">
      <alignment horizontal="center" vertical="center"/>
    </xf>
    <xf numFmtId="0" fontId="46" fillId="0" borderId="0" xfId="0" applyFont="1" applyAlignment="1">
      <alignment horizontal="center" vertical="center"/>
    </xf>
    <xf numFmtId="168" fontId="46" fillId="0" borderId="0" xfId="0" applyNumberFormat="1" applyFont="1" applyAlignment="1">
      <alignment horizontal="center" vertical="center"/>
    </xf>
    <xf numFmtId="0" fontId="47" fillId="0" borderId="0" xfId="0" applyFont="1" applyAlignment="1">
      <alignment horizontal="center" vertical="center"/>
    </xf>
    <xf numFmtId="169" fontId="47" fillId="0" borderId="10" xfId="107" applyNumberFormat="1" applyFont="1" applyFill="1" applyBorder="1" applyAlignment="1">
      <alignment horizontal="center" vertical="center"/>
    </xf>
    <xf numFmtId="0" fontId="47" fillId="0" borderId="0" xfId="0" applyFont="1" applyAlignment="1">
      <alignment horizontal="center" vertical="center" wrapText="1"/>
    </xf>
    <xf numFmtId="0" fontId="46" fillId="0" borderId="10" xfId="0" applyFont="1" applyBorder="1" applyAlignment="1">
      <alignment horizontal="center" vertical="center"/>
    </xf>
    <xf numFmtId="0" fontId="46" fillId="0" borderId="0" xfId="0" applyFont="1" applyAlignment="1">
      <alignment horizontal="left" vertical="center"/>
    </xf>
    <xf numFmtId="0" fontId="60" fillId="0" borderId="0" xfId="0" applyFont="1" applyAlignment="1">
      <alignment vertical="center"/>
    </xf>
    <xf numFmtId="0" fontId="59" fillId="0" borderId="22" xfId="99" applyFont="1" applyBorder="1" applyAlignment="1">
      <alignment horizontal="right" vertical="center"/>
    </xf>
    <xf numFmtId="0" fontId="59" fillId="0" borderId="0" xfId="99" applyFont="1" applyBorder="1" applyAlignment="1">
      <alignment horizontal="right" vertical="center"/>
    </xf>
    <xf numFmtId="0" fontId="59" fillId="0" borderId="23" xfId="99" applyFont="1" applyBorder="1" applyAlignment="1">
      <alignment horizontal="right" vertical="center"/>
    </xf>
    <xf numFmtId="0" fontId="59" fillId="0" borderId="0" xfId="113" applyFont="1" applyAlignment="1">
      <alignment vertical="center" wrapText="1"/>
    </xf>
    <xf numFmtId="0" fontId="59" fillId="0" borderId="0" xfId="0" applyFont="1" applyFill="1" applyBorder="1" applyAlignment="1">
      <alignment horizontal="center" vertical="center" wrapText="1"/>
    </xf>
    <xf numFmtId="0" fontId="59" fillId="0" borderId="0" xfId="0" applyFont="1" applyFill="1" applyBorder="1" applyAlignment="1">
      <alignment vertical="center" wrapText="1"/>
    </xf>
    <xf numFmtId="0" fontId="59" fillId="0" borderId="0" xfId="0" applyFont="1" applyFill="1" applyAlignment="1">
      <alignment vertical="center"/>
    </xf>
    <xf numFmtId="172" fontId="54" fillId="0" borderId="10" xfId="99" applyNumberFormat="1" applyFont="1" applyFill="1" applyBorder="1" applyAlignment="1">
      <alignment horizontal="center" vertical="center" wrapText="1"/>
    </xf>
    <xf numFmtId="0" fontId="59" fillId="0" borderId="0" xfId="113" applyFont="1" applyAlignment="1">
      <alignment horizontal="center" vertical="center" wrapText="1"/>
    </xf>
    <xf numFmtId="0" fontId="59" fillId="0" borderId="0" xfId="0" applyFont="1" applyFill="1" applyAlignment="1">
      <alignment horizontal="center" vertical="center"/>
    </xf>
    <xf numFmtId="0" fontId="50" fillId="0" borderId="10" xfId="0" applyFont="1" applyFill="1" applyBorder="1" applyAlignment="1">
      <alignment horizontal="left" vertical="center" wrapText="1"/>
    </xf>
    <xf numFmtId="0" fontId="47" fillId="24" borderId="10" xfId="0" applyFont="1" applyFill="1" applyBorder="1" applyAlignment="1">
      <alignment horizontal="center" vertical="center" wrapText="1"/>
    </xf>
    <xf numFmtId="0" fontId="47" fillId="24" borderId="10" xfId="0" applyFont="1" applyFill="1" applyBorder="1" applyAlignment="1">
      <alignment horizontal="left" vertical="center" wrapText="1"/>
    </xf>
    <xf numFmtId="0" fontId="46" fillId="0" borderId="10" xfId="0" applyFont="1" applyBorder="1" applyAlignment="1">
      <alignment horizontal="left" vertical="center" wrapText="1"/>
    </xf>
    <xf numFmtId="0" fontId="47" fillId="0" borderId="10" xfId="0" applyFont="1" applyBorder="1" applyAlignment="1">
      <alignment horizontal="left" vertical="center" wrapText="1"/>
    </xf>
    <xf numFmtId="0" fontId="47" fillId="0" borderId="10" xfId="0" applyFont="1" applyFill="1" applyBorder="1" applyAlignment="1">
      <alignment horizontal="left" vertical="center" wrapText="1"/>
    </xf>
    <xf numFmtId="0" fontId="46" fillId="0" borderId="10" xfId="0" applyFont="1" applyFill="1" applyBorder="1" applyAlignment="1">
      <alignment horizontal="left" vertical="center" wrapText="1"/>
    </xf>
    <xf numFmtId="0" fontId="46" fillId="24" borderId="10" xfId="0" applyFont="1" applyFill="1" applyBorder="1" applyAlignment="1">
      <alignment horizontal="left" vertical="center" wrapText="1"/>
    </xf>
    <xf numFmtId="0" fontId="46" fillId="0" borderId="0" xfId="113" applyFont="1" applyAlignment="1">
      <alignment vertical="center"/>
    </xf>
    <xf numFmtId="169" fontId="46" fillId="0" borderId="10" xfId="113" applyNumberFormat="1" applyFont="1" applyBorder="1" applyAlignment="1">
      <alignment horizontal="center" vertical="center"/>
    </xf>
    <xf numFmtId="0" fontId="50" fillId="24" borderId="10" xfId="0" applyFont="1" applyFill="1" applyBorder="1" applyAlignment="1">
      <alignment horizontal="left" vertical="center" wrapText="1"/>
    </xf>
    <xf numFmtId="0" fontId="61" fillId="24" borderId="10" xfId="0" applyFont="1" applyFill="1" applyBorder="1" applyAlignment="1">
      <alignment horizontal="left" vertical="center" wrapText="1"/>
    </xf>
    <xf numFmtId="0" fontId="46" fillId="0" borderId="10" xfId="113" applyFont="1" applyBorder="1" applyAlignment="1">
      <alignment vertical="center"/>
    </xf>
    <xf numFmtId="169" fontId="47" fillId="0" borderId="10" xfId="99" applyNumberFormat="1" applyFont="1" applyBorder="1" applyAlignment="1">
      <alignment horizontal="center" vertical="center" wrapText="1"/>
    </xf>
    <xf numFmtId="169" fontId="47" fillId="0" borderId="10" xfId="0" applyNumberFormat="1" applyFont="1" applyFill="1" applyBorder="1" applyAlignment="1">
      <alignment horizontal="center" vertical="center"/>
    </xf>
    <xf numFmtId="169" fontId="46" fillId="0" borderId="10" xfId="99" applyNumberFormat="1" applyFont="1" applyBorder="1" applyAlignment="1">
      <alignment horizontal="center" vertical="center" wrapText="1"/>
    </xf>
    <xf numFmtId="0" fontId="61" fillId="0" borderId="10" xfId="0" applyFont="1" applyFill="1" applyBorder="1" applyAlignment="1">
      <alignment horizontal="left" vertical="center" wrapText="1"/>
    </xf>
    <xf numFmtId="169" fontId="47" fillId="24" borderId="10" xfId="0" applyNumberFormat="1" applyFont="1" applyFill="1" applyBorder="1" applyAlignment="1">
      <alignment horizontal="center" vertical="center"/>
    </xf>
    <xf numFmtId="0" fontId="53" fillId="24" borderId="10" xfId="0" applyFont="1" applyFill="1" applyBorder="1" applyAlignment="1">
      <alignment horizontal="left" vertical="center" wrapText="1"/>
    </xf>
    <xf numFmtId="0" fontId="54" fillId="24" borderId="10" xfId="0" applyFont="1" applyFill="1" applyBorder="1" applyAlignment="1">
      <alignment horizontal="left" vertical="center" wrapText="1"/>
    </xf>
    <xf numFmtId="169" fontId="47" fillId="0" borderId="10" xfId="99" applyNumberFormat="1" applyFont="1" applyFill="1" applyBorder="1" applyAlignment="1">
      <alignment horizontal="center" vertical="center" wrapText="1"/>
    </xf>
    <xf numFmtId="169" fontId="46" fillId="0" borderId="10" xfId="99" applyNumberFormat="1" applyFont="1" applyFill="1" applyBorder="1" applyAlignment="1">
      <alignment horizontal="center" vertical="center" wrapText="1"/>
    </xf>
    <xf numFmtId="0" fontId="50" fillId="0" borderId="0" xfId="0" applyFont="1" applyFill="1" applyAlignment="1">
      <alignment vertical="center"/>
    </xf>
    <xf numFmtId="169" fontId="50" fillId="0" borderId="10" xfId="99" applyNumberFormat="1" applyFont="1" applyFill="1" applyBorder="1" applyAlignment="1">
      <alignment horizontal="center" vertical="center" wrapText="1"/>
    </xf>
    <xf numFmtId="49" fontId="47" fillId="0" borderId="10" xfId="99" applyNumberFormat="1" applyFont="1" applyBorder="1" applyAlignment="1">
      <alignment horizontal="center" vertical="top"/>
    </xf>
    <xf numFmtId="0" fontId="50" fillId="0" borderId="16" xfId="0" applyFont="1" applyBorder="1" applyAlignment="1">
      <alignment horizontal="left" vertical="center" wrapText="1"/>
    </xf>
    <xf numFmtId="0" fontId="62" fillId="0" borderId="0" xfId="114" applyFont="1" applyAlignment="1">
      <alignment horizontal="left" vertical="top"/>
    </xf>
    <xf numFmtId="0" fontId="46" fillId="0" borderId="0" xfId="0" applyFont="1"/>
    <xf numFmtId="0" fontId="52" fillId="0" borderId="0" xfId="0" applyFont="1" applyFill="1" applyAlignment="1">
      <alignment horizontal="center" vertical="center"/>
    </xf>
    <xf numFmtId="0" fontId="52" fillId="0" borderId="0" xfId="0" applyFont="1" applyFill="1" applyAlignment="1">
      <alignment vertical="center"/>
    </xf>
    <xf numFmtId="170" fontId="50" fillId="0" borderId="0" xfId="112" applyNumberFormat="1" applyFont="1" applyFill="1" applyAlignment="1">
      <alignment horizontal="right" vertical="center"/>
    </xf>
    <xf numFmtId="0" fontId="51" fillId="0" borderId="10" xfId="0" applyFont="1" applyFill="1" applyBorder="1" applyAlignment="1">
      <alignment horizontal="center" vertical="center" wrapText="1"/>
    </xf>
    <xf numFmtId="4" fontId="47" fillId="25" borderId="10" xfId="0" applyNumberFormat="1" applyFont="1" applyFill="1" applyBorder="1" applyAlignment="1">
      <alignment horizontal="center" vertical="center"/>
    </xf>
    <xf numFmtId="0" fontId="50" fillId="24" borderId="10" xfId="0" applyFont="1" applyFill="1" applyBorder="1" applyAlignment="1">
      <alignment horizontal="center" vertical="center" wrapText="1"/>
    </xf>
    <xf numFmtId="164" fontId="46" fillId="0" borderId="0" xfId="0" applyNumberFormat="1" applyFont="1"/>
    <xf numFmtId="0" fontId="47" fillId="0" borderId="0" xfId="0" applyFont="1"/>
    <xf numFmtId="0" fontId="47" fillId="0" borderId="13" xfId="0" applyFont="1" applyBorder="1" applyAlignment="1">
      <alignment horizontal="left" vertical="center" wrapText="1"/>
    </xf>
    <xf numFmtId="0" fontId="47" fillId="0" borderId="14" xfId="0" applyFont="1" applyBorder="1" applyAlignment="1">
      <alignment horizontal="left" vertical="center" wrapText="1"/>
    </xf>
    <xf numFmtId="0" fontId="47" fillId="0" borderId="15" xfId="0" applyFont="1" applyBorder="1" applyAlignment="1">
      <alignment horizontal="left" vertical="center" wrapText="1"/>
    </xf>
    <xf numFmtId="168" fontId="46" fillId="0" borderId="0" xfId="0" applyNumberFormat="1" applyFont="1" applyAlignment="1">
      <alignment vertical="center"/>
    </xf>
    <xf numFmtId="0" fontId="46" fillId="0" borderId="10" xfId="0" applyFont="1" applyFill="1" applyBorder="1" applyAlignment="1">
      <alignment horizontal="right" vertical="center" wrapText="1"/>
    </xf>
    <xf numFmtId="170" fontId="46" fillId="0" borderId="10" xfId="0" applyNumberFormat="1" applyFont="1" applyFill="1" applyBorder="1" applyAlignment="1">
      <alignment horizontal="right" vertical="center" wrapText="1"/>
    </xf>
    <xf numFmtId="0" fontId="54" fillId="0" borderId="0" xfId="0" applyFont="1" applyAlignment="1">
      <alignment vertical="center"/>
    </xf>
    <xf numFmtId="164" fontId="54" fillId="24" borderId="12" xfId="0" applyNumberFormat="1" applyFont="1" applyFill="1" applyBorder="1" applyAlignment="1">
      <alignment horizontal="center" vertical="center"/>
    </xf>
    <xf numFmtId="168" fontId="54" fillId="0" borderId="0" xfId="0" applyNumberFormat="1" applyFont="1" applyAlignment="1">
      <alignment vertical="center"/>
    </xf>
    <xf numFmtId="0" fontId="63" fillId="0" borderId="0" xfId="0" applyFont="1" applyAlignment="1">
      <alignment vertical="center"/>
    </xf>
    <xf numFmtId="164" fontId="63" fillId="24" borderId="12" xfId="0" applyNumberFormat="1" applyFont="1" applyFill="1" applyBorder="1" applyAlignment="1">
      <alignment horizontal="center" vertical="center"/>
    </xf>
    <xf numFmtId="168" fontId="63" fillId="0" borderId="0" xfId="0" applyNumberFormat="1" applyFont="1" applyAlignment="1">
      <alignment vertical="center"/>
    </xf>
    <xf numFmtId="0" fontId="63" fillId="0" borderId="24" xfId="0" applyFont="1" applyFill="1" applyBorder="1" applyAlignment="1">
      <alignment horizontal="left" vertical="center" wrapText="1"/>
    </xf>
    <xf numFmtId="0" fontId="63" fillId="0" borderId="25" xfId="0" applyFont="1" applyFill="1" applyBorder="1" applyAlignment="1">
      <alignment horizontal="left" vertical="center" wrapText="1"/>
    </xf>
    <xf numFmtId="169" fontId="50" fillId="0" borderId="10" xfId="22" applyNumberFormat="1" applyFont="1" applyBorder="1" applyAlignment="1">
      <alignment horizontal="center" vertical="center"/>
    </xf>
    <xf numFmtId="169" fontId="50" fillId="0" borderId="16" xfId="22" applyNumberFormat="1" applyFont="1" applyBorder="1" applyAlignment="1">
      <alignment horizontal="center" vertical="center"/>
    </xf>
    <xf numFmtId="0" fontId="47" fillId="24" borderId="10" xfId="0" applyFont="1" applyFill="1" applyBorder="1" applyAlignment="1">
      <alignment horizontal="center" vertical="center"/>
    </xf>
    <xf numFmtId="0" fontId="46" fillId="0" borderId="18" xfId="0" applyFont="1" applyBorder="1" applyAlignment="1">
      <alignment horizontal="left" vertical="center" wrapText="1"/>
    </xf>
    <xf numFmtId="0" fontId="47" fillId="26" borderId="10" xfId="0" applyFont="1" applyFill="1" applyBorder="1" applyAlignment="1">
      <alignment horizontal="left" vertical="center" wrapText="1"/>
    </xf>
    <xf numFmtId="0" fontId="47" fillId="26" borderId="10" xfId="0" applyFont="1" applyFill="1" applyBorder="1" applyAlignment="1">
      <alignment horizontal="center" vertical="center" wrapText="1"/>
    </xf>
    <xf numFmtId="0" fontId="50" fillId="0" borderId="18" xfId="0" applyFont="1" applyBorder="1" applyAlignment="1">
      <alignment horizontal="left" vertical="center" wrapText="1"/>
    </xf>
    <xf numFmtId="168" fontId="46" fillId="0" borderId="0" xfId="0" applyNumberFormat="1" applyFont="1" applyBorder="1" applyAlignment="1">
      <alignment horizontal="left" vertical="center" wrapText="1"/>
    </xf>
    <xf numFmtId="0" fontId="47" fillId="0" borderId="10" xfId="0" applyFont="1" applyBorder="1" applyAlignment="1">
      <alignment vertical="center" wrapText="1"/>
    </xf>
    <xf numFmtId="0" fontId="50" fillId="24" borderId="10" xfId="0" applyFont="1" applyFill="1" applyBorder="1" applyAlignment="1">
      <alignment vertical="center" wrapText="1"/>
    </xf>
    <xf numFmtId="4" fontId="46" fillId="24" borderId="10" xfId="0" applyNumberFormat="1" applyFont="1" applyFill="1" applyBorder="1" applyAlignment="1">
      <alignment horizontal="center" vertical="center"/>
    </xf>
    <xf numFmtId="0" fontId="59" fillId="0" borderId="19" xfId="99" applyFont="1" applyBorder="1" applyAlignment="1">
      <alignment horizontal="right" vertical="center"/>
    </xf>
    <xf numFmtId="0" fontId="59" fillId="0" borderId="20" xfId="99" applyFont="1" applyBorder="1" applyAlignment="1">
      <alignment horizontal="right" vertical="center"/>
    </xf>
    <xf numFmtId="0" fontId="59" fillId="0" borderId="21" xfId="99" applyFont="1" applyBorder="1" applyAlignment="1">
      <alignment horizontal="right" vertical="center"/>
    </xf>
    <xf numFmtId="0" fontId="59" fillId="0" borderId="22" xfId="99" applyFont="1" applyBorder="1" applyAlignment="1">
      <alignment horizontal="right" vertical="center"/>
    </xf>
    <xf numFmtId="0" fontId="59" fillId="0" borderId="0" xfId="99" applyFont="1" applyBorder="1" applyAlignment="1">
      <alignment horizontal="right" vertical="center"/>
    </xf>
    <xf numFmtId="0" fontId="59" fillId="0" borderId="23" xfId="99" applyFont="1" applyBorder="1" applyAlignment="1">
      <alignment horizontal="right" vertical="center"/>
    </xf>
    <xf numFmtId="0" fontId="59" fillId="0" borderId="24" xfId="99" applyFont="1" applyFill="1" applyBorder="1" applyAlignment="1">
      <alignment horizontal="right" vertical="center"/>
    </xf>
    <xf numFmtId="0" fontId="59" fillId="0" borderId="17" xfId="99" applyFont="1" applyFill="1" applyBorder="1" applyAlignment="1">
      <alignment horizontal="right" vertical="center"/>
    </xf>
    <xf numFmtId="0" fontId="59" fillId="0" borderId="25" xfId="99" applyFont="1" applyFill="1" applyBorder="1" applyAlignment="1">
      <alignment horizontal="right" vertical="center"/>
    </xf>
    <xf numFmtId="0" fontId="47" fillId="24" borderId="24" xfId="0" applyFont="1" applyFill="1" applyBorder="1" applyAlignment="1">
      <alignment horizontal="center" vertical="center" wrapText="1"/>
    </xf>
    <xf numFmtId="0" fontId="47" fillId="24" borderId="17" xfId="0" applyFont="1" applyFill="1" applyBorder="1" applyAlignment="1">
      <alignment horizontal="center" vertical="center" wrapText="1"/>
    </xf>
    <xf numFmtId="0" fontId="47" fillId="24" borderId="25" xfId="0" applyFont="1" applyFill="1" applyBorder="1" applyAlignment="1">
      <alignment horizontal="center" vertical="center" wrapText="1"/>
    </xf>
    <xf numFmtId="0" fontId="47" fillId="24" borderId="13" xfId="0" applyFont="1" applyFill="1" applyBorder="1" applyAlignment="1">
      <alignment horizontal="left" vertical="center"/>
    </xf>
    <xf numFmtId="0" fontId="47" fillId="24" borderId="15" xfId="0" applyFont="1" applyFill="1" applyBorder="1" applyAlignment="1">
      <alignment horizontal="left" vertical="center"/>
    </xf>
    <xf numFmtId="0" fontId="47" fillId="24" borderId="18" xfId="0" applyFont="1" applyFill="1" applyBorder="1" applyAlignment="1">
      <alignment horizontal="center" vertical="top" wrapText="1"/>
    </xf>
    <xf numFmtId="0" fontId="47" fillId="24" borderId="11" xfId="0" applyFont="1" applyFill="1" applyBorder="1" applyAlignment="1">
      <alignment horizontal="center" vertical="top" wrapText="1"/>
    </xf>
    <xf numFmtId="0" fontId="47" fillId="24" borderId="12" xfId="0" applyFont="1" applyFill="1" applyBorder="1" applyAlignment="1">
      <alignment horizontal="center" vertical="top" wrapText="1"/>
    </xf>
    <xf numFmtId="0" fontId="47" fillId="24" borderId="10" xfId="0" applyFont="1" applyFill="1" applyBorder="1" applyAlignment="1">
      <alignment horizontal="center" vertical="top"/>
    </xf>
    <xf numFmtId="0" fontId="47" fillId="0" borderId="18" xfId="0" applyFont="1" applyBorder="1" applyAlignment="1">
      <alignment horizontal="center" vertical="top" wrapText="1"/>
    </xf>
    <xf numFmtId="0" fontId="47" fillId="0" borderId="11" xfId="0" applyFont="1" applyBorder="1" applyAlignment="1">
      <alignment horizontal="center" vertical="top" wrapText="1"/>
    </xf>
    <xf numFmtId="0" fontId="47" fillId="0" borderId="12" xfId="0" applyFont="1" applyBorder="1" applyAlignment="1">
      <alignment horizontal="center" vertical="top" wrapText="1"/>
    </xf>
    <xf numFmtId="0" fontId="47" fillId="24" borderId="13" xfId="0" applyFont="1" applyFill="1" applyBorder="1" applyAlignment="1">
      <alignment horizontal="center" vertical="center" wrapText="1"/>
    </xf>
    <xf numFmtId="0" fontId="47" fillId="24" borderId="14" xfId="0" applyFont="1" applyFill="1" applyBorder="1" applyAlignment="1">
      <alignment horizontal="center" vertical="center" wrapText="1"/>
    </xf>
    <xf numFmtId="0" fontId="47" fillId="24" borderId="15" xfId="0" applyFont="1" applyFill="1" applyBorder="1" applyAlignment="1">
      <alignment horizontal="center" vertical="center" wrapText="1"/>
    </xf>
    <xf numFmtId="0" fontId="47" fillId="24" borderId="18" xfId="0" applyFont="1" applyFill="1" applyBorder="1" applyAlignment="1">
      <alignment horizontal="center" vertical="top"/>
    </xf>
    <xf numFmtId="0" fontId="47" fillId="24" borderId="11" xfId="0" applyFont="1" applyFill="1" applyBorder="1" applyAlignment="1">
      <alignment horizontal="center" vertical="top"/>
    </xf>
    <xf numFmtId="0" fontId="47" fillId="24" borderId="12" xfId="0" applyFont="1" applyFill="1" applyBorder="1" applyAlignment="1">
      <alignment horizontal="center" vertical="top"/>
    </xf>
    <xf numFmtId="0" fontId="47" fillId="24" borderId="10" xfId="0" applyFont="1" applyFill="1" applyBorder="1" applyAlignment="1">
      <alignment horizontal="center" vertical="top" wrapText="1"/>
    </xf>
    <xf numFmtId="0" fontId="47" fillId="24" borderId="10" xfId="0" applyFont="1" applyFill="1" applyBorder="1" applyAlignment="1">
      <alignment horizontal="center" vertical="center" wrapText="1"/>
    </xf>
    <xf numFmtId="0" fontId="47" fillId="0" borderId="10" xfId="0" applyFont="1" applyFill="1" applyBorder="1" applyAlignment="1">
      <alignment horizontal="center" vertical="center" wrapText="1"/>
    </xf>
    <xf numFmtId="0" fontId="47" fillId="24" borderId="18" xfId="0" applyFont="1" applyFill="1" applyBorder="1" applyAlignment="1">
      <alignment horizontal="center" vertical="center" wrapText="1"/>
    </xf>
    <xf numFmtId="0" fontId="47" fillId="24" borderId="11" xfId="0" applyFont="1" applyFill="1" applyBorder="1" applyAlignment="1">
      <alignment horizontal="center" vertical="center" wrapText="1"/>
    </xf>
    <xf numFmtId="0" fontId="47" fillId="24" borderId="12" xfId="0" applyFont="1" applyFill="1" applyBorder="1" applyAlignment="1">
      <alignment horizontal="center" vertical="center" wrapText="1"/>
    </xf>
    <xf numFmtId="0" fontId="50" fillId="24" borderId="13" xfId="0" applyFont="1" applyFill="1" applyBorder="1" applyAlignment="1">
      <alignment horizontal="right" vertical="center" wrapText="1"/>
    </xf>
    <xf numFmtId="0" fontId="50" fillId="24" borderId="14" xfId="0" applyFont="1" applyFill="1" applyBorder="1" applyAlignment="1">
      <alignment horizontal="right" vertical="center" wrapText="1"/>
    </xf>
    <xf numFmtId="0" fontId="50" fillId="24" borderId="15" xfId="0" applyFont="1" applyFill="1" applyBorder="1" applyAlignment="1">
      <alignment horizontal="right" vertical="center" wrapText="1"/>
    </xf>
    <xf numFmtId="49" fontId="47" fillId="24" borderId="10" xfId="99" applyNumberFormat="1" applyFont="1" applyFill="1" applyBorder="1" applyAlignment="1">
      <alignment horizontal="center" vertical="top"/>
    </xf>
    <xf numFmtId="49" fontId="47" fillId="0" borderId="10" xfId="99" applyNumberFormat="1" applyFont="1" applyBorder="1" applyAlignment="1">
      <alignment horizontal="center" vertical="top"/>
    </xf>
    <xf numFmtId="0" fontId="47" fillId="0" borderId="10" xfId="0" applyFont="1" applyFill="1" applyBorder="1" applyAlignment="1">
      <alignment horizontal="center" vertical="top"/>
    </xf>
    <xf numFmtId="0" fontId="47" fillId="0" borderId="18" xfId="99" applyFont="1" applyBorder="1" applyAlignment="1">
      <alignment horizontal="center" vertical="top"/>
    </xf>
    <xf numFmtId="0" fontId="47" fillId="0" borderId="11" xfId="99" applyFont="1" applyBorder="1" applyAlignment="1">
      <alignment horizontal="center" vertical="top"/>
    </xf>
    <xf numFmtId="0" fontId="47" fillId="0" borderId="12" xfId="99" applyFont="1" applyBorder="1" applyAlignment="1">
      <alignment horizontal="center" vertical="top"/>
    </xf>
    <xf numFmtId="0" fontId="47" fillId="0" borderId="10" xfId="99" applyFont="1" applyBorder="1" applyAlignment="1">
      <alignment horizontal="center" vertical="top"/>
    </xf>
    <xf numFmtId="49" fontId="47" fillId="0" borderId="10" xfId="0" applyNumberFormat="1" applyFont="1" applyFill="1" applyBorder="1" applyAlignment="1">
      <alignment horizontal="center" vertical="top"/>
    </xf>
    <xf numFmtId="0" fontId="47" fillId="0" borderId="10" xfId="0" applyFont="1" applyFill="1" applyBorder="1" applyAlignment="1">
      <alignment horizontal="center" vertical="center"/>
    </xf>
    <xf numFmtId="0" fontId="47" fillId="0" borderId="13" xfId="0" applyFont="1" applyFill="1" applyBorder="1" applyAlignment="1">
      <alignment horizontal="center" vertical="center"/>
    </xf>
    <xf numFmtId="0" fontId="47" fillId="0" borderId="14" xfId="0" applyFont="1" applyFill="1" applyBorder="1" applyAlignment="1">
      <alignment horizontal="center" vertical="center"/>
    </xf>
    <xf numFmtId="0" fontId="47" fillId="0" borderId="15" xfId="0" applyFont="1" applyFill="1" applyBorder="1" applyAlignment="1">
      <alignment horizontal="center" vertical="center"/>
    </xf>
    <xf numFmtId="0" fontId="47" fillId="0" borderId="13" xfId="0" applyFont="1" applyFill="1" applyBorder="1" applyAlignment="1">
      <alignment horizontal="center" vertical="center" wrapText="1"/>
    </xf>
    <xf numFmtId="0" fontId="47" fillId="0" borderId="14" xfId="0" applyFont="1" applyFill="1" applyBorder="1" applyAlignment="1">
      <alignment horizontal="center" vertical="center" wrapText="1"/>
    </xf>
    <xf numFmtId="0" fontId="47" fillId="0" borderId="15" xfId="0" applyFont="1" applyFill="1" applyBorder="1" applyAlignment="1">
      <alignment horizontal="center" vertical="center" wrapText="1"/>
    </xf>
    <xf numFmtId="0" fontId="47" fillId="0" borderId="16" xfId="0" applyFont="1" applyFill="1" applyBorder="1" applyAlignment="1">
      <alignment horizontal="center" vertical="center" wrapText="1"/>
    </xf>
    <xf numFmtId="0" fontId="47" fillId="0" borderId="12" xfId="0" applyFont="1" applyFill="1" applyBorder="1" applyAlignment="1">
      <alignment horizontal="center" vertical="center" wrapText="1"/>
    </xf>
    <xf numFmtId="0" fontId="59" fillId="0" borderId="0" xfId="113" applyFont="1" applyAlignment="1">
      <alignment horizontal="right" vertical="center" wrapText="1"/>
    </xf>
    <xf numFmtId="167" fontId="50" fillId="0" borderId="17" xfId="108" applyNumberFormat="1" applyFont="1" applyFill="1" applyBorder="1" applyAlignment="1">
      <alignment horizontal="right" vertical="center"/>
    </xf>
    <xf numFmtId="0" fontId="47" fillId="0" borderId="0" xfId="0" applyFont="1" applyFill="1" applyBorder="1" applyAlignment="1">
      <alignment horizontal="center" vertical="center" wrapText="1"/>
    </xf>
    <xf numFmtId="0" fontId="47" fillId="25" borderId="13" xfId="0" applyFont="1" applyFill="1" applyBorder="1" applyAlignment="1">
      <alignment horizontal="center" vertical="center"/>
    </xf>
    <xf numFmtId="0" fontId="47" fillId="25" borderId="14" xfId="0" applyFont="1" applyFill="1" applyBorder="1" applyAlignment="1">
      <alignment horizontal="center" vertical="center"/>
    </xf>
    <xf numFmtId="0" fontId="47" fillId="25" borderId="15" xfId="0" applyFont="1" applyFill="1" applyBorder="1" applyAlignment="1">
      <alignment horizontal="center" vertical="center"/>
    </xf>
    <xf numFmtId="0" fontId="51" fillId="24" borderId="10" xfId="0" applyFont="1" applyFill="1" applyBorder="1" applyAlignment="1">
      <alignment horizontal="center" vertical="top"/>
    </xf>
    <xf numFmtId="0" fontId="47" fillId="24" borderId="13" xfId="0" applyFont="1" applyFill="1" applyBorder="1" applyAlignment="1">
      <alignment horizontal="center" vertical="center"/>
    </xf>
    <xf numFmtId="0" fontId="47" fillId="24" borderId="14" xfId="0" applyFont="1" applyFill="1" applyBorder="1" applyAlignment="1">
      <alignment horizontal="center" vertical="center"/>
    </xf>
    <xf numFmtId="0" fontId="47" fillId="24" borderId="15" xfId="0" applyFont="1" applyFill="1" applyBorder="1" applyAlignment="1">
      <alignment horizontal="center" vertical="center"/>
    </xf>
    <xf numFmtId="0" fontId="51" fillId="0" borderId="13" xfId="0" applyFont="1" applyFill="1" applyBorder="1" applyAlignment="1">
      <alignment horizontal="center" vertical="center" wrapText="1"/>
    </xf>
    <xf numFmtId="0" fontId="51" fillId="0" borderId="15" xfId="0" applyFont="1" applyFill="1" applyBorder="1" applyAlignment="1">
      <alignment horizontal="center" vertical="center" wrapText="1"/>
    </xf>
    <xf numFmtId="0" fontId="51" fillId="0" borderId="10" xfId="0" applyFont="1" applyFill="1" applyBorder="1" applyAlignment="1">
      <alignment horizontal="center" vertical="center" wrapText="1"/>
    </xf>
    <xf numFmtId="170" fontId="51" fillId="0" borderId="10" xfId="0" applyNumberFormat="1" applyFont="1" applyFill="1" applyBorder="1" applyAlignment="1">
      <alignment horizontal="center" vertical="center" wrapText="1"/>
    </xf>
    <xf numFmtId="0" fontId="50" fillId="0" borderId="0" xfId="113" applyFont="1" applyAlignment="1">
      <alignment horizontal="right" vertical="center" wrapText="1"/>
    </xf>
    <xf numFmtId="0" fontId="47" fillId="0" borderId="0" xfId="0" applyFont="1" applyFill="1" applyAlignment="1">
      <alignment horizontal="center" vertical="center" wrapText="1"/>
    </xf>
    <xf numFmtId="0" fontId="47" fillId="24" borderId="13" xfId="0" applyFont="1" applyFill="1" applyBorder="1" applyAlignment="1">
      <alignment horizontal="left" vertical="center" wrapText="1"/>
    </xf>
    <xf numFmtId="0" fontId="47" fillId="24" borderId="14" xfId="0" applyFont="1" applyFill="1" applyBorder="1" applyAlignment="1">
      <alignment horizontal="left" vertical="center" wrapText="1"/>
    </xf>
    <xf numFmtId="0" fontId="47" fillId="24" borderId="15" xfId="0" applyFont="1" applyFill="1" applyBorder="1" applyAlignment="1">
      <alignment horizontal="left" vertical="center" wrapText="1"/>
    </xf>
    <xf numFmtId="0" fontId="56" fillId="0" borderId="10" xfId="0" applyFont="1" applyBorder="1" applyAlignment="1">
      <alignment horizontal="left" vertical="top" wrapText="1"/>
    </xf>
    <xf numFmtId="0" fontId="46" fillId="24" borderId="10" xfId="0" applyFont="1" applyFill="1" applyBorder="1" applyAlignment="1">
      <alignment horizontal="center" vertical="center" wrapText="1"/>
    </xf>
    <xf numFmtId="0" fontId="54" fillId="0" borderId="10" xfId="0" applyFont="1" applyBorder="1" applyAlignment="1">
      <alignment horizontal="left" vertical="center" wrapText="1"/>
    </xf>
    <xf numFmtId="0" fontId="47" fillId="26" borderId="10" xfId="0" applyFont="1" applyFill="1" applyBorder="1" applyAlignment="1">
      <alignment horizontal="left" vertical="center" wrapText="1"/>
    </xf>
    <xf numFmtId="0" fontId="47" fillId="0" borderId="10" xfId="0" applyFont="1" applyBorder="1" applyAlignment="1">
      <alignment horizontal="left" vertical="center" wrapText="1"/>
    </xf>
    <xf numFmtId="0" fontId="47" fillId="0" borderId="13" xfId="0" applyFont="1" applyBorder="1" applyAlignment="1">
      <alignment horizontal="left" vertical="center" wrapText="1"/>
    </xf>
    <xf numFmtId="0" fontId="47" fillId="0" borderId="14" xfId="0" applyFont="1" applyBorder="1" applyAlignment="1">
      <alignment horizontal="left" vertical="center" wrapText="1"/>
    </xf>
    <xf numFmtId="0" fontId="47" fillId="0" borderId="15" xfId="0" applyFont="1" applyBorder="1" applyAlignment="1">
      <alignment horizontal="left" vertical="center" wrapText="1"/>
    </xf>
    <xf numFmtId="0" fontId="46" fillId="0" borderId="18" xfId="0" applyFont="1" applyBorder="1" applyAlignment="1">
      <alignment horizontal="center" vertical="center" wrapText="1"/>
    </xf>
    <xf numFmtId="0" fontId="46" fillId="0" borderId="11" xfId="0" applyFont="1" applyBorder="1" applyAlignment="1">
      <alignment horizontal="center" vertical="center" wrapText="1"/>
    </xf>
    <xf numFmtId="0" fontId="46" fillId="0" borderId="12" xfId="0" applyFont="1" applyBorder="1" applyAlignment="1">
      <alignment horizontal="center" vertical="center" wrapText="1"/>
    </xf>
    <xf numFmtId="0" fontId="46" fillId="0" borderId="18" xfId="0" applyFont="1" applyFill="1" applyBorder="1" applyAlignment="1">
      <alignment horizontal="center" vertical="center" wrapText="1"/>
    </xf>
    <xf numFmtId="0" fontId="50" fillId="0" borderId="13" xfId="0" applyFont="1" applyFill="1" applyBorder="1" applyAlignment="1">
      <alignment horizontal="left" vertical="center" wrapText="1"/>
    </xf>
    <xf numFmtId="0" fontId="50" fillId="0" borderId="14" xfId="0" applyFont="1" applyFill="1" applyBorder="1" applyAlignment="1">
      <alignment horizontal="left" vertical="center" wrapText="1"/>
    </xf>
    <xf numFmtId="0" fontId="54" fillId="0" borderId="24" xfId="0" applyFont="1" applyFill="1" applyBorder="1" applyAlignment="1">
      <alignment horizontal="left" vertical="center" wrapText="1"/>
    </xf>
    <xf numFmtId="0" fontId="54" fillId="0" borderId="25" xfId="0" applyFont="1" applyFill="1" applyBorder="1" applyAlignment="1">
      <alignment horizontal="left" vertical="center" wrapText="1"/>
    </xf>
    <xf numFmtId="0" fontId="59" fillId="0" borderId="17" xfId="113" applyFont="1" applyBorder="1" applyAlignment="1">
      <alignment horizontal="right" vertical="center" wrapText="1"/>
    </xf>
    <xf numFmtId="0" fontId="47" fillId="24" borderId="10" xfId="0" applyFont="1" applyFill="1" applyBorder="1" applyAlignment="1">
      <alignment horizontal="left" vertical="center" wrapText="1"/>
    </xf>
    <xf numFmtId="0" fontId="52" fillId="24" borderId="10" xfId="0" applyFont="1" applyFill="1" applyBorder="1" applyAlignment="1">
      <alignment horizontal="center" vertical="center" wrapText="1"/>
    </xf>
    <xf numFmtId="0" fontId="48" fillId="0" borderId="0" xfId="0" applyFont="1" applyAlignment="1">
      <alignment horizontal="center" vertical="top"/>
    </xf>
    <xf numFmtId="0" fontId="46" fillId="0" borderId="10" xfId="0" applyFont="1" applyBorder="1" applyAlignment="1">
      <alignment horizontal="left" vertical="center" wrapText="1"/>
    </xf>
    <xf numFmtId="0" fontId="47" fillId="0" borderId="10" xfId="0" applyFont="1" applyBorder="1" applyAlignment="1">
      <alignment horizontal="center" vertical="center" wrapText="1"/>
    </xf>
    <xf numFmtId="0" fontId="46" fillId="0" borderId="10" xfId="0" applyFont="1" applyFill="1" applyBorder="1" applyAlignment="1">
      <alignment horizontal="left" vertical="center" wrapText="1"/>
    </xf>
    <xf numFmtId="0" fontId="47" fillId="0" borderId="10" xfId="0" applyFont="1" applyFill="1" applyBorder="1" applyAlignment="1">
      <alignment horizontal="left" vertical="center" wrapText="1"/>
    </xf>
    <xf numFmtId="0" fontId="46" fillId="24" borderId="10" xfId="0" applyFont="1" applyFill="1" applyBorder="1" applyAlignment="1">
      <alignment horizontal="left" vertical="center" wrapText="1"/>
    </xf>
    <xf numFmtId="0" fontId="46" fillId="0" borderId="13" xfId="0" applyFont="1" applyBorder="1" applyAlignment="1">
      <alignment horizontal="center" vertical="center"/>
    </xf>
    <xf numFmtId="0" fontId="46" fillId="0" borderId="14" xfId="0" applyFont="1" applyBorder="1" applyAlignment="1">
      <alignment horizontal="center" vertical="center"/>
    </xf>
    <xf numFmtId="0" fontId="46" fillId="0" borderId="15" xfId="0" applyFont="1" applyBorder="1" applyAlignment="1">
      <alignment horizontal="center" vertical="center"/>
    </xf>
    <xf numFmtId="0" fontId="46" fillId="0" borderId="13" xfId="0" applyFont="1" applyBorder="1" applyAlignment="1">
      <alignment horizontal="center" vertical="center" wrapText="1"/>
    </xf>
    <xf numFmtId="0" fontId="46" fillId="0" borderId="14" xfId="0" applyFont="1" applyBorder="1" applyAlignment="1">
      <alignment horizontal="center" vertical="center" wrapText="1"/>
    </xf>
    <xf numFmtId="0" fontId="46" fillId="0" borderId="15" xfId="0" applyFont="1" applyBorder="1" applyAlignment="1">
      <alignment horizontal="center" vertical="center" wrapText="1"/>
    </xf>
  </cellXfs>
  <cellStyles count="119">
    <cellStyle name="_artabyuje" xfId="1"/>
    <cellStyle name="_artabyuje 2" xfId="57"/>
    <cellStyle name="20% - Accent1 2" xfId="58"/>
    <cellStyle name="20% - Accent2 2" xfId="59"/>
    <cellStyle name="20% - Accent3 2" xfId="60"/>
    <cellStyle name="20% - Accent4 2" xfId="61"/>
    <cellStyle name="20% - Accent5 2" xfId="62"/>
    <cellStyle name="20% - Accent6 2" xfId="63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 2" xfId="64"/>
    <cellStyle name="40% - Accent2 2" xfId="65"/>
    <cellStyle name="40% - Accent3 2" xfId="66"/>
    <cellStyle name="40% - Accent4 2" xfId="67"/>
    <cellStyle name="40% - Accent5 2" xfId="68"/>
    <cellStyle name="40% - Accent6 2" xfId="69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 2" xfId="70"/>
    <cellStyle name="60% - Accent2 2" xfId="71"/>
    <cellStyle name="60% - Accent3 2" xfId="72"/>
    <cellStyle name="60% - Accent4 2" xfId="73"/>
    <cellStyle name="60% - Accent5 2" xfId="74"/>
    <cellStyle name="60% - Accent6 2" xfId="75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 2" xfId="76"/>
    <cellStyle name="Accent2 2" xfId="77"/>
    <cellStyle name="Accent3 2" xfId="78"/>
    <cellStyle name="Accent4 2" xfId="79"/>
    <cellStyle name="Accent5 2" xfId="80"/>
    <cellStyle name="Accent6 2" xfId="81"/>
    <cellStyle name="Bad 2" xfId="82"/>
    <cellStyle name="Calculation 2" xfId="83"/>
    <cellStyle name="Check Cell 2" xfId="84"/>
    <cellStyle name="Comma 10" xfId="112"/>
    <cellStyle name="Comma 15" xfId="108"/>
    <cellStyle name="Comma 2" xfId="20"/>
    <cellStyle name="Comma 2 2" xfId="21"/>
    <cellStyle name="Comma 3" xfId="22"/>
    <cellStyle name="Comma 4" xfId="23"/>
    <cellStyle name="Comma 5" xfId="24"/>
    <cellStyle name="Comma 6" xfId="85"/>
    <cellStyle name="Comma 7" xfId="86"/>
    <cellStyle name="Comma 8" xfId="106"/>
    <cellStyle name="Explanatory Text 2" xfId="87"/>
    <cellStyle name="Good 2" xfId="88"/>
    <cellStyle name="Heading 1 2" xfId="89"/>
    <cellStyle name="Heading 2 2" xfId="90"/>
    <cellStyle name="Heading 3 2" xfId="91"/>
    <cellStyle name="Heading 4 2" xfId="92"/>
    <cellStyle name="Input 2" xfId="93"/>
    <cellStyle name="Linked Cell 2" xfId="94"/>
    <cellStyle name="Neutral 2" xfId="95"/>
    <cellStyle name="Normal" xfId="0" builtinId="0"/>
    <cellStyle name="Normal 10" xfId="109"/>
    <cellStyle name="Normal 10 3" xfId="118"/>
    <cellStyle name="Normal 10 4" xfId="116"/>
    <cellStyle name="Normal 11" xfId="113"/>
    <cellStyle name="Normal 11 3" xfId="117"/>
    <cellStyle name="Normal 13" xfId="114"/>
    <cellStyle name="Normal 17" xfId="111"/>
    <cellStyle name="Normal 2" xfId="25"/>
    <cellStyle name="Normal 2 2" xfId="97"/>
    <cellStyle name="Normal 2 3" xfId="96"/>
    <cellStyle name="Normal 2 4" xfId="115"/>
    <cellStyle name="Normal 3" xfId="26"/>
    <cellStyle name="Normal 4" xfId="27"/>
    <cellStyle name="Normal 4 2" xfId="28"/>
    <cellStyle name="Normal 4 3" xfId="98"/>
    <cellStyle name="Normal 5" xfId="29"/>
    <cellStyle name="Normal 5 2" xfId="99"/>
    <cellStyle name="Normal 6" xfId="30"/>
    <cellStyle name="Normal 7" xfId="31"/>
    <cellStyle name="Normal 8" xfId="105"/>
    <cellStyle name="Normal 8 2" xfId="110"/>
    <cellStyle name="Note 2" xfId="100"/>
    <cellStyle name="Output 2" xfId="101"/>
    <cellStyle name="Percent 2" xfId="32"/>
    <cellStyle name="SN_241" xfId="107"/>
    <cellStyle name="Style 1" xfId="33"/>
    <cellStyle name="Title 2" xfId="102"/>
    <cellStyle name="Total 2" xfId="103"/>
    <cellStyle name="Warning Text 2" xfId="104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ейтральный" xfId="50"/>
    <cellStyle name="Плохой" xfId="51"/>
    <cellStyle name="Пояснение" xfId="52"/>
    <cellStyle name="Примечание" xfId="53"/>
    <cellStyle name="Связанная ячейка" xfId="54"/>
    <cellStyle name="Текст предупреждения" xfId="55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8"/>
  <sheetViews>
    <sheetView workbookViewId="0">
      <selection activeCell="D13" sqref="D13"/>
    </sheetView>
  </sheetViews>
  <sheetFormatPr defaultRowHeight="13.5" x14ac:dyDescent="0.2"/>
  <cols>
    <col min="1" max="1" width="3" style="3" customWidth="1"/>
    <col min="2" max="2" width="15.140625" style="3" customWidth="1"/>
    <col min="3" max="3" width="57" style="3" customWidth="1"/>
    <col min="4" max="4" width="35.28515625" style="3" customWidth="1"/>
    <col min="5" max="5" width="9.85546875" style="3" customWidth="1"/>
    <col min="6" max="6" width="23.140625" style="3" customWidth="1"/>
    <col min="7" max="7" width="13.28515625" style="3" customWidth="1"/>
    <col min="8" max="8" width="9.42578125" style="3" bestFit="1" customWidth="1"/>
    <col min="9" max="16384" width="9.140625" style="3"/>
  </cols>
  <sheetData>
    <row r="1" spans="2:6" s="94" customFormat="1" ht="13.5" customHeight="1" x14ac:dyDescent="0.2">
      <c r="B1" s="166" t="s">
        <v>55</v>
      </c>
      <c r="C1" s="167"/>
      <c r="D1" s="168"/>
    </row>
    <row r="2" spans="2:6" s="94" customFormat="1" ht="13.5" customHeight="1" x14ac:dyDescent="0.2">
      <c r="B2" s="169" t="s">
        <v>120</v>
      </c>
      <c r="C2" s="170"/>
      <c r="D2" s="171"/>
    </row>
    <row r="3" spans="2:6" s="94" customFormat="1" ht="13.5" customHeight="1" x14ac:dyDescent="0.2">
      <c r="B3" s="95"/>
      <c r="C3" s="96"/>
      <c r="D3" s="97" t="s">
        <v>122</v>
      </c>
    </row>
    <row r="4" spans="2:6" s="94" customFormat="1" ht="13.5" customHeight="1" x14ac:dyDescent="0.2">
      <c r="B4" s="172" t="s">
        <v>121</v>
      </c>
      <c r="C4" s="173"/>
      <c r="D4" s="174"/>
    </row>
    <row r="5" spans="2:6" ht="59.25" customHeight="1" x14ac:dyDescent="0.2">
      <c r="B5" s="175" t="s">
        <v>158</v>
      </c>
      <c r="C5" s="176"/>
      <c r="D5" s="177"/>
    </row>
    <row r="6" spans="2:6" x14ac:dyDescent="0.2">
      <c r="B6" s="4"/>
      <c r="C6" s="5"/>
      <c r="D6" s="6" t="s">
        <v>56</v>
      </c>
    </row>
    <row r="7" spans="2:6" s="29" customFormat="1" ht="59.25" customHeight="1" x14ac:dyDescent="0.2">
      <c r="B7" s="7" t="s">
        <v>1</v>
      </c>
      <c r="C7" s="7" t="s">
        <v>57</v>
      </c>
      <c r="D7" s="28" t="s">
        <v>58</v>
      </c>
    </row>
    <row r="8" spans="2:6" x14ac:dyDescent="0.2">
      <c r="B8" s="8"/>
      <c r="C8" s="8"/>
      <c r="D8" s="10" t="s">
        <v>0</v>
      </c>
    </row>
    <row r="9" spans="2:6" s="29" customFormat="1" ht="18.75" customHeight="1" x14ac:dyDescent="0.2">
      <c r="B9" s="178" t="s">
        <v>59</v>
      </c>
      <c r="C9" s="179"/>
      <c r="D9" s="41">
        <f>+D10+D11+D12+D13+D14</f>
        <v>0</v>
      </c>
    </row>
    <row r="10" spans="2:6" ht="24.75" customHeight="1" x14ac:dyDescent="0.2">
      <c r="B10" s="11">
        <v>1003</v>
      </c>
      <c r="C10" s="67" t="s">
        <v>37</v>
      </c>
      <c r="D10" s="42">
        <v>59279.46</v>
      </c>
    </row>
    <row r="11" spans="2:6" ht="23.25" customHeight="1" x14ac:dyDescent="0.2">
      <c r="B11" s="11">
        <v>1099</v>
      </c>
      <c r="C11" s="67" t="s">
        <v>128</v>
      </c>
      <c r="D11" s="42">
        <v>-100000</v>
      </c>
    </row>
    <row r="12" spans="2:6" ht="33" customHeight="1" x14ac:dyDescent="0.2">
      <c r="B12" s="11">
        <v>1126</v>
      </c>
      <c r="C12" s="108" t="s">
        <v>162</v>
      </c>
      <c r="D12" s="42">
        <v>14096.75</v>
      </c>
    </row>
    <row r="13" spans="2:6" ht="24" customHeight="1" x14ac:dyDescent="0.2">
      <c r="B13" s="92">
        <v>1188</v>
      </c>
      <c r="C13" s="69" t="s">
        <v>94</v>
      </c>
      <c r="D13" s="42">
        <v>-73376.210000000006</v>
      </c>
      <c r="F13" s="12"/>
    </row>
    <row r="14" spans="2:6" ht="24.75" customHeight="1" x14ac:dyDescent="0.2">
      <c r="B14" s="92">
        <v>1207</v>
      </c>
      <c r="C14" s="67" t="s">
        <v>129</v>
      </c>
      <c r="D14" s="42">
        <v>100000</v>
      </c>
    </row>
    <row r="18" spans="4:4" x14ac:dyDescent="0.2">
      <c r="D18" s="12"/>
    </row>
  </sheetData>
  <mergeCells count="5">
    <mergeCell ref="B1:D1"/>
    <mergeCell ref="B2:D2"/>
    <mergeCell ref="B4:D4"/>
    <mergeCell ref="B5:D5"/>
    <mergeCell ref="B9:C9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5"/>
  <sheetViews>
    <sheetView workbookViewId="0">
      <selection activeCell="E63" sqref="E63"/>
    </sheetView>
  </sheetViews>
  <sheetFormatPr defaultRowHeight="13.5" x14ac:dyDescent="0.2"/>
  <cols>
    <col min="1" max="1" width="3.42578125" style="13" customWidth="1"/>
    <col min="2" max="2" width="9.7109375" style="34" customWidth="1"/>
    <col min="3" max="3" width="11.28515625" style="34" customWidth="1"/>
    <col min="4" max="4" width="69.5703125" style="13" customWidth="1"/>
    <col min="5" max="5" width="30.85546875" style="13" customWidth="1"/>
    <col min="6" max="10" width="9.140625" style="13"/>
    <col min="11" max="12" width="9.140625" style="13" customWidth="1"/>
    <col min="13" max="16384" width="9.140625" style="13"/>
  </cols>
  <sheetData>
    <row r="1" spans="2:5" s="94" customFormat="1" ht="13.5" customHeight="1" x14ac:dyDescent="0.2">
      <c r="B1" s="169" t="s">
        <v>60</v>
      </c>
      <c r="C1" s="170"/>
      <c r="D1" s="170"/>
      <c r="E1" s="170"/>
    </row>
    <row r="2" spans="2:5" s="94" customFormat="1" ht="13.5" customHeight="1" x14ac:dyDescent="0.2">
      <c r="B2" s="169" t="s">
        <v>120</v>
      </c>
      <c r="C2" s="170"/>
      <c r="D2" s="170"/>
      <c r="E2" s="170"/>
    </row>
    <row r="3" spans="2:5" s="94" customFormat="1" ht="13.5" customHeight="1" x14ac:dyDescent="0.2">
      <c r="B3" s="95"/>
      <c r="C3" s="96"/>
      <c r="D3" s="170" t="s">
        <v>122</v>
      </c>
      <c r="E3" s="171"/>
    </row>
    <row r="4" spans="2:5" s="94" customFormat="1" ht="13.5" customHeight="1" x14ac:dyDescent="0.2">
      <c r="B4" s="172" t="s">
        <v>121</v>
      </c>
      <c r="C4" s="173"/>
      <c r="D4" s="173"/>
      <c r="E4" s="173"/>
    </row>
    <row r="5" spans="2:5" ht="62.25" customHeight="1" x14ac:dyDescent="0.2">
      <c r="B5" s="187" t="s">
        <v>157</v>
      </c>
      <c r="C5" s="188"/>
      <c r="D5" s="188"/>
      <c r="E5" s="189"/>
    </row>
    <row r="6" spans="2:5" s="14" customFormat="1" ht="18" customHeight="1" x14ac:dyDescent="0.2">
      <c r="B6" s="199" t="s">
        <v>56</v>
      </c>
      <c r="C6" s="200"/>
      <c r="D6" s="200"/>
      <c r="E6" s="201"/>
    </row>
    <row r="7" spans="2:5" ht="58.5" customHeight="1" x14ac:dyDescent="0.2">
      <c r="B7" s="183" t="s">
        <v>1</v>
      </c>
      <c r="C7" s="183"/>
      <c r="D7" s="194" t="s">
        <v>61</v>
      </c>
      <c r="E7" s="15" t="s">
        <v>58</v>
      </c>
    </row>
    <row r="8" spans="2:5" ht="22.5" customHeight="1" x14ac:dyDescent="0.2">
      <c r="B8" s="33" t="s">
        <v>8</v>
      </c>
      <c r="C8" s="33" t="s">
        <v>9</v>
      </c>
      <c r="D8" s="194"/>
      <c r="E8" s="9" t="s">
        <v>0</v>
      </c>
    </row>
    <row r="9" spans="2:5" s="32" customFormat="1" x14ac:dyDescent="0.2">
      <c r="B9" s="33"/>
      <c r="C9" s="33"/>
      <c r="D9" s="15" t="s">
        <v>10</v>
      </c>
      <c r="E9" s="43">
        <f>+E10</f>
        <v>0</v>
      </c>
    </row>
    <row r="10" spans="2:5" s="32" customFormat="1" ht="16.5" customHeight="1" x14ac:dyDescent="0.2">
      <c r="B10" s="33"/>
      <c r="C10" s="33"/>
      <c r="D10" s="16" t="s">
        <v>62</v>
      </c>
      <c r="E10" s="43">
        <f>+E11+E24+E37+E50+E63</f>
        <v>0</v>
      </c>
    </row>
    <row r="11" spans="2:5" x14ac:dyDescent="0.2">
      <c r="B11" s="193">
        <v>1003</v>
      </c>
      <c r="C11" s="193"/>
      <c r="D11" s="30" t="s">
        <v>88</v>
      </c>
      <c r="E11" s="43">
        <f t="shared" ref="E11" si="0">+E18</f>
        <v>59279.46</v>
      </c>
    </row>
    <row r="12" spans="2:5" x14ac:dyDescent="0.2">
      <c r="B12" s="193"/>
      <c r="C12" s="193"/>
      <c r="D12" s="38" t="s">
        <v>37</v>
      </c>
      <c r="E12" s="42"/>
    </row>
    <row r="13" spans="2:5" x14ac:dyDescent="0.2">
      <c r="B13" s="193"/>
      <c r="C13" s="193"/>
      <c r="D13" s="30" t="s">
        <v>89</v>
      </c>
      <c r="E13" s="42"/>
    </row>
    <row r="14" spans="2:5" ht="40.5" x14ac:dyDescent="0.2">
      <c r="B14" s="193"/>
      <c r="C14" s="193"/>
      <c r="D14" s="31" t="s">
        <v>90</v>
      </c>
      <c r="E14" s="42"/>
    </row>
    <row r="15" spans="2:5" x14ac:dyDescent="0.2">
      <c r="B15" s="193"/>
      <c r="C15" s="193"/>
      <c r="D15" s="30" t="s">
        <v>91</v>
      </c>
      <c r="E15" s="42"/>
    </row>
    <row r="16" spans="2:5" ht="56.25" customHeight="1" x14ac:dyDescent="0.2">
      <c r="B16" s="193"/>
      <c r="C16" s="193"/>
      <c r="D16" s="31" t="s">
        <v>92</v>
      </c>
      <c r="E16" s="42"/>
    </row>
    <row r="17" spans="2:5" x14ac:dyDescent="0.2">
      <c r="B17" s="194" t="s">
        <v>63</v>
      </c>
      <c r="C17" s="194"/>
      <c r="D17" s="194"/>
      <c r="E17" s="42"/>
    </row>
    <row r="18" spans="2:5" x14ac:dyDescent="0.2">
      <c r="B18" s="180"/>
      <c r="C18" s="180" t="s">
        <v>64</v>
      </c>
      <c r="D18" s="30" t="s">
        <v>65</v>
      </c>
      <c r="E18" s="42">
        <f>+'1'!D10</f>
        <v>59279.46</v>
      </c>
    </row>
    <row r="19" spans="2:5" ht="40.5" x14ac:dyDescent="0.2">
      <c r="B19" s="181"/>
      <c r="C19" s="181"/>
      <c r="D19" s="38" t="s">
        <v>38</v>
      </c>
      <c r="E19" s="42"/>
    </row>
    <row r="20" spans="2:5" x14ac:dyDescent="0.2">
      <c r="B20" s="181"/>
      <c r="C20" s="181"/>
      <c r="D20" s="30" t="s">
        <v>66</v>
      </c>
      <c r="E20" s="42"/>
    </row>
    <row r="21" spans="2:5" ht="40.5" x14ac:dyDescent="0.2">
      <c r="B21" s="181"/>
      <c r="C21" s="181"/>
      <c r="D21" s="31" t="s">
        <v>93</v>
      </c>
      <c r="E21" s="42"/>
    </row>
    <row r="22" spans="2:5" x14ac:dyDescent="0.2">
      <c r="B22" s="181"/>
      <c r="C22" s="181"/>
      <c r="D22" s="30" t="s">
        <v>67</v>
      </c>
      <c r="E22" s="42"/>
    </row>
    <row r="23" spans="2:5" x14ac:dyDescent="0.2">
      <c r="B23" s="182"/>
      <c r="C23" s="182"/>
      <c r="D23" s="31" t="s">
        <v>68</v>
      </c>
      <c r="E23" s="42"/>
    </row>
    <row r="24" spans="2:5" x14ac:dyDescent="0.2">
      <c r="B24" s="193">
        <v>1099</v>
      </c>
      <c r="C24" s="193"/>
      <c r="D24" s="30" t="s">
        <v>88</v>
      </c>
      <c r="E24" s="43">
        <f t="shared" ref="E24" si="1">+E31</f>
        <v>-100000</v>
      </c>
    </row>
    <row r="25" spans="2:5" x14ac:dyDescent="0.2">
      <c r="B25" s="193"/>
      <c r="C25" s="193"/>
      <c r="D25" s="38" t="s">
        <v>128</v>
      </c>
      <c r="E25" s="42"/>
    </row>
    <row r="26" spans="2:5" x14ac:dyDescent="0.2">
      <c r="B26" s="193"/>
      <c r="C26" s="193"/>
      <c r="D26" s="30" t="s">
        <v>89</v>
      </c>
      <c r="E26" s="42"/>
    </row>
    <row r="27" spans="2:5" ht="40.5" x14ac:dyDescent="0.2">
      <c r="B27" s="193"/>
      <c r="C27" s="193"/>
      <c r="D27" s="31" t="s">
        <v>134</v>
      </c>
      <c r="E27" s="42"/>
    </row>
    <row r="28" spans="2:5" x14ac:dyDescent="0.2">
      <c r="B28" s="193"/>
      <c r="C28" s="193"/>
      <c r="D28" s="30" t="s">
        <v>91</v>
      </c>
      <c r="E28" s="42"/>
    </row>
    <row r="29" spans="2:5" ht="56.25" customHeight="1" x14ac:dyDescent="0.2">
      <c r="B29" s="193"/>
      <c r="C29" s="193"/>
      <c r="D29" s="31" t="s">
        <v>135</v>
      </c>
      <c r="E29" s="42"/>
    </row>
    <row r="30" spans="2:5" x14ac:dyDescent="0.2">
      <c r="B30" s="194" t="s">
        <v>63</v>
      </c>
      <c r="C30" s="194"/>
      <c r="D30" s="194"/>
      <c r="E30" s="42"/>
    </row>
    <row r="31" spans="2:5" x14ac:dyDescent="0.2">
      <c r="B31" s="180"/>
      <c r="C31" s="180">
        <v>11001</v>
      </c>
      <c r="D31" s="30" t="s">
        <v>65</v>
      </c>
      <c r="E31" s="42">
        <f>+'1'!D11</f>
        <v>-100000</v>
      </c>
    </row>
    <row r="32" spans="2:5" x14ac:dyDescent="0.2">
      <c r="B32" s="181"/>
      <c r="C32" s="181"/>
      <c r="D32" s="38" t="s">
        <v>136</v>
      </c>
      <c r="E32" s="42"/>
    </row>
    <row r="33" spans="2:5" x14ac:dyDescent="0.2">
      <c r="B33" s="181"/>
      <c r="C33" s="181"/>
      <c r="D33" s="30" t="s">
        <v>66</v>
      </c>
      <c r="E33" s="42"/>
    </row>
    <row r="34" spans="2:5" x14ac:dyDescent="0.2">
      <c r="B34" s="181"/>
      <c r="C34" s="181"/>
      <c r="D34" s="31" t="s">
        <v>136</v>
      </c>
      <c r="E34" s="42"/>
    </row>
    <row r="35" spans="2:5" x14ac:dyDescent="0.2">
      <c r="B35" s="181"/>
      <c r="C35" s="181"/>
      <c r="D35" s="30" t="s">
        <v>67</v>
      </c>
      <c r="E35" s="42"/>
    </row>
    <row r="36" spans="2:5" x14ac:dyDescent="0.2">
      <c r="B36" s="182"/>
      <c r="C36" s="182"/>
      <c r="D36" s="31" t="s">
        <v>68</v>
      </c>
      <c r="E36" s="42"/>
    </row>
    <row r="37" spans="2:5" s="113" customFormat="1" x14ac:dyDescent="0.2">
      <c r="B37" s="195">
        <v>1126</v>
      </c>
      <c r="C37" s="195"/>
      <c r="D37" s="105" t="s">
        <v>161</v>
      </c>
      <c r="E37" s="43">
        <f>+E44+E51</f>
        <v>14096.75</v>
      </c>
    </row>
    <row r="38" spans="2:5" s="113" customFormat="1" ht="27" x14ac:dyDescent="0.2">
      <c r="B38" s="195"/>
      <c r="C38" s="195"/>
      <c r="D38" s="110" t="s">
        <v>162</v>
      </c>
      <c r="E38" s="42"/>
    </row>
    <row r="39" spans="2:5" s="113" customFormat="1" x14ac:dyDescent="0.2">
      <c r="B39" s="195"/>
      <c r="C39" s="195"/>
      <c r="D39" s="105" t="s">
        <v>163</v>
      </c>
      <c r="E39" s="42"/>
    </row>
    <row r="40" spans="2:5" s="113" customFormat="1" ht="42" customHeight="1" x14ac:dyDescent="0.2">
      <c r="B40" s="195"/>
      <c r="C40" s="195"/>
      <c r="D40" s="108" t="s">
        <v>164</v>
      </c>
      <c r="E40" s="42"/>
    </row>
    <row r="41" spans="2:5" s="113" customFormat="1" ht="18.75" customHeight="1" x14ac:dyDescent="0.2">
      <c r="B41" s="195"/>
      <c r="C41" s="195"/>
      <c r="D41" s="105" t="s">
        <v>165</v>
      </c>
      <c r="E41" s="42"/>
    </row>
    <row r="42" spans="2:5" s="113" customFormat="1" ht="27" x14ac:dyDescent="0.2">
      <c r="B42" s="195"/>
      <c r="C42" s="195"/>
      <c r="D42" s="108" t="s">
        <v>166</v>
      </c>
      <c r="E42" s="42"/>
    </row>
    <row r="43" spans="2:5" s="113" customFormat="1" x14ac:dyDescent="0.2">
      <c r="B43" s="195" t="s">
        <v>63</v>
      </c>
      <c r="C43" s="195"/>
      <c r="D43" s="195"/>
      <c r="E43" s="114"/>
    </row>
    <row r="44" spans="2:5" s="113" customFormat="1" ht="20.25" customHeight="1" x14ac:dyDescent="0.2">
      <c r="B44" s="196"/>
      <c r="C44" s="196">
        <v>12006</v>
      </c>
      <c r="D44" s="115" t="s">
        <v>167</v>
      </c>
      <c r="E44" s="42">
        <f>+'1'!D12</f>
        <v>14096.75</v>
      </c>
    </row>
    <row r="45" spans="2:5" s="113" customFormat="1" ht="30.75" customHeight="1" x14ac:dyDescent="0.2">
      <c r="B45" s="197"/>
      <c r="C45" s="197"/>
      <c r="D45" s="107" t="s">
        <v>168</v>
      </c>
      <c r="E45" s="117"/>
    </row>
    <row r="46" spans="2:5" s="113" customFormat="1" ht="18" customHeight="1" x14ac:dyDescent="0.2">
      <c r="B46" s="197"/>
      <c r="C46" s="197"/>
      <c r="D46" s="115" t="s">
        <v>169</v>
      </c>
      <c r="E46" s="117"/>
    </row>
    <row r="47" spans="2:5" s="113" customFormat="1" ht="48" customHeight="1" x14ac:dyDescent="0.2">
      <c r="B47" s="197"/>
      <c r="C47" s="197"/>
      <c r="D47" s="112" t="s">
        <v>170</v>
      </c>
      <c r="E47" s="117"/>
    </row>
    <row r="48" spans="2:5" s="113" customFormat="1" ht="18.75" customHeight="1" x14ac:dyDescent="0.2">
      <c r="B48" s="197"/>
      <c r="C48" s="197"/>
      <c r="D48" s="115" t="s">
        <v>171</v>
      </c>
      <c r="E48" s="117"/>
    </row>
    <row r="49" spans="2:5" s="113" customFormat="1" ht="18" customHeight="1" x14ac:dyDescent="0.2">
      <c r="B49" s="198"/>
      <c r="C49" s="198"/>
      <c r="D49" s="112" t="s">
        <v>172</v>
      </c>
      <c r="E49" s="117"/>
    </row>
    <row r="50" spans="2:5" x14ac:dyDescent="0.2">
      <c r="B50" s="183">
        <v>1188</v>
      </c>
      <c r="C50" s="13"/>
      <c r="D50" s="30" t="s">
        <v>88</v>
      </c>
      <c r="E50" s="43">
        <f>+E57</f>
        <v>-73376.210000000006</v>
      </c>
    </row>
    <row r="51" spans="2:5" x14ac:dyDescent="0.2">
      <c r="B51" s="183"/>
      <c r="C51" s="13"/>
      <c r="D51" s="38" t="s">
        <v>94</v>
      </c>
      <c r="E51" s="42"/>
    </row>
    <row r="52" spans="2:5" x14ac:dyDescent="0.2">
      <c r="B52" s="183"/>
      <c r="C52" s="13"/>
      <c r="D52" s="30" t="s">
        <v>89</v>
      </c>
      <c r="E52" s="42"/>
    </row>
    <row r="53" spans="2:5" ht="40.5" x14ac:dyDescent="0.2">
      <c r="B53" s="183"/>
      <c r="C53" s="13"/>
      <c r="D53" s="31" t="s">
        <v>95</v>
      </c>
      <c r="E53" s="42"/>
    </row>
    <row r="54" spans="2:5" x14ac:dyDescent="0.2">
      <c r="B54" s="183"/>
      <c r="C54" s="13"/>
      <c r="D54" s="30" t="s">
        <v>91</v>
      </c>
      <c r="E54" s="42"/>
    </row>
    <row r="55" spans="2:5" ht="32.25" customHeight="1" x14ac:dyDescent="0.2">
      <c r="B55" s="183"/>
      <c r="C55" s="13"/>
      <c r="D55" s="31" t="s">
        <v>96</v>
      </c>
      <c r="E55" s="42"/>
    </row>
    <row r="56" spans="2:5" ht="13.5" customHeight="1" x14ac:dyDescent="0.2">
      <c r="B56" s="187" t="s">
        <v>63</v>
      </c>
      <c r="C56" s="188"/>
      <c r="D56" s="188"/>
      <c r="E56" s="189"/>
    </row>
    <row r="57" spans="2:5" x14ac:dyDescent="0.2">
      <c r="B57" s="190"/>
      <c r="C57" s="184" t="s">
        <v>97</v>
      </c>
      <c r="D57" s="30" t="s">
        <v>65</v>
      </c>
      <c r="E57" s="42">
        <f>+'1'!D13</f>
        <v>-73376.210000000006</v>
      </c>
    </row>
    <row r="58" spans="2:5" ht="40.5" x14ac:dyDescent="0.2">
      <c r="B58" s="191"/>
      <c r="C58" s="185"/>
      <c r="D58" s="38" t="s">
        <v>98</v>
      </c>
      <c r="E58" s="42"/>
    </row>
    <row r="59" spans="2:5" x14ac:dyDescent="0.2">
      <c r="B59" s="191"/>
      <c r="C59" s="185"/>
      <c r="D59" s="30" t="s">
        <v>66</v>
      </c>
      <c r="E59" s="42"/>
    </row>
    <row r="60" spans="2:5" ht="40.5" x14ac:dyDescent="0.2">
      <c r="B60" s="191"/>
      <c r="C60" s="185"/>
      <c r="D60" s="31" t="s">
        <v>99</v>
      </c>
      <c r="E60" s="42"/>
    </row>
    <row r="61" spans="2:5" x14ac:dyDescent="0.2">
      <c r="B61" s="191"/>
      <c r="C61" s="185"/>
      <c r="D61" s="30" t="s">
        <v>67</v>
      </c>
      <c r="E61" s="42"/>
    </row>
    <row r="62" spans="2:5" x14ac:dyDescent="0.2">
      <c r="B62" s="192"/>
      <c r="C62" s="186"/>
      <c r="D62" s="31" t="s">
        <v>100</v>
      </c>
      <c r="E62" s="42"/>
    </row>
    <row r="63" spans="2:5" s="70" customFormat="1" x14ac:dyDescent="0.2">
      <c r="B63" s="193">
        <v>1208</v>
      </c>
      <c r="C63" s="193"/>
      <c r="D63" s="30" t="s">
        <v>88</v>
      </c>
      <c r="E63" s="43">
        <f t="shared" ref="E63" si="2">+E70</f>
        <v>100000</v>
      </c>
    </row>
    <row r="64" spans="2:5" s="70" customFormat="1" x14ac:dyDescent="0.2">
      <c r="B64" s="193"/>
      <c r="C64" s="193"/>
      <c r="D64" s="38" t="s">
        <v>129</v>
      </c>
      <c r="E64" s="42"/>
    </row>
    <row r="65" spans="2:5" s="70" customFormat="1" x14ac:dyDescent="0.2">
      <c r="B65" s="193"/>
      <c r="C65" s="193"/>
      <c r="D65" s="30" t="s">
        <v>89</v>
      </c>
      <c r="E65" s="42"/>
    </row>
    <row r="66" spans="2:5" s="70" customFormat="1" ht="40.5" x14ac:dyDescent="0.2">
      <c r="B66" s="193"/>
      <c r="C66" s="193"/>
      <c r="D66" s="31" t="s">
        <v>130</v>
      </c>
      <c r="E66" s="42"/>
    </row>
    <row r="67" spans="2:5" s="70" customFormat="1" x14ac:dyDescent="0.2">
      <c r="B67" s="193"/>
      <c r="C67" s="193"/>
      <c r="D67" s="30" t="s">
        <v>91</v>
      </c>
      <c r="E67" s="42"/>
    </row>
    <row r="68" spans="2:5" s="70" customFormat="1" ht="29.25" customHeight="1" x14ac:dyDescent="0.2">
      <c r="B68" s="193"/>
      <c r="C68" s="193"/>
      <c r="D68" s="31" t="s">
        <v>131</v>
      </c>
      <c r="E68" s="42"/>
    </row>
    <row r="69" spans="2:5" s="70" customFormat="1" x14ac:dyDescent="0.2">
      <c r="B69" s="194" t="s">
        <v>63</v>
      </c>
      <c r="C69" s="194"/>
      <c r="D69" s="194"/>
      <c r="E69" s="42"/>
    </row>
    <row r="70" spans="2:5" s="70" customFormat="1" ht="17.25" customHeight="1" x14ac:dyDescent="0.2">
      <c r="B70" s="180"/>
      <c r="C70" s="180">
        <v>11003</v>
      </c>
      <c r="D70" s="30" t="s">
        <v>65</v>
      </c>
      <c r="E70" s="42">
        <f>+'1'!D14</f>
        <v>100000</v>
      </c>
    </row>
    <row r="71" spans="2:5" s="70" customFormat="1" ht="27" x14ac:dyDescent="0.2">
      <c r="B71" s="181"/>
      <c r="C71" s="181"/>
      <c r="D71" s="38" t="s">
        <v>132</v>
      </c>
      <c r="E71" s="42"/>
    </row>
    <row r="72" spans="2:5" s="70" customFormat="1" x14ac:dyDescent="0.2">
      <c r="B72" s="181"/>
      <c r="C72" s="181"/>
      <c r="D72" s="30" t="s">
        <v>66</v>
      </c>
      <c r="E72" s="42"/>
    </row>
    <row r="73" spans="2:5" s="70" customFormat="1" ht="27" x14ac:dyDescent="0.2">
      <c r="B73" s="181"/>
      <c r="C73" s="181"/>
      <c r="D73" s="31" t="s">
        <v>133</v>
      </c>
      <c r="E73" s="42"/>
    </row>
    <row r="74" spans="2:5" s="70" customFormat="1" x14ac:dyDescent="0.2">
      <c r="B74" s="181"/>
      <c r="C74" s="181"/>
      <c r="D74" s="30" t="s">
        <v>67</v>
      </c>
      <c r="E74" s="42"/>
    </row>
    <row r="75" spans="2:5" s="70" customFormat="1" x14ac:dyDescent="0.2">
      <c r="B75" s="182"/>
      <c r="C75" s="182"/>
      <c r="D75" s="31" t="s">
        <v>68</v>
      </c>
      <c r="E75" s="42"/>
    </row>
  </sheetData>
  <mergeCells count="32">
    <mergeCell ref="B1:E1"/>
    <mergeCell ref="B2:E2"/>
    <mergeCell ref="B5:E5"/>
    <mergeCell ref="B6:E6"/>
    <mergeCell ref="B7:C7"/>
    <mergeCell ref="D7:D8"/>
    <mergeCell ref="D3:E3"/>
    <mergeCell ref="B4:E4"/>
    <mergeCell ref="C11:C16"/>
    <mergeCell ref="B17:D17"/>
    <mergeCell ref="B18:B23"/>
    <mergeCell ref="C18:C23"/>
    <mergeCell ref="B69:D69"/>
    <mergeCell ref="B43:D43"/>
    <mergeCell ref="B44:B49"/>
    <mergeCell ref="C44:C49"/>
    <mergeCell ref="B37:B42"/>
    <mergeCell ref="C37:C42"/>
    <mergeCell ref="B24:B29"/>
    <mergeCell ref="C24:C29"/>
    <mergeCell ref="B30:D30"/>
    <mergeCell ref="B31:B36"/>
    <mergeCell ref="C31:C36"/>
    <mergeCell ref="B11:B16"/>
    <mergeCell ref="B70:B75"/>
    <mergeCell ref="C70:C75"/>
    <mergeCell ref="B50:B55"/>
    <mergeCell ref="C57:C62"/>
    <mergeCell ref="B56:E56"/>
    <mergeCell ref="B57:B62"/>
    <mergeCell ref="B63:B68"/>
    <mergeCell ref="C63:C68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I99"/>
  <sheetViews>
    <sheetView topLeftCell="A76" zoomScaleNormal="100" workbookViewId="0">
      <selection activeCell="H75" sqref="H75"/>
    </sheetView>
  </sheetViews>
  <sheetFormatPr defaultColWidth="9.140625" defaultRowHeight="13.5" x14ac:dyDescent="0.2"/>
  <cols>
    <col min="1" max="1" width="4.7109375" style="17" customWidth="1"/>
    <col min="2" max="4" width="9.7109375" style="47" customWidth="1"/>
    <col min="5" max="5" width="10.140625" style="47" bestFit="1" customWidth="1"/>
    <col min="6" max="6" width="12" style="47" bestFit="1" customWidth="1"/>
    <col min="7" max="7" width="73.28515625" style="17" customWidth="1"/>
    <col min="8" max="8" width="31.5703125" style="17" customWidth="1"/>
    <col min="9" max="16384" width="9.140625" style="17"/>
  </cols>
  <sheetData>
    <row r="1" spans="2:243" s="101" customFormat="1" ht="15.95" customHeight="1" x14ac:dyDescent="0.2">
      <c r="B1" s="219" t="s">
        <v>119</v>
      </c>
      <c r="C1" s="219"/>
      <c r="D1" s="219"/>
      <c r="E1" s="219"/>
      <c r="F1" s="219"/>
      <c r="G1" s="219"/>
      <c r="H1" s="219"/>
      <c r="I1" s="98"/>
      <c r="J1" s="99"/>
      <c r="K1" s="100"/>
      <c r="L1" s="99"/>
      <c r="M1" s="99"/>
      <c r="N1" s="99"/>
      <c r="O1" s="99"/>
      <c r="P1" s="99"/>
      <c r="Q1" s="99"/>
      <c r="R1" s="99"/>
      <c r="S1" s="100"/>
      <c r="T1" s="99"/>
      <c r="U1" s="99"/>
      <c r="V1" s="99"/>
      <c r="W1" s="99"/>
      <c r="X1" s="99"/>
      <c r="Y1" s="99"/>
      <c r="Z1" s="99"/>
      <c r="AA1" s="100"/>
      <c r="AB1" s="99"/>
      <c r="AC1" s="99"/>
      <c r="AD1" s="99"/>
      <c r="AE1" s="99"/>
      <c r="AF1" s="99"/>
      <c r="AG1" s="99"/>
      <c r="AH1" s="99"/>
      <c r="AI1" s="100"/>
      <c r="AJ1" s="99"/>
      <c r="AK1" s="99"/>
      <c r="AL1" s="99"/>
      <c r="AM1" s="99"/>
      <c r="AN1" s="99"/>
      <c r="AO1" s="99"/>
      <c r="AP1" s="99"/>
      <c r="AQ1" s="100"/>
      <c r="AR1" s="99"/>
      <c r="AS1" s="99"/>
      <c r="AT1" s="99"/>
      <c r="AU1" s="99"/>
      <c r="AV1" s="99"/>
      <c r="AW1" s="99"/>
      <c r="AX1" s="99"/>
      <c r="AY1" s="100"/>
      <c r="AZ1" s="99"/>
      <c r="BA1" s="99"/>
      <c r="BB1" s="99"/>
      <c r="BC1" s="99"/>
      <c r="BD1" s="99"/>
      <c r="BE1" s="99"/>
      <c r="BF1" s="99"/>
      <c r="BG1" s="100"/>
      <c r="BH1" s="99"/>
      <c r="BI1" s="99"/>
      <c r="BJ1" s="99"/>
      <c r="BK1" s="99"/>
      <c r="BL1" s="99"/>
      <c r="BM1" s="99"/>
      <c r="BN1" s="99"/>
      <c r="BO1" s="100"/>
      <c r="BP1" s="99"/>
      <c r="BQ1" s="99"/>
      <c r="BR1" s="99"/>
      <c r="BS1" s="99"/>
      <c r="BT1" s="99"/>
      <c r="BU1" s="99"/>
      <c r="BV1" s="99"/>
      <c r="BW1" s="100"/>
      <c r="BX1" s="99"/>
      <c r="BY1" s="99"/>
      <c r="BZ1" s="99"/>
      <c r="CA1" s="99"/>
      <c r="CB1" s="99"/>
      <c r="CC1" s="99"/>
      <c r="CD1" s="99"/>
      <c r="CE1" s="100"/>
      <c r="CF1" s="99"/>
      <c r="CG1" s="99"/>
      <c r="CH1" s="99"/>
      <c r="CI1" s="99"/>
      <c r="CJ1" s="99"/>
      <c r="CK1" s="99"/>
      <c r="CL1" s="99"/>
      <c r="CM1" s="100"/>
      <c r="CN1" s="99"/>
      <c r="CO1" s="99"/>
      <c r="CP1" s="99"/>
      <c r="CQ1" s="99"/>
      <c r="CR1" s="99"/>
      <c r="CS1" s="99"/>
      <c r="CT1" s="99"/>
      <c r="CU1" s="100"/>
      <c r="CV1" s="99"/>
      <c r="CW1" s="99"/>
      <c r="CX1" s="99"/>
      <c r="CY1" s="99"/>
      <c r="CZ1" s="99"/>
      <c r="DA1" s="99"/>
      <c r="DB1" s="99"/>
      <c r="DC1" s="100"/>
      <c r="DD1" s="99"/>
      <c r="DE1" s="99"/>
      <c r="DF1" s="99"/>
      <c r="DG1" s="99"/>
      <c r="DH1" s="99"/>
      <c r="DI1" s="99"/>
      <c r="DJ1" s="99"/>
      <c r="DK1" s="100"/>
      <c r="DL1" s="99"/>
      <c r="DM1" s="99"/>
      <c r="DN1" s="99"/>
      <c r="DO1" s="99"/>
      <c r="DP1" s="99"/>
      <c r="DQ1" s="99"/>
      <c r="DR1" s="99"/>
      <c r="DS1" s="100"/>
      <c r="DT1" s="99"/>
      <c r="DU1" s="99"/>
      <c r="DV1" s="99"/>
      <c r="DW1" s="99"/>
      <c r="DX1" s="99"/>
      <c r="DY1" s="99"/>
      <c r="DZ1" s="99"/>
      <c r="EA1" s="100"/>
      <c r="EB1" s="99"/>
      <c r="EC1" s="99"/>
      <c r="ED1" s="99"/>
      <c r="EE1" s="99"/>
      <c r="EF1" s="99"/>
      <c r="EG1" s="99"/>
      <c r="EH1" s="99"/>
      <c r="EI1" s="100"/>
      <c r="EJ1" s="99"/>
      <c r="EK1" s="99"/>
      <c r="EL1" s="99"/>
      <c r="EM1" s="99"/>
      <c r="EN1" s="99"/>
      <c r="EO1" s="99"/>
      <c r="EP1" s="99"/>
      <c r="EQ1" s="100"/>
      <c r="ER1" s="99"/>
      <c r="ES1" s="99"/>
      <c r="ET1" s="99"/>
      <c r="EU1" s="99"/>
      <c r="EV1" s="99"/>
      <c r="EW1" s="99"/>
      <c r="EX1" s="99"/>
      <c r="EY1" s="100"/>
      <c r="EZ1" s="99"/>
      <c r="FA1" s="99"/>
      <c r="FB1" s="99"/>
      <c r="FC1" s="99"/>
      <c r="FD1" s="99"/>
      <c r="FE1" s="99"/>
      <c r="FF1" s="99"/>
      <c r="FG1" s="100"/>
      <c r="FH1" s="99"/>
      <c r="FI1" s="99"/>
      <c r="FJ1" s="99"/>
      <c r="FK1" s="99"/>
      <c r="FL1" s="99"/>
      <c r="FM1" s="99"/>
      <c r="FN1" s="99"/>
      <c r="FO1" s="100"/>
      <c r="FP1" s="99"/>
      <c r="FQ1" s="99"/>
      <c r="FR1" s="99"/>
      <c r="FS1" s="99"/>
      <c r="FT1" s="99"/>
      <c r="FU1" s="99"/>
      <c r="FV1" s="99"/>
      <c r="FW1" s="100"/>
      <c r="FX1" s="99"/>
      <c r="FY1" s="99"/>
      <c r="FZ1" s="99"/>
      <c r="GA1" s="99"/>
      <c r="GB1" s="99"/>
      <c r="GC1" s="99"/>
      <c r="GD1" s="99"/>
      <c r="GE1" s="100"/>
      <c r="GF1" s="99"/>
      <c r="GG1" s="99"/>
      <c r="GH1" s="99"/>
      <c r="GI1" s="99"/>
      <c r="GJ1" s="99"/>
      <c r="GK1" s="99"/>
      <c r="GL1" s="99"/>
      <c r="GM1" s="100"/>
      <c r="GN1" s="99"/>
      <c r="GO1" s="99"/>
      <c r="GP1" s="99"/>
      <c r="GQ1" s="99"/>
      <c r="GR1" s="99"/>
      <c r="GS1" s="99"/>
      <c r="GT1" s="99"/>
      <c r="GU1" s="100"/>
      <c r="GV1" s="99"/>
      <c r="GW1" s="99"/>
      <c r="GX1" s="99"/>
      <c r="GY1" s="99"/>
      <c r="GZ1" s="99"/>
      <c r="HA1" s="99"/>
      <c r="HB1" s="99"/>
      <c r="HC1" s="100"/>
      <c r="HD1" s="99"/>
      <c r="HE1" s="99"/>
      <c r="HF1" s="99"/>
      <c r="HG1" s="99"/>
      <c r="HH1" s="99"/>
      <c r="HI1" s="99"/>
      <c r="HJ1" s="99"/>
      <c r="HK1" s="100"/>
      <c r="HL1" s="99"/>
      <c r="HM1" s="99"/>
      <c r="HN1" s="99"/>
      <c r="HO1" s="99"/>
      <c r="HP1" s="99"/>
      <c r="HQ1" s="99"/>
      <c r="HR1" s="99"/>
      <c r="HS1" s="100"/>
      <c r="HT1" s="99"/>
      <c r="HU1" s="99"/>
      <c r="HV1" s="99"/>
      <c r="HW1" s="99"/>
      <c r="HX1" s="99"/>
      <c r="HY1" s="99"/>
      <c r="HZ1" s="99"/>
      <c r="IA1" s="100"/>
      <c r="IB1" s="99"/>
      <c r="IC1" s="99"/>
      <c r="ID1" s="99"/>
      <c r="IE1" s="99"/>
      <c r="IF1" s="99"/>
      <c r="IG1" s="99"/>
      <c r="IH1" s="99"/>
      <c r="II1" s="100"/>
    </row>
    <row r="2" spans="2:243" s="101" customFormat="1" ht="15.95" customHeight="1" x14ac:dyDescent="0.2">
      <c r="B2" s="219" t="s">
        <v>25</v>
      </c>
      <c r="C2" s="219"/>
      <c r="D2" s="219"/>
      <c r="E2" s="219"/>
      <c r="F2" s="219"/>
      <c r="G2" s="219"/>
      <c r="H2" s="219"/>
      <c r="I2" s="98"/>
      <c r="J2" s="99"/>
      <c r="K2" s="100"/>
      <c r="L2" s="99"/>
      <c r="M2" s="99"/>
      <c r="N2" s="99"/>
      <c r="O2" s="99"/>
      <c r="P2" s="99"/>
      <c r="Q2" s="99"/>
      <c r="R2" s="99"/>
      <c r="S2" s="100"/>
      <c r="T2" s="99"/>
      <c r="U2" s="99"/>
      <c r="V2" s="99"/>
      <c r="W2" s="99"/>
      <c r="X2" s="99"/>
      <c r="Y2" s="99"/>
      <c r="Z2" s="99"/>
      <c r="AA2" s="100"/>
      <c r="AB2" s="99"/>
      <c r="AC2" s="99"/>
      <c r="AD2" s="99"/>
      <c r="AE2" s="99"/>
      <c r="AF2" s="99"/>
      <c r="AG2" s="99"/>
      <c r="AH2" s="99"/>
      <c r="AI2" s="100"/>
      <c r="AJ2" s="99"/>
      <c r="AK2" s="99"/>
      <c r="AL2" s="99"/>
      <c r="AM2" s="99"/>
      <c r="AN2" s="99"/>
      <c r="AO2" s="99"/>
      <c r="AP2" s="99"/>
      <c r="AQ2" s="100"/>
      <c r="AR2" s="99"/>
      <c r="AS2" s="99"/>
      <c r="AT2" s="99"/>
      <c r="AU2" s="99"/>
      <c r="AV2" s="99"/>
      <c r="AW2" s="99"/>
      <c r="AX2" s="99"/>
      <c r="AY2" s="100"/>
      <c r="AZ2" s="99"/>
      <c r="BA2" s="99"/>
      <c r="BB2" s="99"/>
      <c r="BC2" s="99"/>
      <c r="BD2" s="99"/>
      <c r="BE2" s="99"/>
      <c r="BF2" s="99"/>
      <c r="BG2" s="100"/>
      <c r="BH2" s="99"/>
      <c r="BI2" s="99"/>
      <c r="BJ2" s="99"/>
      <c r="BK2" s="99"/>
      <c r="BL2" s="99"/>
      <c r="BM2" s="99"/>
      <c r="BN2" s="99"/>
      <c r="BO2" s="100"/>
      <c r="BP2" s="99"/>
      <c r="BQ2" s="99"/>
      <c r="BR2" s="99"/>
      <c r="BS2" s="99"/>
      <c r="BT2" s="99"/>
      <c r="BU2" s="99"/>
      <c r="BV2" s="99"/>
      <c r="BW2" s="100"/>
      <c r="BX2" s="99"/>
      <c r="BY2" s="99"/>
      <c r="BZ2" s="99"/>
      <c r="CA2" s="99"/>
      <c r="CB2" s="99"/>
      <c r="CC2" s="99"/>
      <c r="CD2" s="99"/>
      <c r="CE2" s="100"/>
      <c r="CF2" s="99"/>
      <c r="CG2" s="99"/>
      <c r="CH2" s="99"/>
      <c r="CI2" s="99"/>
      <c r="CJ2" s="99"/>
      <c r="CK2" s="99"/>
      <c r="CL2" s="99"/>
      <c r="CM2" s="100"/>
      <c r="CN2" s="99"/>
      <c r="CO2" s="99"/>
      <c r="CP2" s="99"/>
      <c r="CQ2" s="99"/>
      <c r="CR2" s="99"/>
      <c r="CS2" s="99"/>
      <c r="CT2" s="99"/>
      <c r="CU2" s="100"/>
      <c r="CV2" s="99"/>
      <c r="CW2" s="99"/>
      <c r="CX2" s="99"/>
      <c r="CY2" s="99"/>
      <c r="CZ2" s="99"/>
      <c r="DA2" s="99"/>
      <c r="DB2" s="99"/>
      <c r="DC2" s="100"/>
      <c r="DD2" s="99"/>
      <c r="DE2" s="99"/>
      <c r="DF2" s="99"/>
      <c r="DG2" s="99"/>
      <c r="DH2" s="99"/>
      <c r="DI2" s="99"/>
      <c r="DJ2" s="99"/>
      <c r="DK2" s="100"/>
      <c r="DL2" s="99"/>
      <c r="DM2" s="99"/>
      <c r="DN2" s="99"/>
      <c r="DO2" s="99"/>
      <c r="DP2" s="99"/>
      <c r="DQ2" s="99"/>
      <c r="DR2" s="99"/>
      <c r="DS2" s="100"/>
      <c r="DT2" s="99"/>
      <c r="DU2" s="99"/>
      <c r="DV2" s="99"/>
      <c r="DW2" s="99"/>
      <c r="DX2" s="99"/>
      <c r="DY2" s="99"/>
      <c r="DZ2" s="99"/>
      <c r="EA2" s="100"/>
      <c r="EB2" s="99"/>
      <c r="EC2" s="99"/>
      <c r="ED2" s="99"/>
      <c r="EE2" s="99"/>
      <c r="EF2" s="99"/>
      <c r="EG2" s="99"/>
      <c r="EH2" s="99"/>
      <c r="EI2" s="100"/>
      <c r="EJ2" s="99"/>
      <c r="EK2" s="99"/>
      <c r="EL2" s="99"/>
      <c r="EM2" s="99"/>
      <c r="EN2" s="99"/>
      <c r="EO2" s="99"/>
      <c r="EP2" s="99"/>
      <c r="EQ2" s="100"/>
      <c r="ER2" s="99"/>
      <c r="ES2" s="99"/>
      <c r="ET2" s="99"/>
      <c r="EU2" s="99"/>
      <c r="EV2" s="99"/>
      <c r="EW2" s="99"/>
      <c r="EX2" s="99"/>
      <c r="EY2" s="100"/>
      <c r="EZ2" s="99"/>
      <c r="FA2" s="99"/>
      <c r="FB2" s="99"/>
      <c r="FC2" s="99"/>
      <c r="FD2" s="99"/>
      <c r="FE2" s="99"/>
      <c r="FF2" s="99"/>
      <c r="FG2" s="100"/>
      <c r="FH2" s="99"/>
      <c r="FI2" s="99"/>
      <c r="FJ2" s="99"/>
      <c r="FK2" s="99"/>
      <c r="FL2" s="99"/>
      <c r="FM2" s="99"/>
      <c r="FN2" s="99"/>
      <c r="FO2" s="100"/>
      <c r="FP2" s="99"/>
      <c r="FQ2" s="99"/>
      <c r="FR2" s="99"/>
      <c r="FS2" s="99"/>
      <c r="FT2" s="99"/>
      <c r="FU2" s="99"/>
      <c r="FV2" s="99"/>
      <c r="FW2" s="100"/>
      <c r="FX2" s="99"/>
      <c r="FY2" s="99"/>
      <c r="FZ2" s="99"/>
      <c r="GA2" s="99"/>
      <c r="GB2" s="99"/>
      <c r="GC2" s="99"/>
      <c r="GD2" s="99"/>
      <c r="GE2" s="100"/>
      <c r="GF2" s="99"/>
      <c r="GG2" s="99"/>
      <c r="GH2" s="99"/>
      <c r="GI2" s="99"/>
      <c r="GJ2" s="99"/>
      <c r="GK2" s="99"/>
      <c r="GL2" s="99"/>
      <c r="GM2" s="100"/>
      <c r="GN2" s="99"/>
      <c r="GO2" s="99"/>
      <c r="GP2" s="99"/>
      <c r="GQ2" s="99"/>
      <c r="GR2" s="99"/>
      <c r="GS2" s="99"/>
      <c r="GT2" s="99"/>
      <c r="GU2" s="100"/>
      <c r="GV2" s="99"/>
      <c r="GW2" s="99"/>
      <c r="GX2" s="99"/>
      <c r="GY2" s="99"/>
      <c r="GZ2" s="99"/>
      <c r="HA2" s="99"/>
      <c r="HB2" s="99"/>
      <c r="HC2" s="100"/>
      <c r="HD2" s="99"/>
      <c r="HE2" s="99"/>
      <c r="HF2" s="99"/>
      <c r="HG2" s="99"/>
      <c r="HH2" s="99"/>
      <c r="HI2" s="99"/>
      <c r="HJ2" s="99"/>
      <c r="HK2" s="100"/>
      <c r="HL2" s="99"/>
      <c r="HM2" s="99"/>
      <c r="HN2" s="99"/>
      <c r="HO2" s="99"/>
      <c r="HP2" s="99"/>
      <c r="HQ2" s="99"/>
      <c r="HR2" s="99"/>
      <c r="HS2" s="100"/>
      <c r="HT2" s="99"/>
      <c r="HU2" s="99"/>
      <c r="HV2" s="99"/>
      <c r="HW2" s="99"/>
      <c r="HX2" s="99"/>
      <c r="HY2" s="99"/>
      <c r="HZ2" s="99"/>
      <c r="IA2" s="100"/>
      <c r="IB2" s="99"/>
      <c r="IC2" s="99"/>
      <c r="ID2" s="99"/>
      <c r="IE2" s="99"/>
      <c r="IF2" s="99"/>
      <c r="IG2" s="99"/>
      <c r="IH2" s="99"/>
      <c r="II2" s="100"/>
    </row>
    <row r="3" spans="2:243" s="101" customFormat="1" ht="15.95" customHeight="1" x14ac:dyDescent="0.2">
      <c r="B3" s="219" t="s">
        <v>26</v>
      </c>
      <c r="C3" s="219"/>
      <c r="D3" s="219"/>
      <c r="E3" s="219"/>
      <c r="F3" s="219"/>
      <c r="G3" s="219"/>
      <c r="H3" s="219"/>
      <c r="I3" s="98"/>
      <c r="J3" s="99"/>
      <c r="K3" s="100"/>
      <c r="L3" s="99"/>
      <c r="M3" s="99"/>
      <c r="N3" s="99"/>
      <c r="O3" s="99"/>
      <c r="P3" s="99"/>
      <c r="Q3" s="99"/>
      <c r="R3" s="99"/>
      <c r="S3" s="100"/>
      <c r="T3" s="99"/>
      <c r="U3" s="99"/>
      <c r="V3" s="99"/>
      <c r="W3" s="99"/>
      <c r="X3" s="99"/>
      <c r="Y3" s="99"/>
      <c r="Z3" s="99"/>
      <c r="AA3" s="100"/>
      <c r="AB3" s="99"/>
      <c r="AC3" s="99"/>
      <c r="AD3" s="99"/>
      <c r="AE3" s="99"/>
      <c r="AF3" s="99"/>
      <c r="AG3" s="99"/>
      <c r="AH3" s="99"/>
      <c r="AI3" s="100"/>
      <c r="AJ3" s="99"/>
      <c r="AK3" s="99"/>
      <c r="AL3" s="99"/>
      <c r="AM3" s="99"/>
      <c r="AN3" s="99"/>
      <c r="AO3" s="99"/>
      <c r="AP3" s="99"/>
      <c r="AQ3" s="100"/>
      <c r="AR3" s="99"/>
      <c r="AS3" s="99"/>
      <c r="AT3" s="99"/>
      <c r="AU3" s="99"/>
      <c r="AV3" s="99"/>
      <c r="AW3" s="99"/>
      <c r="AX3" s="99"/>
      <c r="AY3" s="100"/>
      <c r="AZ3" s="99"/>
      <c r="BA3" s="99"/>
      <c r="BB3" s="99"/>
      <c r="BC3" s="99"/>
      <c r="BD3" s="99"/>
      <c r="BE3" s="99"/>
      <c r="BF3" s="99"/>
      <c r="BG3" s="100"/>
      <c r="BH3" s="99"/>
      <c r="BI3" s="99"/>
      <c r="BJ3" s="99"/>
      <c r="BK3" s="99"/>
      <c r="BL3" s="99"/>
      <c r="BM3" s="99"/>
      <c r="BN3" s="99"/>
      <c r="BO3" s="100"/>
      <c r="BP3" s="99"/>
      <c r="BQ3" s="99"/>
      <c r="BR3" s="99"/>
      <c r="BS3" s="99"/>
      <c r="BT3" s="99"/>
      <c r="BU3" s="99"/>
      <c r="BV3" s="99"/>
      <c r="BW3" s="100"/>
      <c r="BX3" s="99"/>
      <c r="BY3" s="99"/>
      <c r="BZ3" s="99"/>
      <c r="CA3" s="99"/>
      <c r="CB3" s="99"/>
      <c r="CC3" s="99"/>
      <c r="CD3" s="99"/>
      <c r="CE3" s="100"/>
      <c r="CF3" s="99"/>
      <c r="CG3" s="99"/>
      <c r="CH3" s="99"/>
      <c r="CI3" s="99"/>
      <c r="CJ3" s="99"/>
      <c r="CK3" s="99"/>
      <c r="CL3" s="99"/>
      <c r="CM3" s="100"/>
      <c r="CN3" s="99"/>
      <c r="CO3" s="99"/>
      <c r="CP3" s="99"/>
      <c r="CQ3" s="99"/>
      <c r="CR3" s="99"/>
      <c r="CS3" s="99"/>
      <c r="CT3" s="99"/>
      <c r="CU3" s="100"/>
      <c r="CV3" s="99"/>
      <c r="CW3" s="99"/>
      <c r="CX3" s="99"/>
      <c r="CY3" s="99"/>
      <c r="CZ3" s="99"/>
      <c r="DA3" s="99"/>
      <c r="DB3" s="99"/>
      <c r="DC3" s="100"/>
      <c r="DD3" s="99"/>
      <c r="DE3" s="99"/>
      <c r="DF3" s="99"/>
      <c r="DG3" s="99"/>
      <c r="DH3" s="99"/>
      <c r="DI3" s="99"/>
      <c r="DJ3" s="99"/>
      <c r="DK3" s="100"/>
      <c r="DL3" s="99"/>
      <c r="DM3" s="99"/>
      <c r="DN3" s="99"/>
      <c r="DO3" s="99"/>
      <c r="DP3" s="99"/>
      <c r="DQ3" s="99"/>
      <c r="DR3" s="99"/>
      <c r="DS3" s="100"/>
      <c r="DT3" s="99"/>
      <c r="DU3" s="99"/>
      <c r="DV3" s="99"/>
      <c r="DW3" s="99"/>
      <c r="DX3" s="99"/>
      <c r="DY3" s="99"/>
      <c r="DZ3" s="99"/>
      <c r="EA3" s="100"/>
      <c r="EB3" s="99"/>
      <c r="EC3" s="99"/>
      <c r="ED3" s="99"/>
      <c r="EE3" s="99"/>
      <c r="EF3" s="99"/>
      <c r="EG3" s="99"/>
      <c r="EH3" s="99"/>
      <c r="EI3" s="100"/>
      <c r="EJ3" s="99"/>
      <c r="EK3" s="99"/>
      <c r="EL3" s="99"/>
      <c r="EM3" s="99"/>
      <c r="EN3" s="99"/>
      <c r="EO3" s="99"/>
      <c r="EP3" s="99"/>
      <c r="EQ3" s="100"/>
      <c r="ER3" s="99"/>
      <c r="ES3" s="99"/>
      <c r="ET3" s="99"/>
      <c r="EU3" s="99"/>
      <c r="EV3" s="99"/>
      <c r="EW3" s="99"/>
      <c r="EX3" s="99"/>
      <c r="EY3" s="100"/>
      <c r="EZ3" s="99"/>
      <c r="FA3" s="99"/>
      <c r="FB3" s="99"/>
      <c r="FC3" s="99"/>
      <c r="FD3" s="99"/>
      <c r="FE3" s="99"/>
      <c r="FF3" s="99"/>
      <c r="FG3" s="100"/>
      <c r="FH3" s="99"/>
      <c r="FI3" s="99"/>
      <c r="FJ3" s="99"/>
      <c r="FK3" s="99"/>
      <c r="FL3" s="99"/>
      <c r="FM3" s="99"/>
      <c r="FN3" s="99"/>
      <c r="FO3" s="100"/>
      <c r="FP3" s="99"/>
      <c r="FQ3" s="99"/>
      <c r="FR3" s="99"/>
      <c r="FS3" s="99"/>
      <c r="FT3" s="99"/>
      <c r="FU3" s="99"/>
      <c r="FV3" s="99"/>
      <c r="FW3" s="100"/>
      <c r="FX3" s="99"/>
      <c r="FY3" s="99"/>
      <c r="FZ3" s="99"/>
      <c r="GA3" s="99"/>
      <c r="GB3" s="99"/>
      <c r="GC3" s="99"/>
      <c r="GD3" s="99"/>
      <c r="GE3" s="100"/>
      <c r="GF3" s="99"/>
      <c r="GG3" s="99"/>
      <c r="GH3" s="99"/>
      <c r="GI3" s="99"/>
      <c r="GJ3" s="99"/>
      <c r="GK3" s="99"/>
      <c r="GL3" s="99"/>
      <c r="GM3" s="100"/>
      <c r="GN3" s="99"/>
      <c r="GO3" s="99"/>
      <c r="GP3" s="99"/>
      <c r="GQ3" s="99"/>
      <c r="GR3" s="99"/>
      <c r="GS3" s="99"/>
      <c r="GT3" s="99"/>
      <c r="GU3" s="100"/>
      <c r="GV3" s="99"/>
      <c r="GW3" s="99"/>
      <c r="GX3" s="99"/>
      <c r="GY3" s="99"/>
      <c r="GZ3" s="99"/>
      <c r="HA3" s="99"/>
      <c r="HB3" s="99"/>
      <c r="HC3" s="100"/>
      <c r="HD3" s="99"/>
      <c r="HE3" s="99"/>
      <c r="HF3" s="99"/>
      <c r="HG3" s="99"/>
      <c r="HH3" s="99"/>
      <c r="HI3" s="99"/>
      <c r="HJ3" s="99"/>
      <c r="HK3" s="100"/>
      <c r="HL3" s="99"/>
      <c r="HM3" s="99"/>
      <c r="HN3" s="99"/>
      <c r="HO3" s="99"/>
      <c r="HP3" s="99"/>
      <c r="HQ3" s="99"/>
      <c r="HR3" s="99"/>
      <c r="HS3" s="100"/>
      <c r="HT3" s="99"/>
      <c r="HU3" s="99"/>
      <c r="HV3" s="99"/>
      <c r="HW3" s="99"/>
      <c r="HX3" s="99"/>
      <c r="HY3" s="99"/>
      <c r="HZ3" s="99"/>
      <c r="IA3" s="100"/>
      <c r="IB3" s="99"/>
      <c r="IC3" s="99"/>
      <c r="ID3" s="99"/>
      <c r="IE3" s="99"/>
      <c r="IF3" s="99"/>
      <c r="IG3" s="99"/>
      <c r="IH3" s="99"/>
      <c r="II3" s="100"/>
    </row>
    <row r="4" spans="2:243" s="101" customFormat="1" ht="15.95" customHeight="1" x14ac:dyDescent="0.2">
      <c r="B4" s="219" t="s">
        <v>23</v>
      </c>
      <c r="C4" s="219"/>
      <c r="D4" s="219"/>
      <c r="E4" s="219"/>
      <c r="F4" s="219"/>
      <c r="G4" s="219"/>
      <c r="H4" s="219"/>
      <c r="I4" s="98"/>
      <c r="J4" s="99"/>
      <c r="K4" s="100"/>
      <c r="L4" s="99"/>
      <c r="M4" s="99"/>
      <c r="N4" s="99"/>
      <c r="O4" s="99"/>
      <c r="P4" s="99"/>
      <c r="Q4" s="99"/>
      <c r="R4" s="99"/>
      <c r="S4" s="100"/>
      <c r="T4" s="99"/>
      <c r="U4" s="99"/>
      <c r="V4" s="99"/>
      <c r="W4" s="99"/>
      <c r="X4" s="99"/>
      <c r="Y4" s="99"/>
      <c r="Z4" s="99"/>
      <c r="AA4" s="100"/>
      <c r="AB4" s="99"/>
      <c r="AC4" s="99"/>
      <c r="AD4" s="99"/>
      <c r="AE4" s="99"/>
      <c r="AF4" s="99"/>
      <c r="AG4" s="99"/>
      <c r="AH4" s="99"/>
      <c r="AI4" s="100"/>
      <c r="AJ4" s="99"/>
      <c r="AK4" s="99"/>
      <c r="AL4" s="99"/>
      <c r="AM4" s="99"/>
      <c r="AN4" s="99"/>
      <c r="AO4" s="99"/>
      <c r="AP4" s="99"/>
      <c r="AQ4" s="100"/>
      <c r="AR4" s="99"/>
      <c r="AS4" s="99"/>
      <c r="AT4" s="99"/>
      <c r="AU4" s="99"/>
      <c r="AV4" s="99"/>
      <c r="AW4" s="99"/>
      <c r="AX4" s="99"/>
      <c r="AY4" s="100"/>
      <c r="AZ4" s="99"/>
      <c r="BA4" s="99"/>
      <c r="BB4" s="99"/>
      <c r="BC4" s="99"/>
      <c r="BD4" s="99"/>
      <c r="BE4" s="99"/>
      <c r="BF4" s="99"/>
      <c r="BG4" s="100"/>
      <c r="BH4" s="99"/>
      <c r="BI4" s="99"/>
      <c r="BJ4" s="99"/>
      <c r="BK4" s="99"/>
      <c r="BL4" s="99"/>
      <c r="BM4" s="99"/>
      <c r="BN4" s="99"/>
      <c r="BO4" s="100"/>
      <c r="BP4" s="99"/>
      <c r="BQ4" s="99"/>
      <c r="BR4" s="99"/>
      <c r="BS4" s="99"/>
      <c r="BT4" s="99"/>
      <c r="BU4" s="99"/>
      <c r="BV4" s="99"/>
      <c r="BW4" s="100"/>
      <c r="BX4" s="99"/>
      <c r="BY4" s="99"/>
      <c r="BZ4" s="99"/>
      <c r="CA4" s="99"/>
      <c r="CB4" s="99"/>
      <c r="CC4" s="99"/>
      <c r="CD4" s="99"/>
      <c r="CE4" s="100"/>
      <c r="CF4" s="99"/>
      <c r="CG4" s="99"/>
      <c r="CH4" s="99"/>
      <c r="CI4" s="99"/>
      <c r="CJ4" s="99"/>
      <c r="CK4" s="99"/>
      <c r="CL4" s="99"/>
      <c r="CM4" s="100"/>
      <c r="CN4" s="99"/>
      <c r="CO4" s="99"/>
      <c r="CP4" s="99"/>
      <c r="CQ4" s="99"/>
      <c r="CR4" s="99"/>
      <c r="CS4" s="99"/>
      <c r="CT4" s="99"/>
      <c r="CU4" s="100"/>
      <c r="CV4" s="99"/>
      <c r="CW4" s="99"/>
      <c r="CX4" s="99"/>
      <c r="CY4" s="99"/>
      <c r="CZ4" s="99"/>
      <c r="DA4" s="99"/>
      <c r="DB4" s="99"/>
      <c r="DC4" s="100"/>
      <c r="DD4" s="99"/>
      <c r="DE4" s="99"/>
      <c r="DF4" s="99"/>
      <c r="DG4" s="99"/>
      <c r="DH4" s="99"/>
      <c r="DI4" s="99"/>
      <c r="DJ4" s="99"/>
      <c r="DK4" s="100"/>
      <c r="DL4" s="99"/>
      <c r="DM4" s="99"/>
      <c r="DN4" s="99"/>
      <c r="DO4" s="99"/>
      <c r="DP4" s="99"/>
      <c r="DQ4" s="99"/>
      <c r="DR4" s="99"/>
      <c r="DS4" s="100"/>
      <c r="DT4" s="99"/>
      <c r="DU4" s="99"/>
      <c r="DV4" s="99"/>
      <c r="DW4" s="99"/>
      <c r="DX4" s="99"/>
      <c r="DY4" s="99"/>
      <c r="DZ4" s="99"/>
      <c r="EA4" s="100"/>
      <c r="EB4" s="99"/>
      <c r="EC4" s="99"/>
      <c r="ED4" s="99"/>
      <c r="EE4" s="99"/>
      <c r="EF4" s="99"/>
      <c r="EG4" s="99"/>
      <c r="EH4" s="99"/>
      <c r="EI4" s="100"/>
      <c r="EJ4" s="99"/>
      <c r="EK4" s="99"/>
      <c r="EL4" s="99"/>
      <c r="EM4" s="99"/>
      <c r="EN4" s="99"/>
      <c r="EO4" s="99"/>
      <c r="EP4" s="99"/>
      <c r="EQ4" s="100"/>
      <c r="ER4" s="99"/>
      <c r="ES4" s="99"/>
      <c r="ET4" s="99"/>
      <c r="EU4" s="99"/>
      <c r="EV4" s="99"/>
      <c r="EW4" s="99"/>
      <c r="EX4" s="99"/>
      <c r="EY4" s="100"/>
      <c r="EZ4" s="99"/>
      <c r="FA4" s="99"/>
      <c r="FB4" s="99"/>
      <c r="FC4" s="99"/>
      <c r="FD4" s="99"/>
      <c r="FE4" s="99"/>
      <c r="FF4" s="99"/>
      <c r="FG4" s="100"/>
      <c r="FH4" s="99"/>
      <c r="FI4" s="99"/>
      <c r="FJ4" s="99"/>
      <c r="FK4" s="99"/>
      <c r="FL4" s="99"/>
      <c r="FM4" s="99"/>
      <c r="FN4" s="99"/>
      <c r="FO4" s="100"/>
      <c r="FP4" s="99"/>
      <c r="FQ4" s="99"/>
      <c r="FR4" s="99"/>
      <c r="FS4" s="99"/>
      <c r="FT4" s="99"/>
      <c r="FU4" s="99"/>
      <c r="FV4" s="99"/>
      <c r="FW4" s="100"/>
      <c r="FX4" s="99"/>
      <c r="FY4" s="99"/>
      <c r="FZ4" s="99"/>
      <c r="GA4" s="99"/>
      <c r="GB4" s="99"/>
      <c r="GC4" s="99"/>
      <c r="GD4" s="99"/>
      <c r="GE4" s="100"/>
      <c r="GF4" s="99"/>
      <c r="GG4" s="99"/>
      <c r="GH4" s="99"/>
      <c r="GI4" s="99"/>
      <c r="GJ4" s="99"/>
      <c r="GK4" s="99"/>
      <c r="GL4" s="99"/>
      <c r="GM4" s="100"/>
      <c r="GN4" s="99"/>
      <c r="GO4" s="99"/>
      <c r="GP4" s="99"/>
      <c r="GQ4" s="99"/>
      <c r="GR4" s="99"/>
      <c r="GS4" s="99"/>
      <c r="GT4" s="99"/>
      <c r="GU4" s="100"/>
      <c r="GV4" s="99"/>
      <c r="GW4" s="99"/>
      <c r="GX4" s="99"/>
      <c r="GY4" s="99"/>
      <c r="GZ4" s="99"/>
      <c r="HA4" s="99"/>
      <c r="HB4" s="99"/>
      <c r="HC4" s="100"/>
      <c r="HD4" s="99"/>
      <c r="HE4" s="99"/>
      <c r="HF4" s="99"/>
      <c r="HG4" s="99"/>
      <c r="HH4" s="99"/>
      <c r="HI4" s="99"/>
      <c r="HJ4" s="99"/>
      <c r="HK4" s="100"/>
      <c r="HL4" s="99"/>
      <c r="HM4" s="99"/>
      <c r="HN4" s="99"/>
      <c r="HO4" s="99"/>
      <c r="HP4" s="99"/>
      <c r="HQ4" s="99"/>
      <c r="HR4" s="99"/>
      <c r="HS4" s="100"/>
      <c r="HT4" s="99"/>
      <c r="HU4" s="99"/>
      <c r="HV4" s="99"/>
      <c r="HW4" s="99"/>
      <c r="HX4" s="99"/>
      <c r="HY4" s="99"/>
      <c r="HZ4" s="99"/>
      <c r="IA4" s="100"/>
      <c r="IB4" s="99"/>
      <c r="IC4" s="99"/>
      <c r="ID4" s="99"/>
      <c r="IE4" s="99"/>
      <c r="IF4" s="99"/>
      <c r="IG4" s="99"/>
      <c r="IH4" s="99"/>
      <c r="II4" s="100"/>
    </row>
    <row r="5" spans="2:243" ht="36" customHeight="1" x14ac:dyDescent="0.2">
      <c r="B5" s="221" t="s">
        <v>156</v>
      </c>
      <c r="C5" s="221"/>
      <c r="D5" s="221"/>
      <c r="E5" s="221"/>
      <c r="F5" s="221"/>
      <c r="G5" s="221"/>
      <c r="H5" s="221"/>
      <c r="I5" s="44"/>
      <c r="J5" s="44"/>
      <c r="K5" s="45"/>
      <c r="L5" s="44"/>
      <c r="M5" s="44"/>
      <c r="N5" s="44"/>
      <c r="O5" s="44"/>
      <c r="P5" s="44"/>
      <c r="Q5" s="44"/>
      <c r="R5" s="44"/>
      <c r="S5" s="45"/>
      <c r="T5" s="44"/>
      <c r="U5" s="44"/>
      <c r="V5" s="44"/>
      <c r="W5" s="44"/>
      <c r="X5" s="44"/>
      <c r="Y5" s="44"/>
      <c r="Z5" s="44"/>
      <c r="AA5" s="45"/>
      <c r="AB5" s="44"/>
      <c r="AC5" s="44"/>
      <c r="AD5" s="44"/>
      <c r="AE5" s="44"/>
      <c r="AF5" s="44"/>
      <c r="AG5" s="44"/>
      <c r="AH5" s="44"/>
      <c r="AI5" s="45"/>
      <c r="AJ5" s="44"/>
      <c r="AK5" s="44"/>
      <c r="AL5" s="44"/>
      <c r="AM5" s="44"/>
      <c r="AN5" s="44"/>
      <c r="AO5" s="44"/>
      <c r="AP5" s="44"/>
      <c r="AQ5" s="45"/>
      <c r="AR5" s="44"/>
      <c r="AS5" s="44"/>
      <c r="AT5" s="44"/>
      <c r="AU5" s="44"/>
      <c r="AV5" s="44"/>
      <c r="AW5" s="44"/>
      <c r="AX5" s="44"/>
      <c r="AY5" s="45"/>
      <c r="AZ5" s="44"/>
      <c r="BA5" s="44"/>
      <c r="BB5" s="44"/>
      <c r="BC5" s="44"/>
      <c r="BD5" s="44"/>
      <c r="BE5" s="44"/>
      <c r="BF5" s="44"/>
      <c r="BG5" s="45"/>
      <c r="BH5" s="44"/>
      <c r="BI5" s="44"/>
      <c r="BJ5" s="44"/>
      <c r="BK5" s="44"/>
      <c r="BL5" s="44"/>
      <c r="BM5" s="44"/>
      <c r="BN5" s="44"/>
      <c r="BO5" s="45"/>
      <c r="BP5" s="44"/>
      <c r="BQ5" s="44"/>
      <c r="BR5" s="44"/>
      <c r="BS5" s="44"/>
      <c r="BT5" s="44"/>
      <c r="BU5" s="44"/>
      <c r="BV5" s="44"/>
      <c r="BW5" s="45"/>
      <c r="BX5" s="44"/>
      <c r="BY5" s="44"/>
      <c r="BZ5" s="44"/>
      <c r="CA5" s="44"/>
      <c r="CB5" s="44"/>
      <c r="CC5" s="44"/>
      <c r="CD5" s="44"/>
      <c r="CE5" s="45"/>
      <c r="CF5" s="44"/>
      <c r="CG5" s="44"/>
      <c r="CH5" s="44"/>
      <c r="CI5" s="44"/>
      <c r="CJ5" s="44"/>
      <c r="CK5" s="44"/>
      <c r="CL5" s="44"/>
      <c r="CM5" s="45"/>
      <c r="CN5" s="44"/>
      <c r="CO5" s="44"/>
      <c r="CP5" s="44"/>
      <c r="CQ5" s="44"/>
      <c r="CR5" s="44"/>
      <c r="CS5" s="44"/>
      <c r="CT5" s="44"/>
      <c r="CU5" s="45"/>
      <c r="CV5" s="44"/>
      <c r="CW5" s="44"/>
      <c r="CX5" s="44"/>
      <c r="CY5" s="44"/>
      <c r="CZ5" s="44"/>
      <c r="DA5" s="44"/>
      <c r="DB5" s="44"/>
      <c r="DC5" s="45"/>
      <c r="DD5" s="44"/>
      <c r="DE5" s="44"/>
      <c r="DF5" s="44"/>
      <c r="DG5" s="44"/>
      <c r="DH5" s="44"/>
      <c r="DI5" s="44"/>
      <c r="DJ5" s="44"/>
      <c r="DK5" s="45"/>
      <c r="DL5" s="44"/>
      <c r="DM5" s="44"/>
      <c r="DN5" s="44"/>
      <c r="DO5" s="44"/>
      <c r="DP5" s="44"/>
      <c r="DQ5" s="44"/>
      <c r="DR5" s="44"/>
      <c r="DS5" s="45"/>
      <c r="DT5" s="44"/>
      <c r="DU5" s="44"/>
      <c r="DV5" s="44"/>
      <c r="DW5" s="44"/>
      <c r="DX5" s="44"/>
      <c r="DY5" s="44"/>
      <c r="DZ5" s="44"/>
      <c r="EA5" s="45"/>
      <c r="EB5" s="44"/>
      <c r="EC5" s="44"/>
      <c r="ED5" s="44"/>
      <c r="EE5" s="44"/>
      <c r="EF5" s="44"/>
      <c r="EG5" s="44"/>
      <c r="EH5" s="44"/>
      <c r="EI5" s="45"/>
      <c r="EJ5" s="44"/>
      <c r="EK5" s="44"/>
      <c r="EL5" s="44"/>
      <c r="EM5" s="44"/>
      <c r="EN5" s="44"/>
      <c r="EO5" s="44"/>
      <c r="EP5" s="44"/>
      <c r="EQ5" s="45"/>
      <c r="ER5" s="44"/>
      <c r="ES5" s="44"/>
      <c r="ET5" s="44"/>
      <c r="EU5" s="44"/>
      <c r="EV5" s="44"/>
      <c r="EW5" s="44"/>
      <c r="EX5" s="44"/>
      <c r="EY5" s="45"/>
      <c r="EZ5" s="44"/>
      <c r="FA5" s="44"/>
      <c r="FB5" s="44"/>
      <c r="FC5" s="44"/>
      <c r="FD5" s="44"/>
      <c r="FE5" s="44"/>
      <c r="FF5" s="44"/>
      <c r="FG5" s="45"/>
      <c r="FH5" s="44"/>
      <c r="FI5" s="44"/>
      <c r="FJ5" s="44"/>
      <c r="FK5" s="44"/>
      <c r="FL5" s="44"/>
      <c r="FM5" s="44"/>
      <c r="FN5" s="44"/>
      <c r="FO5" s="45"/>
      <c r="FP5" s="44"/>
      <c r="FQ5" s="44"/>
      <c r="FR5" s="44"/>
      <c r="FS5" s="44"/>
      <c r="FT5" s="44"/>
      <c r="FU5" s="44"/>
      <c r="FV5" s="44"/>
      <c r="FW5" s="45"/>
      <c r="FX5" s="44"/>
      <c r="FY5" s="44"/>
      <c r="FZ5" s="44"/>
      <c r="GA5" s="44"/>
      <c r="GB5" s="44"/>
      <c r="GC5" s="44"/>
      <c r="GD5" s="44"/>
      <c r="GE5" s="45"/>
      <c r="GF5" s="44"/>
      <c r="GG5" s="44"/>
      <c r="GH5" s="44"/>
      <c r="GI5" s="44"/>
      <c r="GJ5" s="44"/>
      <c r="GK5" s="44"/>
      <c r="GL5" s="44"/>
      <c r="GM5" s="45"/>
      <c r="GN5" s="44"/>
      <c r="GO5" s="44"/>
      <c r="GP5" s="44"/>
      <c r="GQ5" s="44"/>
      <c r="GR5" s="44"/>
      <c r="GS5" s="44"/>
      <c r="GT5" s="44"/>
      <c r="GU5" s="45"/>
      <c r="GV5" s="44"/>
      <c r="GW5" s="44"/>
      <c r="GX5" s="44"/>
      <c r="GY5" s="44"/>
      <c r="GZ5" s="44"/>
      <c r="HA5" s="44"/>
      <c r="HB5" s="44"/>
      <c r="HC5" s="45"/>
      <c r="HD5" s="44"/>
      <c r="HE5" s="44"/>
      <c r="HF5" s="44"/>
      <c r="HG5" s="44"/>
      <c r="HH5" s="44"/>
      <c r="HI5" s="44"/>
      <c r="HJ5" s="44"/>
      <c r="HK5" s="45"/>
      <c r="HL5" s="44"/>
      <c r="HM5" s="44"/>
      <c r="HN5" s="44"/>
      <c r="HO5" s="44"/>
      <c r="HP5" s="44"/>
      <c r="HQ5" s="44"/>
      <c r="HR5" s="44"/>
      <c r="HS5" s="45"/>
      <c r="HT5" s="44"/>
      <c r="HU5" s="44"/>
      <c r="HV5" s="44"/>
      <c r="HW5" s="44"/>
      <c r="HX5" s="44"/>
      <c r="HY5" s="44"/>
      <c r="HZ5" s="44"/>
      <c r="IA5" s="45"/>
      <c r="IB5" s="44"/>
      <c r="IC5" s="44"/>
      <c r="ID5" s="44"/>
      <c r="IE5" s="44"/>
      <c r="IF5" s="44"/>
      <c r="IG5" s="44"/>
      <c r="IH5" s="44"/>
      <c r="II5" s="45"/>
    </row>
    <row r="6" spans="2:243" ht="18" customHeight="1" x14ac:dyDescent="0.2">
      <c r="B6" s="220" t="s">
        <v>24</v>
      </c>
      <c r="C6" s="220"/>
      <c r="D6" s="220"/>
      <c r="E6" s="220"/>
      <c r="F6" s="220"/>
      <c r="G6" s="220"/>
      <c r="H6" s="220"/>
      <c r="I6" s="44"/>
      <c r="J6" s="44"/>
      <c r="K6" s="45"/>
      <c r="L6" s="44"/>
      <c r="M6" s="44"/>
      <c r="N6" s="44"/>
      <c r="O6" s="44"/>
      <c r="P6" s="44"/>
      <c r="Q6" s="44"/>
      <c r="R6" s="44"/>
      <c r="S6" s="45"/>
      <c r="T6" s="44"/>
      <c r="U6" s="44"/>
      <c r="V6" s="44"/>
      <c r="W6" s="44"/>
      <c r="X6" s="44"/>
      <c r="Y6" s="44"/>
      <c r="Z6" s="44"/>
      <c r="AA6" s="45"/>
      <c r="AB6" s="44"/>
      <c r="AC6" s="44"/>
      <c r="AD6" s="44"/>
      <c r="AE6" s="44"/>
      <c r="AF6" s="44"/>
      <c r="AG6" s="44"/>
      <c r="AH6" s="44"/>
      <c r="AI6" s="45"/>
      <c r="AJ6" s="44"/>
      <c r="AK6" s="44"/>
      <c r="AL6" s="44"/>
      <c r="AM6" s="44"/>
      <c r="AN6" s="44"/>
      <c r="AO6" s="44"/>
      <c r="AP6" s="44"/>
      <c r="AQ6" s="45"/>
      <c r="AR6" s="44"/>
      <c r="AS6" s="44"/>
      <c r="AT6" s="44"/>
      <c r="AU6" s="44"/>
      <c r="AV6" s="44"/>
      <c r="AW6" s="44"/>
      <c r="AX6" s="44"/>
      <c r="AY6" s="45"/>
      <c r="AZ6" s="44"/>
      <c r="BA6" s="44"/>
      <c r="BB6" s="44"/>
      <c r="BC6" s="44"/>
      <c r="BD6" s="44"/>
      <c r="BE6" s="44"/>
      <c r="BF6" s="44"/>
      <c r="BG6" s="45"/>
      <c r="BH6" s="44"/>
      <c r="BI6" s="44"/>
      <c r="BJ6" s="44"/>
      <c r="BK6" s="44"/>
      <c r="BL6" s="44"/>
      <c r="BM6" s="44"/>
      <c r="BN6" s="44"/>
      <c r="BO6" s="45"/>
      <c r="BP6" s="44"/>
      <c r="BQ6" s="44"/>
      <c r="BR6" s="44"/>
      <c r="BS6" s="44"/>
      <c r="BT6" s="44"/>
      <c r="BU6" s="44"/>
      <c r="BV6" s="44"/>
      <c r="BW6" s="45"/>
      <c r="BX6" s="44"/>
      <c r="BY6" s="44"/>
      <c r="BZ6" s="44"/>
      <c r="CA6" s="44"/>
      <c r="CB6" s="44"/>
      <c r="CC6" s="44"/>
      <c r="CD6" s="44"/>
      <c r="CE6" s="45"/>
      <c r="CF6" s="44"/>
      <c r="CG6" s="44"/>
      <c r="CH6" s="44"/>
      <c r="CI6" s="44"/>
      <c r="CJ6" s="44"/>
      <c r="CK6" s="44"/>
      <c r="CL6" s="44"/>
      <c r="CM6" s="45"/>
      <c r="CN6" s="44"/>
      <c r="CO6" s="44"/>
      <c r="CP6" s="44"/>
      <c r="CQ6" s="44"/>
      <c r="CR6" s="44"/>
      <c r="CS6" s="44"/>
      <c r="CT6" s="44"/>
      <c r="CU6" s="45"/>
      <c r="CV6" s="44"/>
      <c r="CW6" s="44"/>
      <c r="CX6" s="44"/>
      <c r="CY6" s="44"/>
      <c r="CZ6" s="44"/>
      <c r="DA6" s="44"/>
      <c r="DB6" s="44"/>
      <c r="DC6" s="45"/>
      <c r="DD6" s="44"/>
      <c r="DE6" s="44"/>
      <c r="DF6" s="44"/>
      <c r="DG6" s="44"/>
      <c r="DH6" s="44"/>
      <c r="DI6" s="44"/>
      <c r="DJ6" s="44"/>
      <c r="DK6" s="45"/>
      <c r="DL6" s="44"/>
      <c r="DM6" s="44"/>
      <c r="DN6" s="44"/>
      <c r="DO6" s="44"/>
      <c r="DP6" s="44"/>
      <c r="DQ6" s="44"/>
      <c r="DR6" s="44"/>
      <c r="DS6" s="45"/>
      <c r="DT6" s="44"/>
      <c r="DU6" s="44"/>
      <c r="DV6" s="44"/>
      <c r="DW6" s="44"/>
      <c r="DX6" s="44"/>
      <c r="DY6" s="44"/>
      <c r="DZ6" s="44"/>
      <c r="EA6" s="45"/>
      <c r="EB6" s="44"/>
      <c r="EC6" s="44"/>
      <c r="ED6" s="44"/>
      <c r="EE6" s="44"/>
      <c r="EF6" s="44"/>
      <c r="EG6" s="44"/>
      <c r="EH6" s="44"/>
      <c r="EI6" s="45"/>
      <c r="EJ6" s="44"/>
      <c r="EK6" s="44"/>
      <c r="EL6" s="44"/>
      <c r="EM6" s="44"/>
      <c r="EN6" s="44"/>
      <c r="EO6" s="44"/>
      <c r="EP6" s="44"/>
      <c r="EQ6" s="45"/>
      <c r="ER6" s="44"/>
      <c r="ES6" s="44"/>
      <c r="ET6" s="44"/>
      <c r="EU6" s="44"/>
      <c r="EV6" s="44"/>
      <c r="EW6" s="44"/>
      <c r="EX6" s="44"/>
      <c r="EY6" s="45"/>
      <c r="EZ6" s="44"/>
      <c r="FA6" s="44"/>
      <c r="FB6" s="44"/>
      <c r="FC6" s="44"/>
      <c r="FD6" s="44"/>
      <c r="FE6" s="44"/>
      <c r="FF6" s="44"/>
      <c r="FG6" s="45"/>
      <c r="FH6" s="44"/>
      <c r="FI6" s="44"/>
      <c r="FJ6" s="44"/>
      <c r="FK6" s="44"/>
      <c r="FL6" s="44"/>
      <c r="FM6" s="44"/>
      <c r="FN6" s="44"/>
      <c r="FO6" s="45"/>
      <c r="FP6" s="44"/>
      <c r="FQ6" s="44"/>
      <c r="FR6" s="44"/>
      <c r="FS6" s="44"/>
      <c r="FT6" s="44"/>
      <c r="FU6" s="44"/>
      <c r="FV6" s="44"/>
      <c r="FW6" s="45"/>
      <c r="FX6" s="44"/>
      <c r="FY6" s="44"/>
      <c r="FZ6" s="44"/>
      <c r="GA6" s="44"/>
      <c r="GB6" s="44"/>
      <c r="GC6" s="44"/>
      <c r="GD6" s="44"/>
      <c r="GE6" s="45"/>
      <c r="GF6" s="44"/>
      <c r="GG6" s="44"/>
      <c r="GH6" s="44"/>
      <c r="GI6" s="44"/>
      <c r="GJ6" s="44"/>
      <c r="GK6" s="44"/>
      <c r="GL6" s="44"/>
      <c r="GM6" s="45"/>
      <c r="GN6" s="44"/>
      <c r="GO6" s="44"/>
      <c r="GP6" s="44"/>
      <c r="GQ6" s="44"/>
      <c r="GR6" s="44"/>
      <c r="GS6" s="44"/>
      <c r="GT6" s="44"/>
      <c r="GU6" s="45"/>
      <c r="GV6" s="44"/>
      <c r="GW6" s="44"/>
      <c r="GX6" s="44"/>
      <c r="GY6" s="44"/>
      <c r="GZ6" s="44"/>
      <c r="HA6" s="44"/>
      <c r="HB6" s="44"/>
      <c r="HC6" s="45"/>
      <c r="HD6" s="44"/>
      <c r="HE6" s="44"/>
      <c r="HF6" s="44"/>
      <c r="HG6" s="44"/>
      <c r="HH6" s="44"/>
      <c r="HI6" s="44"/>
      <c r="HJ6" s="44"/>
      <c r="HK6" s="45"/>
      <c r="HL6" s="44"/>
      <c r="HM6" s="44"/>
      <c r="HN6" s="44"/>
      <c r="HO6" s="44"/>
      <c r="HP6" s="44"/>
      <c r="HQ6" s="44"/>
      <c r="HR6" s="44"/>
      <c r="HS6" s="45"/>
      <c r="HT6" s="44"/>
      <c r="HU6" s="44"/>
      <c r="HV6" s="44"/>
      <c r="HW6" s="44"/>
      <c r="HX6" s="44"/>
      <c r="HY6" s="44"/>
      <c r="HZ6" s="44"/>
      <c r="IA6" s="45"/>
      <c r="IB6" s="44"/>
      <c r="IC6" s="44"/>
      <c r="ID6" s="44"/>
      <c r="IE6" s="44"/>
      <c r="IF6" s="44"/>
      <c r="IG6" s="44"/>
      <c r="IH6" s="44"/>
      <c r="II6" s="45"/>
    </row>
    <row r="7" spans="2:243" s="47" customFormat="1" ht="74.25" customHeight="1" x14ac:dyDescent="0.2">
      <c r="B7" s="214" t="s">
        <v>4</v>
      </c>
      <c r="C7" s="215"/>
      <c r="D7" s="216"/>
      <c r="E7" s="214" t="s">
        <v>1</v>
      </c>
      <c r="F7" s="215"/>
      <c r="G7" s="217" t="s">
        <v>3</v>
      </c>
      <c r="H7" s="46" t="s">
        <v>43</v>
      </c>
    </row>
    <row r="8" spans="2:243" s="47" customFormat="1" ht="29.45" customHeight="1" x14ac:dyDescent="0.2">
      <c r="B8" s="48" t="s">
        <v>5</v>
      </c>
      <c r="C8" s="48" t="s">
        <v>6</v>
      </c>
      <c r="D8" s="48" t="s">
        <v>7</v>
      </c>
      <c r="E8" s="48" t="s">
        <v>8</v>
      </c>
      <c r="F8" s="48" t="s">
        <v>9</v>
      </c>
      <c r="G8" s="218"/>
      <c r="H8" s="18" t="s">
        <v>0</v>
      </c>
    </row>
    <row r="9" spans="2:243" ht="15.95" customHeight="1" x14ac:dyDescent="0.2">
      <c r="B9" s="211" t="s">
        <v>10</v>
      </c>
      <c r="C9" s="212"/>
      <c r="D9" s="212"/>
      <c r="E9" s="212"/>
      <c r="F9" s="212"/>
      <c r="G9" s="213"/>
      <c r="H9" s="1">
        <f>+H10</f>
        <v>-1.4551915228366852E-11</v>
      </c>
    </row>
    <row r="10" spans="2:243" ht="19.5" customHeight="1" x14ac:dyDescent="0.2">
      <c r="B10" s="203" t="s">
        <v>12</v>
      </c>
      <c r="C10" s="129"/>
      <c r="D10" s="208"/>
      <c r="E10" s="208"/>
      <c r="F10" s="208"/>
      <c r="G10" s="49" t="s">
        <v>13</v>
      </c>
      <c r="H10" s="50">
        <f>+H11+H28+H45+H62+H81</f>
        <v>-1.4551915228366852E-11</v>
      </c>
    </row>
    <row r="11" spans="2:243" s="35" customFormat="1" ht="15" customHeight="1" x14ac:dyDescent="0.25">
      <c r="B11" s="203"/>
      <c r="C11" s="209" t="s">
        <v>32</v>
      </c>
      <c r="D11" s="208"/>
      <c r="E11" s="208"/>
      <c r="F11" s="208"/>
      <c r="G11" s="63" t="s">
        <v>101</v>
      </c>
      <c r="H11" s="41">
        <f>+H13</f>
        <v>-73376.210000000006</v>
      </c>
    </row>
    <row r="12" spans="2:243" s="35" customFormat="1" ht="15" customHeight="1" x14ac:dyDescent="0.25">
      <c r="B12" s="203"/>
      <c r="C12" s="209"/>
      <c r="D12" s="208"/>
      <c r="E12" s="208"/>
      <c r="F12" s="208"/>
      <c r="G12" s="64" t="s">
        <v>36</v>
      </c>
      <c r="H12" s="54"/>
    </row>
    <row r="13" spans="2:243" s="35" customFormat="1" ht="15" customHeight="1" x14ac:dyDescent="0.25">
      <c r="B13" s="203"/>
      <c r="C13" s="209"/>
      <c r="D13" s="209" t="s">
        <v>32</v>
      </c>
      <c r="E13" s="208"/>
      <c r="F13" s="208"/>
      <c r="G13" s="63" t="s">
        <v>102</v>
      </c>
      <c r="H13" s="41">
        <f>+H15</f>
        <v>-73376.210000000006</v>
      </c>
    </row>
    <row r="14" spans="2:243" s="35" customFormat="1" ht="15" customHeight="1" x14ac:dyDescent="0.25">
      <c r="B14" s="203"/>
      <c r="C14" s="209"/>
      <c r="D14" s="209"/>
      <c r="E14" s="208"/>
      <c r="F14" s="208"/>
      <c r="G14" s="64" t="s">
        <v>36</v>
      </c>
      <c r="H14" s="54"/>
    </row>
    <row r="15" spans="2:243" s="35" customFormat="1" ht="15" customHeight="1" x14ac:dyDescent="0.25">
      <c r="B15" s="203"/>
      <c r="C15" s="209"/>
      <c r="D15" s="209"/>
      <c r="E15" s="208"/>
      <c r="F15" s="208"/>
      <c r="G15" s="63" t="s">
        <v>62</v>
      </c>
      <c r="H15" s="41">
        <f>+H17</f>
        <v>-73376.210000000006</v>
      </c>
    </row>
    <row r="16" spans="2:243" s="35" customFormat="1" ht="15" customHeight="1" x14ac:dyDescent="0.25">
      <c r="B16" s="203"/>
      <c r="C16" s="209"/>
      <c r="D16" s="209"/>
      <c r="E16" s="208"/>
      <c r="F16" s="208"/>
      <c r="G16" s="64" t="s">
        <v>2</v>
      </c>
      <c r="H16" s="54"/>
    </row>
    <row r="17" spans="2:8" s="35" customFormat="1" ht="15" customHeight="1" x14ac:dyDescent="0.25">
      <c r="B17" s="203"/>
      <c r="C17" s="209"/>
      <c r="D17" s="209"/>
      <c r="E17" s="204">
        <v>1188</v>
      </c>
      <c r="F17" s="208"/>
      <c r="G17" s="63" t="s">
        <v>103</v>
      </c>
      <c r="H17" s="41">
        <f>+H19</f>
        <v>-73376.210000000006</v>
      </c>
    </row>
    <row r="18" spans="2:8" s="35" customFormat="1" ht="15" customHeight="1" x14ac:dyDescent="0.25">
      <c r="B18" s="203"/>
      <c r="C18" s="209"/>
      <c r="D18" s="209"/>
      <c r="E18" s="204"/>
      <c r="F18" s="208"/>
      <c r="G18" s="64" t="s">
        <v>36</v>
      </c>
      <c r="H18" s="54"/>
    </row>
    <row r="19" spans="2:8" s="35" customFormat="1" ht="36" customHeight="1" x14ac:dyDescent="0.25">
      <c r="B19" s="203"/>
      <c r="C19" s="209"/>
      <c r="D19" s="209"/>
      <c r="E19" s="204"/>
      <c r="F19" s="204">
        <v>12001</v>
      </c>
      <c r="G19" s="63" t="s">
        <v>104</v>
      </c>
      <c r="H19" s="41">
        <f>+H21</f>
        <v>-73376.210000000006</v>
      </c>
    </row>
    <row r="20" spans="2:8" s="35" customFormat="1" ht="15" customHeight="1" x14ac:dyDescent="0.25">
      <c r="B20" s="203"/>
      <c r="C20" s="209"/>
      <c r="D20" s="209"/>
      <c r="E20" s="204"/>
      <c r="F20" s="204"/>
      <c r="G20" s="64" t="s">
        <v>39</v>
      </c>
      <c r="H20" s="54"/>
    </row>
    <row r="21" spans="2:8" s="35" customFormat="1" ht="15" customHeight="1" x14ac:dyDescent="0.25">
      <c r="B21" s="203"/>
      <c r="C21" s="209"/>
      <c r="D21" s="209"/>
      <c r="E21" s="204"/>
      <c r="F21" s="204"/>
      <c r="G21" s="105" t="s">
        <v>30</v>
      </c>
      <c r="H21" s="54">
        <f>+H23</f>
        <v>-73376.210000000006</v>
      </c>
    </row>
    <row r="22" spans="2:8" s="35" customFormat="1" ht="15" customHeight="1" x14ac:dyDescent="0.25">
      <c r="B22" s="203"/>
      <c r="C22" s="209"/>
      <c r="D22" s="209"/>
      <c r="E22" s="204"/>
      <c r="F22" s="204"/>
      <c r="G22" s="64" t="s">
        <v>27</v>
      </c>
      <c r="H22" s="54"/>
    </row>
    <row r="23" spans="2:8" s="35" customFormat="1" ht="15" customHeight="1" x14ac:dyDescent="0.25">
      <c r="B23" s="203"/>
      <c r="C23" s="209"/>
      <c r="D23" s="209"/>
      <c r="E23" s="204"/>
      <c r="F23" s="204"/>
      <c r="G23" s="63" t="s">
        <v>14</v>
      </c>
      <c r="H23" s="41">
        <f>+H24</f>
        <v>-73376.210000000006</v>
      </c>
    </row>
    <row r="24" spans="2:8" s="35" customFormat="1" ht="15" customHeight="1" x14ac:dyDescent="0.25">
      <c r="B24" s="203"/>
      <c r="C24" s="209"/>
      <c r="D24" s="209"/>
      <c r="E24" s="204"/>
      <c r="F24" s="204"/>
      <c r="G24" s="63" t="s">
        <v>31</v>
      </c>
      <c r="H24" s="41">
        <f>+H25</f>
        <v>-73376.210000000006</v>
      </c>
    </row>
    <row r="25" spans="2:8" s="35" customFormat="1" ht="15" customHeight="1" x14ac:dyDescent="0.25">
      <c r="B25" s="203"/>
      <c r="C25" s="209"/>
      <c r="D25" s="209"/>
      <c r="E25" s="204"/>
      <c r="F25" s="204"/>
      <c r="G25" s="63" t="s">
        <v>40</v>
      </c>
      <c r="H25" s="41">
        <f>+H26</f>
        <v>-73376.210000000006</v>
      </c>
    </row>
    <row r="26" spans="2:8" s="35" customFormat="1" ht="15" customHeight="1" x14ac:dyDescent="0.25">
      <c r="B26" s="203"/>
      <c r="C26" s="209"/>
      <c r="D26" s="209"/>
      <c r="E26" s="204"/>
      <c r="F26" s="204"/>
      <c r="G26" s="64" t="s">
        <v>105</v>
      </c>
      <c r="H26" s="54">
        <f>+H27</f>
        <v>-73376.210000000006</v>
      </c>
    </row>
    <row r="27" spans="2:8" s="36" customFormat="1" ht="15" customHeight="1" x14ac:dyDescent="0.25">
      <c r="B27" s="203"/>
      <c r="C27" s="209"/>
      <c r="D27" s="209"/>
      <c r="E27" s="204"/>
      <c r="F27" s="204"/>
      <c r="G27" s="73" t="s">
        <v>106</v>
      </c>
      <c r="H27" s="42">
        <f>+'1'!D13</f>
        <v>-73376.210000000006</v>
      </c>
    </row>
    <row r="28" spans="2:8" s="71" customFormat="1" ht="15" customHeight="1" x14ac:dyDescent="0.25">
      <c r="B28" s="203"/>
      <c r="C28" s="209" t="s">
        <v>139</v>
      </c>
      <c r="D28" s="210"/>
      <c r="E28" s="210"/>
      <c r="F28" s="210"/>
      <c r="G28" s="66" t="s">
        <v>137</v>
      </c>
      <c r="H28" s="41">
        <f>+H30</f>
        <v>-100000</v>
      </c>
    </row>
    <row r="29" spans="2:8" s="71" customFormat="1" ht="15" customHeight="1" x14ac:dyDescent="0.25">
      <c r="B29" s="203"/>
      <c r="C29" s="209"/>
      <c r="D29" s="210"/>
      <c r="E29" s="210"/>
      <c r="F29" s="210"/>
      <c r="G29" s="67" t="s">
        <v>36</v>
      </c>
      <c r="H29" s="54"/>
    </row>
    <row r="30" spans="2:8" s="71" customFormat="1" ht="15" customHeight="1" x14ac:dyDescent="0.25">
      <c r="B30" s="203"/>
      <c r="C30" s="209"/>
      <c r="D30" s="209" t="s">
        <v>32</v>
      </c>
      <c r="E30" s="210"/>
      <c r="F30" s="210"/>
      <c r="G30" s="66" t="s">
        <v>138</v>
      </c>
      <c r="H30" s="41">
        <f>+H32</f>
        <v>-100000</v>
      </c>
    </row>
    <row r="31" spans="2:8" s="71" customFormat="1" ht="15" customHeight="1" x14ac:dyDescent="0.25">
      <c r="B31" s="203"/>
      <c r="C31" s="209"/>
      <c r="D31" s="209"/>
      <c r="E31" s="210"/>
      <c r="F31" s="210"/>
      <c r="G31" s="67" t="s">
        <v>36</v>
      </c>
      <c r="H31" s="54"/>
    </row>
    <row r="32" spans="2:8" s="71" customFormat="1" ht="15" customHeight="1" x14ac:dyDescent="0.25">
      <c r="B32" s="203"/>
      <c r="C32" s="209"/>
      <c r="D32" s="209"/>
      <c r="E32" s="210"/>
      <c r="F32" s="210"/>
      <c r="G32" s="63" t="s">
        <v>62</v>
      </c>
      <c r="H32" s="41">
        <f>+H34</f>
        <v>-100000</v>
      </c>
    </row>
    <row r="33" spans="2:8" s="71" customFormat="1" ht="15" customHeight="1" x14ac:dyDescent="0.25">
      <c r="B33" s="203"/>
      <c r="C33" s="209"/>
      <c r="D33" s="209"/>
      <c r="E33" s="210"/>
      <c r="F33" s="210"/>
      <c r="G33" s="64" t="s">
        <v>2</v>
      </c>
      <c r="H33" s="54"/>
    </row>
    <row r="34" spans="2:8" s="71" customFormat="1" ht="15" customHeight="1" x14ac:dyDescent="0.25">
      <c r="B34" s="203"/>
      <c r="C34" s="209"/>
      <c r="D34" s="209"/>
      <c r="E34" s="204">
        <v>1099</v>
      </c>
      <c r="F34" s="210"/>
      <c r="G34" s="60" t="s">
        <v>128</v>
      </c>
      <c r="H34" s="41">
        <f>+H36</f>
        <v>-100000</v>
      </c>
    </row>
    <row r="35" spans="2:8" s="71" customFormat="1" ht="15" customHeight="1" x14ac:dyDescent="0.25">
      <c r="B35" s="203"/>
      <c r="C35" s="209"/>
      <c r="D35" s="209"/>
      <c r="E35" s="204"/>
      <c r="F35" s="210"/>
      <c r="G35" s="64" t="s">
        <v>36</v>
      </c>
      <c r="H35" s="54"/>
    </row>
    <row r="36" spans="2:8" s="71" customFormat="1" ht="19.5" customHeight="1" x14ac:dyDescent="0.25">
      <c r="B36" s="203"/>
      <c r="C36" s="209"/>
      <c r="D36" s="209"/>
      <c r="E36" s="204"/>
      <c r="F36" s="204">
        <v>11001</v>
      </c>
      <c r="G36" s="66" t="s">
        <v>136</v>
      </c>
      <c r="H36" s="41">
        <f>+H38</f>
        <v>-100000</v>
      </c>
    </row>
    <row r="37" spans="2:8" s="71" customFormat="1" ht="15" customHeight="1" x14ac:dyDescent="0.25">
      <c r="B37" s="203"/>
      <c r="C37" s="209"/>
      <c r="D37" s="209"/>
      <c r="E37" s="204"/>
      <c r="F37" s="204"/>
      <c r="G37" s="67" t="s">
        <v>39</v>
      </c>
      <c r="H37" s="54"/>
    </row>
    <row r="38" spans="2:8" s="71" customFormat="1" ht="15" customHeight="1" x14ac:dyDescent="0.25">
      <c r="B38" s="203"/>
      <c r="C38" s="209"/>
      <c r="D38" s="209"/>
      <c r="E38" s="204"/>
      <c r="F38" s="204"/>
      <c r="G38" s="24" t="s">
        <v>30</v>
      </c>
      <c r="H38" s="54">
        <f>+H40</f>
        <v>-100000</v>
      </c>
    </row>
    <row r="39" spans="2:8" s="71" customFormat="1" ht="15" customHeight="1" x14ac:dyDescent="0.25">
      <c r="B39" s="203"/>
      <c r="C39" s="209"/>
      <c r="D39" s="209"/>
      <c r="E39" s="204"/>
      <c r="F39" s="204"/>
      <c r="G39" s="67" t="s">
        <v>27</v>
      </c>
      <c r="H39" s="54"/>
    </row>
    <row r="40" spans="2:8" s="71" customFormat="1" ht="15" customHeight="1" x14ac:dyDescent="0.25">
      <c r="B40" s="203"/>
      <c r="C40" s="209"/>
      <c r="D40" s="209"/>
      <c r="E40" s="204"/>
      <c r="F40" s="204"/>
      <c r="G40" s="66" t="s">
        <v>14</v>
      </c>
      <c r="H40" s="41">
        <f>+H41</f>
        <v>-100000</v>
      </c>
    </row>
    <row r="41" spans="2:8" s="71" customFormat="1" ht="15" customHeight="1" x14ac:dyDescent="0.25">
      <c r="B41" s="203"/>
      <c r="C41" s="209"/>
      <c r="D41" s="209"/>
      <c r="E41" s="204"/>
      <c r="F41" s="204"/>
      <c r="G41" s="66" t="s">
        <v>31</v>
      </c>
      <c r="H41" s="41">
        <f>+H42</f>
        <v>-100000</v>
      </c>
    </row>
    <row r="42" spans="2:8" s="71" customFormat="1" ht="15" customHeight="1" x14ac:dyDescent="0.25">
      <c r="B42" s="203"/>
      <c r="C42" s="209"/>
      <c r="D42" s="209"/>
      <c r="E42" s="204"/>
      <c r="F42" s="204"/>
      <c r="G42" s="66" t="s">
        <v>40</v>
      </c>
      <c r="H42" s="41">
        <f>+H43</f>
        <v>-100000</v>
      </c>
    </row>
    <row r="43" spans="2:8" s="71" customFormat="1" ht="15" customHeight="1" x14ac:dyDescent="0.25">
      <c r="B43" s="203"/>
      <c r="C43" s="209"/>
      <c r="D43" s="209"/>
      <c r="E43" s="204"/>
      <c r="F43" s="204"/>
      <c r="G43" s="67" t="s">
        <v>41</v>
      </c>
      <c r="H43" s="54">
        <f>+H44</f>
        <v>-100000</v>
      </c>
    </row>
    <row r="44" spans="2:8" s="72" customFormat="1" ht="15" customHeight="1" x14ac:dyDescent="0.25">
      <c r="B44" s="203"/>
      <c r="C44" s="209"/>
      <c r="D44" s="209"/>
      <c r="E44" s="204"/>
      <c r="F44" s="204"/>
      <c r="G44" s="67" t="s">
        <v>42</v>
      </c>
      <c r="H44" s="42">
        <f>+'1'!D11</f>
        <v>-100000</v>
      </c>
    </row>
    <row r="45" spans="2:8" s="71" customFormat="1" ht="15" customHeight="1" x14ac:dyDescent="0.25">
      <c r="B45" s="203"/>
      <c r="C45" s="209" t="s">
        <v>140</v>
      </c>
      <c r="D45" s="210"/>
      <c r="E45" s="210"/>
      <c r="F45" s="210"/>
      <c r="G45" s="66" t="s">
        <v>141</v>
      </c>
      <c r="H45" s="41">
        <f>+H47</f>
        <v>100000</v>
      </c>
    </row>
    <row r="46" spans="2:8" s="71" customFormat="1" ht="15" customHeight="1" x14ac:dyDescent="0.25">
      <c r="B46" s="203"/>
      <c r="C46" s="209"/>
      <c r="D46" s="210"/>
      <c r="E46" s="210"/>
      <c r="F46" s="210"/>
      <c r="G46" s="67" t="s">
        <v>36</v>
      </c>
      <c r="H46" s="54"/>
    </row>
    <row r="47" spans="2:8" s="71" customFormat="1" ht="15" customHeight="1" x14ac:dyDescent="0.25">
      <c r="B47" s="203"/>
      <c r="C47" s="209"/>
      <c r="D47" s="209" t="s">
        <v>139</v>
      </c>
      <c r="E47" s="210"/>
      <c r="F47" s="210"/>
      <c r="G47" s="66" t="s">
        <v>142</v>
      </c>
      <c r="H47" s="41">
        <f>+H49</f>
        <v>100000</v>
      </c>
    </row>
    <row r="48" spans="2:8" s="71" customFormat="1" ht="15" customHeight="1" x14ac:dyDescent="0.25">
      <c r="B48" s="203"/>
      <c r="C48" s="209"/>
      <c r="D48" s="209"/>
      <c r="E48" s="210"/>
      <c r="F48" s="210"/>
      <c r="G48" s="67" t="s">
        <v>36</v>
      </c>
      <c r="H48" s="54"/>
    </row>
    <row r="49" spans="2:8" s="71" customFormat="1" ht="15" customHeight="1" x14ac:dyDescent="0.25">
      <c r="B49" s="203"/>
      <c r="C49" s="209"/>
      <c r="D49" s="209"/>
      <c r="E49" s="210"/>
      <c r="F49" s="210"/>
      <c r="G49" s="63" t="s">
        <v>62</v>
      </c>
      <c r="H49" s="41">
        <f>+H51</f>
        <v>100000</v>
      </c>
    </row>
    <row r="50" spans="2:8" s="71" customFormat="1" ht="15" customHeight="1" x14ac:dyDescent="0.25">
      <c r="B50" s="203"/>
      <c r="C50" s="209"/>
      <c r="D50" s="209"/>
      <c r="E50" s="210"/>
      <c r="F50" s="210"/>
      <c r="G50" s="64" t="s">
        <v>2</v>
      </c>
      <c r="H50" s="54"/>
    </row>
    <row r="51" spans="2:8" s="71" customFormat="1" ht="15" customHeight="1" x14ac:dyDescent="0.25">
      <c r="B51" s="203"/>
      <c r="C51" s="209"/>
      <c r="D51" s="209"/>
      <c r="E51" s="204">
        <v>1208</v>
      </c>
      <c r="F51" s="210"/>
      <c r="G51" s="60" t="s">
        <v>129</v>
      </c>
      <c r="H51" s="41">
        <f>+H53</f>
        <v>100000</v>
      </c>
    </row>
    <row r="52" spans="2:8" s="71" customFormat="1" ht="15" customHeight="1" x14ac:dyDescent="0.25">
      <c r="B52" s="203"/>
      <c r="C52" s="209"/>
      <c r="D52" s="209"/>
      <c r="E52" s="204"/>
      <c r="F52" s="210"/>
      <c r="G52" s="67" t="s">
        <v>36</v>
      </c>
      <c r="H52" s="54"/>
    </row>
    <row r="53" spans="2:8" s="71" customFormat="1" ht="33.75" customHeight="1" x14ac:dyDescent="0.25">
      <c r="B53" s="203"/>
      <c r="C53" s="209"/>
      <c r="D53" s="209"/>
      <c r="E53" s="204"/>
      <c r="F53" s="204">
        <v>11003</v>
      </c>
      <c r="G53" s="66" t="s">
        <v>132</v>
      </c>
      <c r="H53" s="41">
        <f>+H55</f>
        <v>100000</v>
      </c>
    </row>
    <row r="54" spans="2:8" s="71" customFormat="1" ht="15" customHeight="1" x14ac:dyDescent="0.25">
      <c r="B54" s="203"/>
      <c r="C54" s="209"/>
      <c r="D54" s="209"/>
      <c r="E54" s="204"/>
      <c r="F54" s="204"/>
      <c r="G54" s="67" t="s">
        <v>39</v>
      </c>
      <c r="H54" s="54"/>
    </row>
    <row r="55" spans="2:8" s="71" customFormat="1" ht="15" customHeight="1" x14ac:dyDescent="0.25">
      <c r="B55" s="203"/>
      <c r="C55" s="209"/>
      <c r="D55" s="209"/>
      <c r="E55" s="204"/>
      <c r="F55" s="204"/>
      <c r="G55" s="24" t="s">
        <v>30</v>
      </c>
      <c r="H55" s="54">
        <f>+H57</f>
        <v>100000</v>
      </c>
    </row>
    <row r="56" spans="2:8" s="71" customFormat="1" ht="15" customHeight="1" x14ac:dyDescent="0.25">
      <c r="B56" s="203"/>
      <c r="C56" s="209"/>
      <c r="D56" s="209"/>
      <c r="E56" s="204"/>
      <c r="F56" s="204"/>
      <c r="G56" s="67" t="s">
        <v>27</v>
      </c>
      <c r="H56" s="54"/>
    </row>
    <row r="57" spans="2:8" s="71" customFormat="1" ht="15" customHeight="1" x14ac:dyDescent="0.25">
      <c r="B57" s="203"/>
      <c r="C57" s="209"/>
      <c r="D57" s="209"/>
      <c r="E57" s="204"/>
      <c r="F57" s="204"/>
      <c r="G57" s="66" t="s">
        <v>14</v>
      </c>
      <c r="H57" s="41">
        <f>+H58</f>
        <v>100000</v>
      </c>
    </row>
    <row r="58" spans="2:8" s="71" customFormat="1" ht="15" customHeight="1" x14ac:dyDescent="0.25">
      <c r="B58" s="203"/>
      <c r="C58" s="209"/>
      <c r="D58" s="209"/>
      <c r="E58" s="204"/>
      <c r="F58" s="204"/>
      <c r="G58" s="66" t="s">
        <v>31</v>
      </c>
      <c r="H58" s="41">
        <f>+H59</f>
        <v>100000</v>
      </c>
    </row>
    <row r="59" spans="2:8" s="71" customFormat="1" ht="15" customHeight="1" x14ac:dyDescent="0.25">
      <c r="B59" s="203"/>
      <c r="C59" s="209"/>
      <c r="D59" s="209"/>
      <c r="E59" s="204"/>
      <c r="F59" s="204"/>
      <c r="G59" s="66" t="s">
        <v>40</v>
      </c>
      <c r="H59" s="41">
        <f>+H60</f>
        <v>100000</v>
      </c>
    </row>
    <row r="60" spans="2:8" s="71" customFormat="1" ht="15" customHeight="1" x14ac:dyDescent="0.25">
      <c r="B60" s="203"/>
      <c r="C60" s="209"/>
      <c r="D60" s="209"/>
      <c r="E60" s="204"/>
      <c r="F60" s="204"/>
      <c r="G60" s="67" t="s">
        <v>41</v>
      </c>
      <c r="H60" s="54">
        <f>+H61</f>
        <v>100000</v>
      </c>
    </row>
    <row r="61" spans="2:8" s="72" customFormat="1" ht="15" customHeight="1" x14ac:dyDescent="0.25">
      <c r="B61" s="203"/>
      <c r="C61" s="209"/>
      <c r="D61" s="209"/>
      <c r="E61" s="204"/>
      <c r="F61" s="204"/>
      <c r="G61" s="67" t="s">
        <v>42</v>
      </c>
      <c r="H61" s="42">
        <f>+'1'!D14</f>
        <v>100000</v>
      </c>
    </row>
    <row r="62" spans="2:8" ht="15.95" customHeight="1" x14ac:dyDescent="0.2">
      <c r="B62" s="203"/>
      <c r="C62" s="203" t="s">
        <v>34</v>
      </c>
      <c r="D62" s="208"/>
      <c r="E62" s="208"/>
      <c r="F62" s="208"/>
      <c r="G62" s="66" t="s">
        <v>35</v>
      </c>
      <c r="H62" s="51">
        <f>+H68</f>
        <v>59279.460000000006</v>
      </c>
    </row>
    <row r="63" spans="2:8" ht="15.95" customHeight="1" x14ac:dyDescent="0.2">
      <c r="B63" s="203"/>
      <c r="C63" s="203"/>
      <c r="D63" s="208"/>
      <c r="E63" s="208"/>
      <c r="F63" s="208"/>
      <c r="G63" s="67" t="s">
        <v>36</v>
      </c>
      <c r="H63" s="50"/>
    </row>
    <row r="64" spans="2:8" ht="15.95" customHeight="1" x14ac:dyDescent="0.2">
      <c r="B64" s="203"/>
      <c r="C64" s="203"/>
      <c r="D64" s="203" t="s">
        <v>32</v>
      </c>
      <c r="E64" s="208"/>
      <c r="F64" s="208"/>
      <c r="G64" s="66" t="s">
        <v>35</v>
      </c>
      <c r="H64" s="51">
        <f>+H68</f>
        <v>59279.460000000006</v>
      </c>
    </row>
    <row r="65" spans="2:8" ht="15.95" customHeight="1" x14ac:dyDescent="0.2">
      <c r="B65" s="203"/>
      <c r="C65" s="203"/>
      <c r="D65" s="203"/>
      <c r="E65" s="208"/>
      <c r="F65" s="208"/>
      <c r="G65" s="67" t="s">
        <v>36</v>
      </c>
      <c r="H65" s="50"/>
    </row>
    <row r="66" spans="2:8" ht="15.95" customHeight="1" x14ac:dyDescent="0.2">
      <c r="B66" s="203"/>
      <c r="C66" s="203"/>
      <c r="D66" s="203"/>
      <c r="E66" s="208"/>
      <c r="F66" s="208"/>
      <c r="G66" s="49" t="s">
        <v>11</v>
      </c>
      <c r="H66" s="50"/>
    </row>
    <row r="67" spans="2:8" ht="15.95" customHeight="1" x14ac:dyDescent="0.2">
      <c r="B67" s="203"/>
      <c r="C67" s="203"/>
      <c r="D67" s="203"/>
      <c r="E67" s="208"/>
      <c r="F67" s="208"/>
      <c r="G67" s="52" t="s">
        <v>2</v>
      </c>
      <c r="H67" s="53"/>
    </row>
    <row r="68" spans="2:8" ht="15.95" customHeight="1" x14ac:dyDescent="0.2">
      <c r="B68" s="203"/>
      <c r="C68" s="203"/>
      <c r="D68" s="203"/>
      <c r="E68" s="208">
        <v>1003</v>
      </c>
      <c r="F68" s="208"/>
      <c r="G68" s="66" t="s">
        <v>37</v>
      </c>
      <c r="H68" s="51">
        <f>+H70</f>
        <v>59279.460000000006</v>
      </c>
    </row>
    <row r="69" spans="2:8" ht="15.95" customHeight="1" x14ac:dyDescent="0.2">
      <c r="B69" s="203"/>
      <c r="C69" s="203"/>
      <c r="D69" s="203"/>
      <c r="E69" s="208"/>
      <c r="F69" s="208"/>
      <c r="G69" s="52" t="s">
        <v>15</v>
      </c>
      <c r="H69" s="50"/>
    </row>
    <row r="70" spans="2:8" ht="45" customHeight="1" x14ac:dyDescent="0.2">
      <c r="B70" s="203"/>
      <c r="C70" s="203"/>
      <c r="D70" s="203"/>
      <c r="E70" s="208"/>
      <c r="F70" s="208">
        <v>11006</v>
      </c>
      <c r="G70" s="66" t="s">
        <v>38</v>
      </c>
      <c r="H70" s="51">
        <f>+H72</f>
        <v>59279.460000000006</v>
      </c>
    </row>
    <row r="71" spans="2:8" ht="15.75" customHeight="1" x14ac:dyDescent="0.2">
      <c r="B71" s="203"/>
      <c r="C71" s="203"/>
      <c r="D71" s="203"/>
      <c r="E71" s="208"/>
      <c r="F71" s="208"/>
      <c r="G71" s="67" t="s">
        <v>39</v>
      </c>
      <c r="H71" s="41"/>
    </row>
    <row r="72" spans="2:8" ht="15.75" customHeight="1" x14ac:dyDescent="0.2">
      <c r="B72" s="203"/>
      <c r="C72" s="203"/>
      <c r="D72" s="203"/>
      <c r="E72" s="208"/>
      <c r="F72" s="208"/>
      <c r="G72" s="24" t="s">
        <v>30</v>
      </c>
      <c r="H72" s="41">
        <f>+H74</f>
        <v>59279.460000000006</v>
      </c>
    </row>
    <row r="73" spans="2:8" ht="15.75" customHeight="1" x14ac:dyDescent="0.2">
      <c r="B73" s="203"/>
      <c r="C73" s="203"/>
      <c r="D73" s="203"/>
      <c r="E73" s="208"/>
      <c r="F73" s="208"/>
      <c r="G73" s="67" t="s">
        <v>27</v>
      </c>
      <c r="H73" s="54"/>
    </row>
    <row r="74" spans="2:8" s="47" customFormat="1" ht="15.75" customHeight="1" x14ac:dyDescent="0.2">
      <c r="B74" s="203"/>
      <c r="C74" s="203"/>
      <c r="D74" s="203"/>
      <c r="E74" s="208"/>
      <c r="F74" s="208"/>
      <c r="G74" s="66" t="s">
        <v>14</v>
      </c>
      <c r="H74" s="41">
        <f>+H75</f>
        <v>59279.460000000006</v>
      </c>
    </row>
    <row r="75" spans="2:8" s="47" customFormat="1" ht="15.75" customHeight="1" x14ac:dyDescent="0.2">
      <c r="B75" s="203"/>
      <c r="C75" s="203"/>
      <c r="D75" s="203"/>
      <c r="E75" s="208"/>
      <c r="F75" s="208"/>
      <c r="G75" s="66" t="s">
        <v>31</v>
      </c>
      <c r="H75" s="41">
        <f>+H76+H79</f>
        <v>59279.460000000006</v>
      </c>
    </row>
    <row r="76" spans="2:8" ht="15.75" customHeight="1" x14ac:dyDescent="0.2">
      <c r="B76" s="203"/>
      <c r="C76" s="203"/>
      <c r="D76" s="203"/>
      <c r="E76" s="208"/>
      <c r="F76" s="208"/>
      <c r="G76" s="66" t="s">
        <v>40</v>
      </c>
      <c r="H76" s="41">
        <f t="shared" ref="H75:H77" si="0">+H77</f>
        <v>-50000</v>
      </c>
    </row>
    <row r="77" spans="2:8" ht="15.75" customHeight="1" x14ac:dyDescent="0.2">
      <c r="B77" s="203"/>
      <c r="C77" s="203"/>
      <c r="D77" s="203"/>
      <c r="E77" s="208"/>
      <c r="F77" s="208"/>
      <c r="G77" s="67" t="s">
        <v>41</v>
      </c>
      <c r="H77" s="54">
        <f t="shared" si="0"/>
        <v>-50000</v>
      </c>
    </row>
    <row r="78" spans="2:8" ht="15.75" customHeight="1" x14ac:dyDescent="0.2">
      <c r="B78" s="203"/>
      <c r="C78" s="203"/>
      <c r="D78" s="203"/>
      <c r="E78" s="208"/>
      <c r="F78" s="208"/>
      <c r="G78" s="130" t="s">
        <v>42</v>
      </c>
      <c r="H78" s="156">
        <v>-50000</v>
      </c>
    </row>
    <row r="79" spans="2:8" s="47" customFormat="1" x14ac:dyDescent="0.2">
      <c r="B79" s="203"/>
      <c r="C79" s="203"/>
      <c r="D79" s="203"/>
      <c r="E79" s="208"/>
      <c r="F79" s="208"/>
      <c r="G79" s="66" t="s">
        <v>44</v>
      </c>
      <c r="H79" s="41">
        <f>+H80</f>
        <v>109279.46</v>
      </c>
    </row>
    <row r="80" spans="2:8" x14ac:dyDescent="0.2">
      <c r="B80" s="203"/>
      <c r="C80" s="203"/>
      <c r="D80" s="203"/>
      <c r="E80" s="208"/>
      <c r="F80" s="208"/>
      <c r="G80" s="24" t="s">
        <v>45</v>
      </c>
      <c r="H80" s="155">
        <v>109279.46</v>
      </c>
    </row>
    <row r="81" spans="2:8" x14ac:dyDescent="0.2">
      <c r="B81" s="203"/>
      <c r="C81" s="203" t="s">
        <v>179</v>
      </c>
      <c r="D81" s="203"/>
      <c r="E81" s="205"/>
      <c r="F81" s="205"/>
      <c r="G81" s="49" t="s">
        <v>180</v>
      </c>
      <c r="H81" s="43">
        <f>+H83</f>
        <v>14096.75</v>
      </c>
    </row>
    <row r="82" spans="2:8" x14ac:dyDescent="0.2">
      <c r="B82" s="203"/>
      <c r="C82" s="203"/>
      <c r="D82" s="203"/>
      <c r="E82" s="206"/>
      <c r="F82" s="206"/>
      <c r="G82" s="52" t="s">
        <v>2</v>
      </c>
      <c r="H82" s="42"/>
    </row>
    <row r="83" spans="2:8" ht="15.95" customHeight="1" x14ac:dyDescent="0.2">
      <c r="B83" s="203"/>
      <c r="C83" s="203"/>
      <c r="D83" s="203" t="s">
        <v>139</v>
      </c>
      <c r="E83" s="206"/>
      <c r="F83" s="206"/>
      <c r="G83" s="49" t="s">
        <v>173</v>
      </c>
      <c r="H83" s="118">
        <f>+H85</f>
        <v>14096.75</v>
      </c>
    </row>
    <row r="84" spans="2:8" ht="15.95" customHeight="1" x14ac:dyDescent="0.2">
      <c r="B84" s="203"/>
      <c r="C84" s="203"/>
      <c r="D84" s="203"/>
      <c r="E84" s="206"/>
      <c r="F84" s="206"/>
      <c r="G84" s="52" t="s">
        <v>2</v>
      </c>
      <c r="H84" s="119"/>
    </row>
    <row r="85" spans="2:8" ht="15.95" customHeight="1" x14ac:dyDescent="0.2">
      <c r="B85" s="203"/>
      <c r="C85" s="203"/>
      <c r="D85" s="203"/>
      <c r="E85" s="206"/>
      <c r="F85" s="206"/>
      <c r="G85" s="49" t="s">
        <v>62</v>
      </c>
      <c r="H85" s="118">
        <f>+H87</f>
        <v>14096.75</v>
      </c>
    </row>
    <row r="86" spans="2:8" ht="15.95" customHeight="1" x14ac:dyDescent="0.2">
      <c r="B86" s="203"/>
      <c r="C86" s="203"/>
      <c r="D86" s="203"/>
      <c r="E86" s="207"/>
      <c r="F86" s="206"/>
      <c r="G86" s="52" t="s">
        <v>2</v>
      </c>
      <c r="H86" s="120"/>
    </row>
    <row r="87" spans="2:8" ht="30.75" customHeight="1" x14ac:dyDescent="0.2">
      <c r="B87" s="203"/>
      <c r="C87" s="203"/>
      <c r="D87" s="203"/>
      <c r="E87" s="204">
        <v>1126</v>
      </c>
      <c r="F87" s="206"/>
      <c r="G87" s="121" t="s">
        <v>162</v>
      </c>
      <c r="H87" s="122">
        <f>+H89+H98</f>
        <v>14096.75</v>
      </c>
    </row>
    <row r="88" spans="2:8" ht="15.95" customHeight="1" x14ac:dyDescent="0.2">
      <c r="B88" s="203"/>
      <c r="C88" s="203"/>
      <c r="D88" s="203"/>
      <c r="E88" s="204"/>
      <c r="F88" s="207"/>
      <c r="G88" s="52" t="s">
        <v>2</v>
      </c>
      <c r="H88" s="120"/>
    </row>
    <row r="89" spans="2:8" ht="32.25" customHeight="1" x14ac:dyDescent="0.2">
      <c r="B89" s="203"/>
      <c r="C89" s="203"/>
      <c r="D89" s="203"/>
      <c r="E89" s="204"/>
      <c r="F89" s="202" t="s">
        <v>174</v>
      </c>
      <c r="G89" s="116" t="s">
        <v>168</v>
      </c>
      <c r="H89" s="118">
        <f>H93</f>
        <v>14096.75</v>
      </c>
    </row>
    <row r="90" spans="2:8" ht="15.95" customHeight="1" x14ac:dyDescent="0.2">
      <c r="B90" s="203"/>
      <c r="C90" s="203"/>
      <c r="D90" s="203"/>
      <c r="E90" s="204"/>
      <c r="F90" s="202"/>
      <c r="G90" s="123" t="s">
        <v>175</v>
      </c>
      <c r="H90" s="120"/>
    </row>
    <row r="91" spans="2:8" ht="15.95" customHeight="1" x14ac:dyDescent="0.2">
      <c r="B91" s="203"/>
      <c r="C91" s="203"/>
      <c r="D91" s="203"/>
      <c r="E91" s="204"/>
      <c r="F91" s="202"/>
      <c r="G91" s="124" t="s">
        <v>30</v>
      </c>
      <c r="H91" s="125">
        <f t="shared" ref="H91" si="1">H93</f>
        <v>14096.75</v>
      </c>
    </row>
    <row r="92" spans="2:8" ht="15.95" customHeight="1" x14ac:dyDescent="0.2">
      <c r="B92" s="203"/>
      <c r="C92" s="203"/>
      <c r="D92" s="203"/>
      <c r="E92" s="204"/>
      <c r="F92" s="202"/>
      <c r="G92" s="112" t="s">
        <v>27</v>
      </c>
      <c r="H92" s="126"/>
    </row>
    <row r="93" spans="2:8" ht="15.95" customHeight="1" x14ac:dyDescent="0.2">
      <c r="B93" s="203"/>
      <c r="C93" s="203"/>
      <c r="D93" s="203"/>
      <c r="E93" s="204"/>
      <c r="F93" s="202"/>
      <c r="G93" s="107" t="s">
        <v>14</v>
      </c>
      <c r="H93" s="125">
        <f t="shared" ref="H93" si="2">H94</f>
        <v>14096.75</v>
      </c>
    </row>
    <row r="94" spans="2:8" ht="15.95" customHeight="1" x14ac:dyDescent="0.2">
      <c r="B94" s="203"/>
      <c r="C94" s="203"/>
      <c r="D94" s="203"/>
      <c r="E94" s="204"/>
      <c r="F94" s="202"/>
      <c r="G94" s="107" t="s">
        <v>31</v>
      </c>
      <c r="H94" s="125">
        <f>H95</f>
        <v>14096.75</v>
      </c>
    </row>
    <row r="95" spans="2:8" ht="15.95" customHeight="1" x14ac:dyDescent="0.2">
      <c r="B95" s="203"/>
      <c r="C95" s="203"/>
      <c r="D95" s="203"/>
      <c r="E95" s="204"/>
      <c r="F95" s="202"/>
      <c r="G95" s="107" t="s">
        <v>176</v>
      </c>
      <c r="H95" s="125">
        <f>+H96</f>
        <v>14096.75</v>
      </c>
    </row>
    <row r="96" spans="2:8" ht="22.5" customHeight="1" x14ac:dyDescent="0.2">
      <c r="B96" s="203"/>
      <c r="C96" s="203"/>
      <c r="D96" s="203"/>
      <c r="E96" s="204"/>
      <c r="F96" s="202"/>
      <c r="G96" s="112" t="s">
        <v>177</v>
      </c>
      <c r="H96" s="126">
        <f>+H97</f>
        <v>14096.75</v>
      </c>
    </row>
    <row r="97" spans="2:8" s="127" customFormat="1" ht="31.5" customHeight="1" x14ac:dyDescent="0.2">
      <c r="B97" s="203"/>
      <c r="C97" s="203"/>
      <c r="D97" s="203"/>
      <c r="E97" s="204"/>
      <c r="F97" s="202"/>
      <c r="G97" s="24" t="s">
        <v>178</v>
      </c>
      <c r="H97" s="128">
        <v>14096.75</v>
      </c>
    </row>
    <row r="99" spans="2:8" x14ac:dyDescent="0.2">
      <c r="H99" s="56"/>
    </row>
  </sheetData>
  <mergeCells count="46">
    <mergeCell ref="B7:D7"/>
    <mergeCell ref="G7:G8"/>
    <mergeCell ref="E7:F7"/>
    <mergeCell ref="B1:H1"/>
    <mergeCell ref="B2:H2"/>
    <mergeCell ref="B3:H3"/>
    <mergeCell ref="B4:H4"/>
    <mergeCell ref="B6:H6"/>
    <mergeCell ref="B5:H5"/>
    <mergeCell ref="D13:D27"/>
    <mergeCell ref="E17:E27"/>
    <mergeCell ref="F19:F27"/>
    <mergeCell ref="F10:F18"/>
    <mergeCell ref="B9:G9"/>
    <mergeCell ref="E10:E16"/>
    <mergeCell ref="C11:C27"/>
    <mergeCell ref="C45:C61"/>
    <mergeCell ref="D45:D46"/>
    <mergeCell ref="E45:E50"/>
    <mergeCell ref="F45:F52"/>
    <mergeCell ref="D47:D61"/>
    <mergeCell ref="E51:E61"/>
    <mergeCell ref="F53:F61"/>
    <mergeCell ref="C28:C44"/>
    <mergeCell ref="D28:D29"/>
    <mergeCell ref="E28:E33"/>
    <mergeCell ref="F28:F35"/>
    <mergeCell ref="D30:D44"/>
    <mergeCell ref="E34:E44"/>
    <mergeCell ref="F36:F44"/>
    <mergeCell ref="F89:F97"/>
    <mergeCell ref="B10:B97"/>
    <mergeCell ref="C81:C97"/>
    <mergeCell ref="D81:D82"/>
    <mergeCell ref="D83:D97"/>
    <mergeCell ref="E87:E97"/>
    <mergeCell ref="E81:E86"/>
    <mergeCell ref="F81:F88"/>
    <mergeCell ref="F62:F69"/>
    <mergeCell ref="E68:E80"/>
    <mergeCell ref="F70:F80"/>
    <mergeCell ref="D64:D80"/>
    <mergeCell ref="C62:C80"/>
    <mergeCell ref="D62:D63"/>
    <mergeCell ref="E62:E67"/>
    <mergeCell ref="D10:D12"/>
  </mergeCells>
  <pageMargins left="0.23622047244094491" right="0.23622047244094491" top="0.15748031496062992" bottom="0.15748031496062992" header="0.15748031496062992" footer="0.15748031496062992"/>
  <pageSetup paperSize="9" scale="7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2"/>
  <sheetViews>
    <sheetView workbookViewId="0">
      <selection activeCell="I16" sqref="I16:I17"/>
    </sheetView>
  </sheetViews>
  <sheetFormatPr defaultRowHeight="13.5" x14ac:dyDescent="0.25"/>
  <cols>
    <col min="1" max="1" width="4.140625" style="132" customWidth="1"/>
    <col min="2" max="2" width="11.7109375" style="132" customWidth="1"/>
    <col min="3" max="3" width="13.28515625" style="132" customWidth="1"/>
    <col min="4" max="6" width="12.85546875" style="132" customWidth="1"/>
    <col min="7" max="7" width="50.85546875" style="3" customWidth="1"/>
    <col min="8" max="8" width="35.42578125" style="132" customWidth="1"/>
    <col min="9" max="9" width="9.140625" style="132"/>
    <col min="10" max="10" width="11.28515625" style="132" bestFit="1" customWidth="1"/>
    <col min="11" max="16384" width="9.140625" style="132"/>
  </cols>
  <sheetData>
    <row r="1" spans="2:14" s="131" customFormat="1" ht="15.95" customHeight="1" x14ac:dyDescent="0.2">
      <c r="B1" s="233" t="s">
        <v>69</v>
      </c>
      <c r="C1" s="233"/>
      <c r="D1" s="233"/>
      <c r="E1" s="233"/>
      <c r="F1" s="233"/>
      <c r="G1" s="233"/>
      <c r="H1" s="233"/>
    </row>
    <row r="2" spans="2:14" s="131" customFormat="1" ht="15.95" customHeight="1" x14ac:dyDescent="0.2">
      <c r="B2" s="233" t="s">
        <v>25</v>
      </c>
      <c r="C2" s="233"/>
      <c r="D2" s="233"/>
      <c r="E2" s="233"/>
      <c r="F2" s="233"/>
      <c r="G2" s="233"/>
      <c r="H2" s="233"/>
    </row>
    <row r="3" spans="2:14" s="131" customFormat="1" ht="15.95" customHeight="1" x14ac:dyDescent="0.2">
      <c r="B3" s="233" t="s">
        <v>26</v>
      </c>
      <c r="C3" s="233"/>
      <c r="D3" s="233"/>
      <c r="E3" s="233"/>
      <c r="F3" s="233"/>
      <c r="G3" s="233"/>
      <c r="H3" s="233"/>
    </row>
    <row r="4" spans="2:14" s="131" customFormat="1" ht="15.95" customHeight="1" x14ac:dyDescent="0.2">
      <c r="B4" s="233" t="s">
        <v>23</v>
      </c>
      <c r="C4" s="233"/>
      <c r="D4" s="233"/>
      <c r="E4" s="233"/>
      <c r="F4" s="233"/>
      <c r="G4" s="233"/>
      <c r="H4" s="233"/>
    </row>
    <row r="5" spans="2:14" ht="43.5" customHeight="1" x14ac:dyDescent="0.25">
      <c r="B5" s="234" t="s">
        <v>181</v>
      </c>
      <c r="C5" s="234"/>
      <c r="D5" s="234"/>
      <c r="E5" s="234"/>
      <c r="F5" s="234"/>
      <c r="G5" s="234"/>
      <c r="H5" s="234"/>
    </row>
    <row r="6" spans="2:14" x14ac:dyDescent="0.25">
      <c r="B6" s="133"/>
      <c r="C6" s="133"/>
      <c r="D6" s="134"/>
      <c r="E6" s="134"/>
      <c r="F6" s="134"/>
      <c r="G6" s="133"/>
      <c r="H6" s="135" t="s">
        <v>56</v>
      </c>
    </row>
    <row r="7" spans="2:14" ht="41.25" customHeight="1" x14ac:dyDescent="0.25">
      <c r="B7" s="229" t="s">
        <v>182</v>
      </c>
      <c r="C7" s="230"/>
      <c r="D7" s="231" t="s">
        <v>183</v>
      </c>
      <c r="E7" s="231"/>
      <c r="F7" s="231"/>
      <c r="G7" s="231" t="s">
        <v>184</v>
      </c>
      <c r="H7" s="232" t="s">
        <v>185</v>
      </c>
    </row>
    <row r="8" spans="2:14" ht="41.25" customHeight="1" x14ac:dyDescent="0.25">
      <c r="B8" s="136" t="s">
        <v>8</v>
      </c>
      <c r="C8" s="136" t="s">
        <v>9</v>
      </c>
      <c r="D8" s="231"/>
      <c r="E8" s="231"/>
      <c r="F8" s="231"/>
      <c r="G8" s="231"/>
      <c r="H8" s="232"/>
    </row>
    <row r="9" spans="2:14" ht="33.75" customHeight="1" x14ac:dyDescent="0.25">
      <c r="B9" s="222" t="s">
        <v>62</v>
      </c>
      <c r="C9" s="223"/>
      <c r="D9" s="223"/>
      <c r="E9" s="223"/>
      <c r="F9" s="223"/>
      <c r="G9" s="224"/>
      <c r="H9" s="137">
        <f>+H10</f>
        <v>14096.75</v>
      </c>
    </row>
    <row r="10" spans="2:14" ht="51.75" customHeight="1" x14ac:dyDescent="0.25">
      <c r="B10" s="225">
        <v>1126</v>
      </c>
      <c r="C10" s="194" t="s">
        <v>162</v>
      </c>
      <c r="D10" s="194"/>
      <c r="E10" s="194"/>
      <c r="F10" s="194"/>
      <c r="G10" s="138"/>
      <c r="H10" s="1">
        <f>+H11</f>
        <v>14096.75</v>
      </c>
    </row>
    <row r="11" spans="2:14" ht="61.5" customHeight="1" x14ac:dyDescent="0.25">
      <c r="B11" s="225"/>
      <c r="C11" s="157">
        <v>12006</v>
      </c>
      <c r="D11" s="194" t="s">
        <v>168</v>
      </c>
      <c r="E11" s="194"/>
      <c r="F11" s="194"/>
      <c r="G11" s="106" t="s">
        <v>62</v>
      </c>
      <c r="H11" s="1">
        <f>SUM(H12:H12)</f>
        <v>14096.75</v>
      </c>
    </row>
    <row r="12" spans="2:14" ht="30.75" customHeight="1" x14ac:dyDescent="0.25">
      <c r="B12" s="225"/>
      <c r="C12" s="226"/>
      <c r="D12" s="227"/>
      <c r="E12" s="227"/>
      <c r="F12" s="228"/>
      <c r="G12" s="164" t="s">
        <v>196</v>
      </c>
      <c r="H12" s="165">
        <f>+'3'!H97</f>
        <v>14096.75</v>
      </c>
      <c r="J12" s="139"/>
      <c r="N12" s="140"/>
    </row>
  </sheetData>
  <mergeCells count="14">
    <mergeCell ref="B7:C7"/>
    <mergeCell ref="D7:F8"/>
    <mergeCell ref="G7:G8"/>
    <mergeCell ref="H7:H8"/>
    <mergeCell ref="B1:H1"/>
    <mergeCell ref="B2:H2"/>
    <mergeCell ref="B3:H3"/>
    <mergeCell ref="B4:H4"/>
    <mergeCell ref="B5:H5"/>
    <mergeCell ref="B9:G9"/>
    <mergeCell ref="B10:B12"/>
    <mergeCell ref="C10:F10"/>
    <mergeCell ref="D11:F11"/>
    <mergeCell ref="C12:F12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R70"/>
  <sheetViews>
    <sheetView topLeftCell="A49" workbookViewId="0">
      <selection activeCell="D70" sqref="D70"/>
    </sheetView>
  </sheetViews>
  <sheetFormatPr defaultColWidth="9.140625" defaultRowHeight="13.5" x14ac:dyDescent="0.2"/>
  <cols>
    <col min="1" max="1" width="5" style="13" customWidth="1"/>
    <col min="2" max="2" width="40" style="13" customWidth="1"/>
    <col min="3" max="3" width="73.7109375" style="13" customWidth="1"/>
    <col min="4" max="4" width="41.140625" style="13" customWidth="1"/>
    <col min="5" max="5" width="9.140625" style="13"/>
    <col min="6" max="6" width="9.140625" style="13" customWidth="1"/>
    <col min="7" max="16384" width="9.140625" style="13"/>
  </cols>
  <sheetData>
    <row r="1" spans="2:252" s="101" customFormat="1" ht="15.95" customHeight="1" x14ac:dyDescent="0.2">
      <c r="B1" s="219" t="s">
        <v>160</v>
      </c>
      <c r="C1" s="219"/>
      <c r="D1" s="219"/>
      <c r="E1" s="98"/>
      <c r="F1" s="98"/>
      <c r="G1" s="98"/>
      <c r="H1" s="98"/>
      <c r="I1" s="98"/>
      <c r="J1" s="98"/>
      <c r="K1" s="99"/>
      <c r="L1" s="100"/>
      <c r="M1" s="99"/>
      <c r="N1" s="99"/>
      <c r="O1" s="99"/>
      <c r="P1" s="99"/>
      <c r="Q1" s="99"/>
      <c r="R1" s="99"/>
      <c r="S1" s="99"/>
      <c r="T1" s="100"/>
      <c r="U1" s="99"/>
      <c r="V1" s="99"/>
      <c r="W1" s="99"/>
      <c r="X1" s="99"/>
      <c r="Y1" s="99"/>
      <c r="Z1" s="99"/>
      <c r="AA1" s="99"/>
      <c r="AB1" s="100"/>
      <c r="AC1" s="99"/>
      <c r="AD1" s="99"/>
      <c r="AE1" s="99"/>
      <c r="AF1" s="99"/>
      <c r="AG1" s="99"/>
      <c r="AH1" s="99"/>
      <c r="AI1" s="99"/>
      <c r="AJ1" s="100"/>
      <c r="AK1" s="99"/>
      <c r="AL1" s="99"/>
      <c r="AM1" s="99"/>
      <c r="AN1" s="99"/>
      <c r="AO1" s="99"/>
      <c r="AP1" s="99"/>
      <c r="AQ1" s="99"/>
      <c r="AR1" s="100"/>
      <c r="AS1" s="99"/>
      <c r="AT1" s="99"/>
      <c r="AU1" s="99"/>
      <c r="AV1" s="99"/>
      <c r="AW1" s="99"/>
      <c r="AX1" s="99"/>
      <c r="AY1" s="99"/>
      <c r="AZ1" s="100"/>
      <c r="BA1" s="99"/>
      <c r="BB1" s="99"/>
      <c r="BC1" s="99"/>
      <c r="BD1" s="99"/>
      <c r="BE1" s="99"/>
      <c r="BF1" s="99"/>
      <c r="BG1" s="99"/>
      <c r="BH1" s="100"/>
      <c r="BI1" s="99"/>
      <c r="BJ1" s="99"/>
      <c r="BK1" s="99"/>
      <c r="BL1" s="99"/>
      <c r="BM1" s="99"/>
      <c r="BN1" s="99"/>
      <c r="BO1" s="99"/>
      <c r="BP1" s="100"/>
      <c r="BQ1" s="99"/>
      <c r="BR1" s="99"/>
      <c r="BS1" s="99"/>
      <c r="BT1" s="99"/>
      <c r="BU1" s="99"/>
      <c r="BV1" s="99"/>
      <c r="BW1" s="99"/>
      <c r="BX1" s="100"/>
      <c r="BY1" s="99"/>
      <c r="BZ1" s="99"/>
      <c r="CA1" s="99"/>
      <c r="CB1" s="99"/>
      <c r="CC1" s="99"/>
      <c r="CD1" s="99"/>
      <c r="CE1" s="99"/>
      <c r="CF1" s="100"/>
      <c r="CG1" s="99"/>
      <c r="CH1" s="99"/>
      <c r="CI1" s="99"/>
      <c r="CJ1" s="99"/>
      <c r="CK1" s="99"/>
      <c r="CL1" s="99"/>
      <c r="CM1" s="99"/>
      <c r="CN1" s="100"/>
      <c r="CO1" s="99"/>
      <c r="CP1" s="99"/>
      <c r="CQ1" s="99"/>
      <c r="CR1" s="99"/>
      <c r="CS1" s="99"/>
      <c r="CT1" s="99"/>
      <c r="CU1" s="99"/>
      <c r="CV1" s="100"/>
      <c r="CW1" s="99"/>
      <c r="CX1" s="99"/>
      <c r="CY1" s="99"/>
      <c r="CZ1" s="99"/>
      <c r="DA1" s="99"/>
      <c r="DB1" s="99"/>
      <c r="DC1" s="99"/>
      <c r="DD1" s="100"/>
      <c r="DE1" s="99"/>
      <c r="DF1" s="99"/>
      <c r="DG1" s="99"/>
      <c r="DH1" s="99"/>
      <c r="DI1" s="99"/>
      <c r="DJ1" s="99"/>
      <c r="DK1" s="99"/>
      <c r="DL1" s="100"/>
      <c r="DM1" s="99"/>
      <c r="DN1" s="99"/>
      <c r="DO1" s="99"/>
      <c r="DP1" s="99"/>
      <c r="DQ1" s="99"/>
      <c r="DR1" s="99"/>
      <c r="DS1" s="99"/>
      <c r="DT1" s="100"/>
      <c r="DU1" s="99"/>
      <c r="DV1" s="99"/>
      <c r="DW1" s="99"/>
      <c r="DX1" s="99"/>
      <c r="DY1" s="99"/>
      <c r="DZ1" s="99"/>
      <c r="EA1" s="99"/>
      <c r="EB1" s="100"/>
      <c r="EC1" s="99"/>
      <c r="ED1" s="99"/>
      <c r="EE1" s="99"/>
      <c r="EF1" s="99"/>
      <c r="EG1" s="99"/>
      <c r="EH1" s="99"/>
      <c r="EI1" s="99"/>
      <c r="EJ1" s="100"/>
      <c r="EK1" s="99"/>
      <c r="EL1" s="99"/>
      <c r="EM1" s="99"/>
      <c r="EN1" s="99"/>
      <c r="EO1" s="99"/>
      <c r="EP1" s="99"/>
      <c r="EQ1" s="99"/>
      <c r="ER1" s="100"/>
      <c r="ES1" s="99"/>
      <c r="ET1" s="99"/>
      <c r="EU1" s="99"/>
      <c r="EV1" s="99"/>
      <c r="EW1" s="99"/>
      <c r="EX1" s="99"/>
      <c r="EY1" s="99"/>
      <c r="EZ1" s="100"/>
      <c r="FA1" s="99"/>
      <c r="FB1" s="99"/>
      <c r="FC1" s="99"/>
      <c r="FD1" s="99"/>
      <c r="FE1" s="99"/>
      <c r="FF1" s="99"/>
      <c r="FG1" s="99"/>
      <c r="FH1" s="100"/>
      <c r="FI1" s="99"/>
      <c r="FJ1" s="99"/>
      <c r="FK1" s="99"/>
      <c r="FL1" s="99"/>
      <c r="FM1" s="99"/>
      <c r="FN1" s="99"/>
      <c r="FO1" s="99"/>
      <c r="FP1" s="100"/>
      <c r="FQ1" s="99"/>
      <c r="FR1" s="99"/>
      <c r="FS1" s="99"/>
      <c r="FT1" s="99"/>
      <c r="FU1" s="99"/>
      <c r="FV1" s="99"/>
      <c r="FW1" s="99"/>
      <c r="FX1" s="100"/>
      <c r="FY1" s="99"/>
      <c r="FZ1" s="99"/>
      <c r="GA1" s="99"/>
      <c r="GB1" s="99"/>
      <c r="GC1" s="99"/>
      <c r="GD1" s="99"/>
      <c r="GE1" s="99"/>
      <c r="GF1" s="100"/>
      <c r="GG1" s="99"/>
      <c r="GH1" s="99"/>
      <c r="GI1" s="99"/>
      <c r="GJ1" s="99"/>
      <c r="GK1" s="99"/>
      <c r="GL1" s="99"/>
      <c r="GM1" s="99"/>
      <c r="GN1" s="100"/>
      <c r="GO1" s="99"/>
      <c r="GP1" s="99"/>
      <c r="GQ1" s="99"/>
      <c r="GR1" s="99"/>
      <c r="GS1" s="99"/>
      <c r="GT1" s="99"/>
      <c r="GU1" s="99"/>
      <c r="GV1" s="100"/>
      <c r="GW1" s="99"/>
      <c r="GX1" s="99"/>
      <c r="GY1" s="99"/>
      <c r="GZ1" s="99"/>
      <c r="HA1" s="99"/>
      <c r="HB1" s="99"/>
      <c r="HC1" s="99"/>
      <c r="HD1" s="100"/>
      <c r="HE1" s="99"/>
      <c r="HF1" s="99"/>
      <c r="HG1" s="99"/>
      <c r="HH1" s="99"/>
      <c r="HI1" s="99"/>
      <c r="HJ1" s="99"/>
      <c r="HK1" s="99"/>
      <c r="HL1" s="100"/>
      <c r="HM1" s="99"/>
      <c r="HN1" s="99"/>
      <c r="HO1" s="99"/>
      <c r="HP1" s="99"/>
      <c r="HQ1" s="99"/>
      <c r="HR1" s="99"/>
      <c r="HS1" s="99"/>
      <c r="HT1" s="100"/>
      <c r="HU1" s="99"/>
      <c r="HV1" s="99"/>
      <c r="HW1" s="99"/>
      <c r="HX1" s="99"/>
      <c r="HY1" s="99"/>
      <c r="HZ1" s="99"/>
      <c r="IA1" s="99"/>
      <c r="IB1" s="100"/>
      <c r="IC1" s="99"/>
      <c r="ID1" s="99"/>
      <c r="IE1" s="99"/>
      <c r="IF1" s="99"/>
      <c r="IG1" s="99"/>
      <c r="IH1" s="99"/>
      <c r="II1" s="99"/>
      <c r="IJ1" s="100"/>
      <c r="IK1" s="99"/>
      <c r="IL1" s="99"/>
      <c r="IM1" s="99"/>
      <c r="IN1" s="99"/>
      <c r="IO1" s="99"/>
      <c r="IP1" s="99"/>
      <c r="IQ1" s="99"/>
      <c r="IR1" s="100"/>
    </row>
    <row r="2" spans="2:252" s="101" customFormat="1" ht="15.95" customHeight="1" x14ac:dyDescent="0.2">
      <c r="B2" s="219" t="s">
        <v>25</v>
      </c>
      <c r="C2" s="219"/>
      <c r="D2" s="219"/>
      <c r="E2" s="98"/>
      <c r="F2" s="98"/>
      <c r="G2" s="98"/>
      <c r="H2" s="98"/>
      <c r="I2" s="98"/>
      <c r="J2" s="98"/>
      <c r="K2" s="99"/>
      <c r="L2" s="100"/>
      <c r="M2" s="99"/>
      <c r="N2" s="99"/>
      <c r="O2" s="99"/>
      <c r="P2" s="99"/>
      <c r="Q2" s="99"/>
      <c r="R2" s="99"/>
      <c r="S2" s="99"/>
      <c r="T2" s="100"/>
      <c r="U2" s="99"/>
      <c r="V2" s="99"/>
      <c r="W2" s="99"/>
      <c r="X2" s="99"/>
      <c r="Y2" s="99"/>
      <c r="Z2" s="99"/>
      <c r="AA2" s="99"/>
      <c r="AB2" s="100"/>
      <c r="AC2" s="99"/>
      <c r="AD2" s="99"/>
      <c r="AE2" s="99"/>
      <c r="AF2" s="99"/>
      <c r="AG2" s="99"/>
      <c r="AH2" s="99"/>
      <c r="AI2" s="99"/>
      <c r="AJ2" s="100"/>
      <c r="AK2" s="99"/>
      <c r="AL2" s="99"/>
      <c r="AM2" s="99"/>
      <c r="AN2" s="99"/>
      <c r="AO2" s="99"/>
      <c r="AP2" s="99"/>
      <c r="AQ2" s="99"/>
      <c r="AR2" s="100"/>
      <c r="AS2" s="99"/>
      <c r="AT2" s="99"/>
      <c r="AU2" s="99"/>
      <c r="AV2" s="99"/>
      <c r="AW2" s="99"/>
      <c r="AX2" s="99"/>
      <c r="AY2" s="99"/>
      <c r="AZ2" s="100"/>
      <c r="BA2" s="99"/>
      <c r="BB2" s="99"/>
      <c r="BC2" s="99"/>
      <c r="BD2" s="99"/>
      <c r="BE2" s="99"/>
      <c r="BF2" s="99"/>
      <c r="BG2" s="99"/>
      <c r="BH2" s="100"/>
      <c r="BI2" s="99"/>
      <c r="BJ2" s="99"/>
      <c r="BK2" s="99"/>
      <c r="BL2" s="99"/>
      <c r="BM2" s="99"/>
      <c r="BN2" s="99"/>
      <c r="BO2" s="99"/>
      <c r="BP2" s="100"/>
      <c r="BQ2" s="99"/>
      <c r="BR2" s="99"/>
      <c r="BS2" s="99"/>
      <c r="BT2" s="99"/>
      <c r="BU2" s="99"/>
      <c r="BV2" s="99"/>
      <c r="BW2" s="99"/>
      <c r="BX2" s="100"/>
      <c r="BY2" s="99"/>
      <c r="BZ2" s="99"/>
      <c r="CA2" s="99"/>
      <c r="CB2" s="99"/>
      <c r="CC2" s="99"/>
      <c r="CD2" s="99"/>
      <c r="CE2" s="99"/>
      <c r="CF2" s="100"/>
      <c r="CG2" s="99"/>
      <c r="CH2" s="99"/>
      <c r="CI2" s="99"/>
      <c r="CJ2" s="99"/>
      <c r="CK2" s="99"/>
      <c r="CL2" s="99"/>
      <c r="CM2" s="99"/>
      <c r="CN2" s="100"/>
      <c r="CO2" s="99"/>
      <c r="CP2" s="99"/>
      <c r="CQ2" s="99"/>
      <c r="CR2" s="99"/>
      <c r="CS2" s="99"/>
      <c r="CT2" s="99"/>
      <c r="CU2" s="99"/>
      <c r="CV2" s="100"/>
      <c r="CW2" s="99"/>
      <c r="CX2" s="99"/>
      <c r="CY2" s="99"/>
      <c r="CZ2" s="99"/>
      <c r="DA2" s="99"/>
      <c r="DB2" s="99"/>
      <c r="DC2" s="99"/>
      <c r="DD2" s="100"/>
      <c r="DE2" s="99"/>
      <c r="DF2" s="99"/>
      <c r="DG2" s="99"/>
      <c r="DH2" s="99"/>
      <c r="DI2" s="99"/>
      <c r="DJ2" s="99"/>
      <c r="DK2" s="99"/>
      <c r="DL2" s="100"/>
      <c r="DM2" s="99"/>
      <c r="DN2" s="99"/>
      <c r="DO2" s="99"/>
      <c r="DP2" s="99"/>
      <c r="DQ2" s="99"/>
      <c r="DR2" s="99"/>
      <c r="DS2" s="99"/>
      <c r="DT2" s="100"/>
      <c r="DU2" s="99"/>
      <c r="DV2" s="99"/>
      <c r="DW2" s="99"/>
      <c r="DX2" s="99"/>
      <c r="DY2" s="99"/>
      <c r="DZ2" s="99"/>
      <c r="EA2" s="99"/>
      <c r="EB2" s="100"/>
      <c r="EC2" s="99"/>
      <c r="ED2" s="99"/>
      <c r="EE2" s="99"/>
      <c r="EF2" s="99"/>
      <c r="EG2" s="99"/>
      <c r="EH2" s="99"/>
      <c r="EI2" s="99"/>
      <c r="EJ2" s="100"/>
      <c r="EK2" s="99"/>
      <c r="EL2" s="99"/>
      <c r="EM2" s="99"/>
      <c r="EN2" s="99"/>
      <c r="EO2" s="99"/>
      <c r="EP2" s="99"/>
      <c r="EQ2" s="99"/>
      <c r="ER2" s="100"/>
      <c r="ES2" s="99"/>
      <c r="ET2" s="99"/>
      <c r="EU2" s="99"/>
      <c r="EV2" s="99"/>
      <c r="EW2" s="99"/>
      <c r="EX2" s="99"/>
      <c r="EY2" s="99"/>
      <c r="EZ2" s="100"/>
      <c r="FA2" s="99"/>
      <c r="FB2" s="99"/>
      <c r="FC2" s="99"/>
      <c r="FD2" s="99"/>
      <c r="FE2" s="99"/>
      <c r="FF2" s="99"/>
      <c r="FG2" s="99"/>
      <c r="FH2" s="100"/>
      <c r="FI2" s="99"/>
      <c r="FJ2" s="99"/>
      <c r="FK2" s="99"/>
      <c r="FL2" s="99"/>
      <c r="FM2" s="99"/>
      <c r="FN2" s="99"/>
      <c r="FO2" s="99"/>
      <c r="FP2" s="100"/>
      <c r="FQ2" s="99"/>
      <c r="FR2" s="99"/>
      <c r="FS2" s="99"/>
      <c r="FT2" s="99"/>
      <c r="FU2" s="99"/>
      <c r="FV2" s="99"/>
      <c r="FW2" s="99"/>
      <c r="FX2" s="100"/>
      <c r="FY2" s="99"/>
      <c r="FZ2" s="99"/>
      <c r="GA2" s="99"/>
      <c r="GB2" s="99"/>
      <c r="GC2" s="99"/>
      <c r="GD2" s="99"/>
      <c r="GE2" s="99"/>
      <c r="GF2" s="100"/>
      <c r="GG2" s="99"/>
      <c r="GH2" s="99"/>
      <c r="GI2" s="99"/>
      <c r="GJ2" s="99"/>
      <c r="GK2" s="99"/>
      <c r="GL2" s="99"/>
      <c r="GM2" s="99"/>
      <c r="GN2" s="100"/>
      <c r="GO2" s="99"/>
      <c r="GP2" s="99"/>
      <c r="GQ2" s="99"/>
      <c r="GR2" s="99"/>
      <c r="GS2" s="99"/>
      <c r="GT2" s="99"/>
      <c r="GU2" s="99"/>
      <c r="GV2" s="100"/>
      <c r="GW2" s="99"/>
      <c r="GX2" s="99"/>
      <c r="GY2" s="99"/>
      <c r="GZ2" s="99"/>
      <c r="HA2" s="99"/>
      <c r="HB2" s="99"/>
      <c r="HC2" s="99"/>
      <c r="HD2" s="100"/>
      <c r="HE2" s="99"/>
      <c r="HF2" s="99"/>
      <c r="HG2" s="99"/>
      <c r="HH2" s="99"/>
      <c r="HI2" s="99"/>
      <c r="HJ2" s="99"/>
      <c r="HK2" s="99"/>
      <c r="HL2" s="100"/>
      <c r="HM2" s="99"/>
      <c r="HN2" s="99"/>
      <c r="HO2" s="99"/>
      <c r="HP2" s="99"/>
      <c r="HQ2" s="99"/>
      <c r="HR2" s="99"/>
      <c r="HS2" s="99"/>
      <c r="HT2" s="100"/>
      <c r="HU2" s="99"/>
      <c r="HV2" s="99"/>
      <c r="HW2" s="99"/>
      <c r="HX2" s="99"/>
      <c r="HY2" s="99"/>
      <c r="HZ2" s="99"/>
      <c r="IA2" s="99"/>
      <c r="IB2" s="100"/>
      <c r="IC2" s="99"/>
      <c r="ID2" s="99"/>
      <c r="IE2" s="99"/>
      <c r="IF2" s="99"/>
      <c r="IG2" s="99"/>
      <c r="IH2" s="99"/>
      <c r="II2" s="99"/>
      <c r="IJ2" s="100"/>
      <c r="IK2" s="99"/>
      <c r="IL2" s="99"/>
      <c r="IM2" s="99"/>
      <c r="IN2" s="99"/>
      <c r="IO2" s="99"/>
      <c r="IP2" s="99"/>
      <c r="IQ2" s="99"/>
      <c r="IR2" s="100"/>
    </row>
    <row r="3" spans="2:252" s="101" customFormat="1" ht="15.95" customHeight="1" x14ac:dyDescent="0.2">
      <c r="B3" s="219" t="s">
        <v>26</v>
      </c>
      <c r="C3" s="219"/>
      <c r="D3" s="219"/>
      <c r="E3" s="98"/>
      <c r="F3" s="98"/>
      <c r="G3" s="98"/>
      <c r="H3" s="98"/>
      <c r="I3" s="98"/>
      <c r="J3" s="98"/>
      <c r="K3" s="99"/>
      <c r="L3" s="100"/>
      <c r="M3" s="99"/>
      <c r="N3" s="99"/>
      <c r="O3" s="99"/>
      <c r="P3" s="99"/>
      <c r="Q3" s="99"/>
      <c r="R3" s="99"/>
      <c r="S3" s="99"/>
      <c r="T3" s="100"/>
      <c r="U3" s="99"/>
      <c r="V3" s="99"/>
      <c r="W3" s="99"/>
      <c r="X3" s="99"/>
      <c r="Y3" s="99"/>
      <c r="Z3" s="99"/>
      <c r="AA3" s="99"/>
      <c r="AB3" s="100"/>
      <c r="AC3" s="99"/>
      <c r="AD3" s="99"/>
      <c r="AE3" s="99"/>
      <c r="AF3" s="99"/>
      <c r="AG3" s="99"/>
      <c r="AH3" s="99"/>
      <c r="AI3" s="99"/>
      <c r="AJ3" s="100"/>
      <c r="AK3" s="99"/>
      <c r="AL3" s="99"/>
      <c r="AM3" s="99"/>
      <c r="AN3" s="99"/>
      <c r="AO3" s="99"/>
      <c r="AP3" s="99"/>
      <c r="AQ3" s="99"/>
      <c r="AR3" s="100"/>
      <c r="AS3" s="99"/>
      <c r="AT3" s="99"/>
      <c r="AU3" s="99"/>
      <c r="AV3" s="99"/>
      <c r="AW3" s="99"/>
      <c r="AX3" s="99"/>
      <c r="AY3" s="99"/>
      <c r="AZ3" s="100"/>
      <c r="BA3" s="99"/>
      <c r="BB3" s="99"/>
      <c r="BC3" s="99"/>
      <c r="BD3" s="99"/>
      <c r="BE3" s="99"/>
      <c r="BF3" s="99"/>
      <c r="BG3" s="99"/>
      <c r="BH3" s="100"/>
      <c r="BI3" s="99"/>
      <c r="BJ3" s="99"/>
      <c r="BK3" s="99"/>
      <c r="BL3" s="99"/>
      <c r="BM3" s="99"/>
      <c r="BN3" s="99"/>
      <c r="BO3" s="99"/>
      <c r="BP3" s="100"/>
      <c r="BQ3" s="99"/>
      <c r="BR3" s="99"/>
      <c r="BS3" s="99"/>
      <c r="BT3" s="99"/>
      <c r="BU3" s="99"/>
      <c r="BV3" s="99"/>
      <c r="BW3" s="99"/>
      <c r="BX3" s="100"/>
      <c r="BY3" s="99"/>
      <c r="BZ3" s="99"/>
      <c r="CA3" s="99"/>
      <c r="CB3" s="99"/>
      <c r="CC3" s="99"/>
      <c r="CD3" s="99"/>
      <c r="CE3" s="99"/>
      <c r="CF3" s="100"/>
      <c r="CG3" s="99"/>
      <c r="CH3" s="99"/>
      <c r="CI3" s="99"/>
      <c r="CJ3" s="99"/>
      <c r="CK3" s="99"/>
      <c r="CL3" s="99"/>
      <c r="CM3" s="99"/>
      <c r="CN3" s="100"/>
      <c r="CO3" s="99"/>
      <c r="CP3" s="99"/>
      <c r="CQ3" s="99"/>
      <c r="CR3" s="99"/>
      <c r="CS3" s="99"/>
      <c r="CT3" s="99"/>
      <c r="CU3" s="99"/>
      <c r="CV3" s="100"/>
      <c r="CW3" s="99"/>
      <c r="CX3" s="99"/>
      <c r="CY3" s="99"/>
      <c r="CZ3" s="99"/>
      <c r="DA3" s="99"/>
      <c r="DB3" s="99"/>
      <c r="DC3" s="99"/>
      <c r="DD3" s="100"/>
      <c r="DE3" s="99"/>
      <c r="DF3" s="99"/>
      <c r="DG3" s="99"/>
      <c r="DH3" s="99"/>
      <c r="DI3" s="99"/>
      <c r="DJ3" s="99"/>
      <c r="DK3" s="99"/>
      <c r="DL3" s="100"/>
      <c r="DM3" s="99"/>
      <c r="DN3" s="99"/>
      <c r="DO3" s="99"/>
      <c r="DP3" s="99"/>
      <c r="DQ3" s="99"/>
      <c r="DR3" s="99"/>
      <c r="DS3" s="99"/>
      <c r="DT3" s="100"/>
      <c r="DU3" s="99"/>
      <c r="DV3" s="99"/>
      <c r="DW3" s="99"/>
      <c r="DX3" s="99"/>
      <c r="DY3" s="99"/>
      <c r="DZ3" s="99"/>
      <c r="EA3" s="99"/>
      <c r="EB3" s="100"/>
      <c r="EC3" s="99"/>
      <c r="ED3" s="99"/>
      <c r="EE3" s="99"/>
      <c r="EF3" s="99"/>
      <c r="EG3" s="99"/>
      <c r="EH3" s="99"/>
      <c r="EI3" s="99"/>
      <c r="EJ3" s="100"/>
      <c r="EK3" s="99"/>
      <c r="EL3" s="99"/>
      <c r="EM3" s="99"/>
      <c r="EN3" s="99"/>
      <c r="EO3" s="99"/>
      <c r="EP3" s="99"/>
      <c r="EQ3" s="99"/>
      <c r="ER3" s="100"/>
      <c r="ES3" s="99"/>
      <c r="ET3" s="99"/>
      <c r="EU3" s="99"/>
      <c r="EV3" s="99"/>
      <c r="EW3" s="99"/>
      <c r="EX3" s="99"/>
      <c r="EY3" s="99"/>
      <c r="EZ3" s="100"/>
      <c r="FA3" s="99"/>
      <c r="FB3" s="99"/>
      <c r="FC3" s="99"/>
      <c r="FD3" s="99"/>
      <c r="FE3" s="99"/>
      <c r="FF3" s="99"/>
      <c r="FG3" s="99"/>
      <c r="FH3" s="100"/>
      <c r="FI3" s="99"/>
      <c r="FJ3" s="99"/>
      <c r="FK3" s="99"/>
      <c r="FL3" s="99"/>
      <c r="FM3" s="99"/>
      <c r="FN3" s="99"/>
      <c r="FO3" s="99"/>
      <c r="FP3" s="100"/>
      <c r="FQ3" s="99"/>
      <c r="FR3" s="99"/>
      <c r="FS3" s="99"/>
      <c r="FT3" s="99"/>
      <c r="FU3" s="99"/>
      <c r="FV3" s="99"/>
      <c r="FW3" s="99"/>
      <c r="FX3" s="100"/>
      <c r="FY3" s="99"/>
      <c r="FZ3" s="99"/>
      <c r="GA3" s="99"/>
      <c r="GB3" s="99"/>
      <c r="GC3" s="99"/>
      <c r="GD3" s="99"/>
      <c r="GE3" s="99"/>
      <c r="GF3" s="100"/>
      <c r="GG3" s="99"/>
      <c r="GH3" s="99"/>
      <c r="GI3" s="99"/>
      <c r="GJ3" s="99"/>
      <c r="GK3" s="99"/>
      <c r="GL3" s="99"/>
      <c r="GM3" s="99"/>
      <c r="GN3" s="100"/>
      <c r="GO3" s="99"/>
      <c r="GP3" s="99"/>
      <c r="GQ3" s="99"/>
      <c r="GR3" s="99"/>
      <c r="GS3" s="99"/>
      <c r="GT3" s="99"/>
      <c r="GU3" s="99"/>
      <c r="GV3" s="100"/>
      <c r="GW3" s="99"/>
      <c r="GX3" s="99"/>
      <c r="GY3" s="99"/>
      <c r="GZ3" s="99"/>
      <c r="HA3" s="99"/>
      <c r="HB3" s="99"/>
      <c r="HC3" s="99"/>
      <c r="HD3" s="100"/>
      <c r="HE3" s="99"/>
      <c r="HF3" s="99"/>
      <c r="HG3" s="99"/>
      <c r="HH3" s="99"/>
      <c r="HI3" s="99"/>
      <c r="HJ3" s="99"/>
      <c r="HK3" s="99"/>
      <c r="HL3" s="100"/>
      <c r="HM3" s="99"/>
      <c r="HN3" s="99"/>
      <c r="HO3" s="99"/>
      <c r="HP3" s="99"/>
      <c r="HQ3" s="99"/>
      <c r="HR3" s="99"/>
      <c r="HS3" s="99"/>
      <c r="HT3" s="100"/>
      <c r="HU3" s="99"/>
      <c r="HV3" s="99"/>
      <c r="HW3" s="99"/>
      <c r="HX3" s="99"/>
      <c r="HY3" s="99"/>
      <c r="HZ3" s="99"/>
      <c r="IA3" s="99"/>
      <c r="IB3" s="100"/>
      <c r="IC3" s="99"/>
      <c r="ID3" s="99"/>
      <c r="IE3" s="99"/>
      <c r="IF3" s="99"/>
      <c r="IG3" s="99"/>
      <c r="IH3" s="99"/>
      <c r="II3" s="99"/>
      <c r="IJ3" s="100"/>
      <c r="IK3" s="99"/>
      <c r="IL3" s="99"/>
      <c r="IM3" s="99"/>
      <c r="IN3" s="99"/>
      <c r="IO3" s="99"/>
      <c r="IP3" s="99"/>
      <c r="IQ3" s="99"/>
      <c r="IR3" s="100"/>
    </row>
    <row r="4" spans="2:252" s="101" customFormat="1" ht="15.95" customHeight="1" x14ac:dyDescent="0.2">
      <c r="B4" s="254" t="s">
        <v>23</v>
      </c>
      <c r="C4" s="254"/>
      <c r="D4" s="254"/>
      <c r="E4" s="98"/>
      <c r="F4" s="98"/>
      <c r="G4" s="98"/>
      <c r="H4" s="98"/>
      <c r="I4" s="98"/>
      <c r="J4" s="98"/>
      <c r="K4" s="99"/>
      <c r="L4" s="100"/>
      <c r="M4" s="99"/>
      <c r="N4" s="99"/>
      <c r="O4" s="99"/>
      <c r="P4" s="99"/>
      <c r="Q4" s="99"/>
      <c r="R4" s="99"/>
      <c r="S4" s="99"/>
      <c r="T4" s="100"/>
      <c r="U4" s="99"/>
      <c r="V4" s="99"/>
      <c r="W4" s="99"/>
      <c r="X4" s="99"/>
      <c r="Y4" s="99"/>
      <c r="Z4" s="99"/>
      <c r="AA4" s="99"/>
      <c r="AB4" s="100"/>
      <c r="AC4" s="99"/>
      <c r="AD4" s="99"/>
      <c r="AE4" s="99"/>
      <c r="AF4" s="99"/>
      <c r="AG4" s="99"/>
      <c r="AH4" s="99"/>
      <c r="AI4" s="99"/>
      <c r="AJ4" s="100"/>
      <c r="AK4" s="99"/>
      <c r="AL4" s="99"/>
      <c r="AM4" s="99"/>
      <c r="AN4" s="99"/>
      <c r="AO4" s="99"/>
      <c r="AP4" s="99"/>
      <c r="AQ4" s="99"/>
      <c r="AR4" s="100"/>
      <c r="AS4" s="99"/>
      <c r="AT4" s="99"/>
      <c r="AU4" s="99"/>
      <c r="AV4" s="99"/>
      <c r="AW4" s="99"/>
      <c r="AX4" s="99"/>
      <c r="AY4" s="99"/>
      <c r="AZ4" s="100"/>
      <c r="BA4" s="99"/>
      <c r="BB4" s="99"/>
      <c r="BC4" s="99"/>
      <c r="BD4" s="99"/>
      <c r="BE4" s="99"/>
      <c r="BF4" s="99"/>
      <c r="BG4" s="99"/>
      <c r="BH4" s="100"/>
      <c r="BI4" s="99"/>
      <c r="BJ4" s="99"/>
      <c r="BK4" s="99"/>
      <c r="BL4" s="99"/>
      <c r="BM4" s="99"/>
      <c r="BN4" s="99"/>
      <c r="BO4" s="99"/>
      <c r="BP4" s="100"/>
      <c r="BQ4" s="99"/>
      <c r="BR4" s="99"/>
      <c r="BS4" s="99"/>
      <c r="BT4" s="99"/>
      <c r="BU4" s="99"/>
      <c r="BV4" s="99"/>
      <c r="BW4" s="99"/>
      <c r="BX4" s="100"/>
      <c r="BY4" s="99"/>
      <c r="BZ4" s="99"/>
      <c r="CA4" s="99"/>
      <c r="CB4" s="99"/>
      <c r="CC4" s="99"/>
      <c r="CD4" s="99"/>
      <c r="CE4" s="99"/>
      <c r="CF4" s="100"/>
      <c r="CG4" s="99"/>
      <c r="CH4" s="99"/>
      <c r="CI4" s="99"/>
      <c r="CJ4" s="99"/>
      <c r="CK4" s="99"/>
      <c r="CL4" s="99"/>
      <c r="CM4" s="99"/>
      <c r="CN4" s="100"/>
      <c r="CO4" s="99"/>
      <c r="CP4" s="99"/>
      <c r="CQ4" s="99"/>
      <c r="CR4" s="99"/>
      <c r="CS4" s="99"/>
      <c r="CT4" s="99"/>
      <c r="CU4" s="99"/>
      <c r="CV4" s="100"/>
      <c r="CW4" s="99"/>
      <c r="CX4" s="99"/>
      <c r="CY4" s="99"/>
      <c r="CZ4" s="99"/>
      <c r="DA4" s="99"/>
      <c r="DB4" s="99"/>
      <c r="DC4" s="99"/>
      <c r="DD4" s="100"/>
      <c r="DE4" s="99"/>
      <c r="DF4" s="99"/>
      <c r="DG4" s="99"/>
      <c r="DH4" s="99"/>
      <c r="DI4" s="99"/>
      <c r="DJ4" s="99"/>
      <c r="DK4" s="99"/>
      <c r="DL4" s="100"/>
      <c r="DM4" s="99"/>
      <c r="DN4" s="99"/>
      <c r="DO4" s="99"/>
      <c r="DP4" s="99"/>
      <c r="DQ4" s="99"/>
      <c r="DR4" s="99"/>
      <c r="DS4" s="99"/>
      <c r="DT4" s="100"/>
      <c r="DU4" s="99"/>
      <c r="DV4" s="99"/>
      <c r="DW4" s="99"/>
      <c r="DX4" s="99"/>
      <c r="DY4" s="99"/>
      <c r="DZ4" s="99"/>
      <c r="EA4" s="99"/>
      <c r="EB4" s="100"/>
      <c r="EC4" s="99"/>
      <c r="ED4" s="99"/>
      <c r="EE4" s="99"/>
      <c r="EF4" s="99"/>
      <c r="EG4" s="99"/>
      <c r="EH4" s="99"/>
      <c r="EI4" s="99"/>
      <c r="EJ4" s="100"/>
      <c r="EK4" s="99"/>
      <c r="EL4" s="99"/>
      <c r="EM4" s="99"/>
      <c r="EN4" s="99"/>
      <c r="EO4" s="99"/>
      <c r="EP4" s="99"/>
      <c r="EQ4" s="99"/>
      <c r="ER4" s="100"/>
      <c r="ES4" s="99"/>
      <c r="ET4" s="99"/>
      <c r="EU4" s="99"/>
      <c r="EV4" s="99"/>
      <c r="EW4" s="99"/>
      <c r="EX4" s="99"/>
      <c r="EY4" s="99"/>
      <c r="EZ4" s="100"/>
      <c r="FA4" s="99"/>
      <c r="FB4" s="99"/>
      <c r="FC4" s="99"/>
      <c r="FD4" s="99"/>
      <c r="FE4" s="99"/>
      <c r="FF4" s="99"/>
      <c r="FG4" s="99"/>
      <c r="FH4" s="100"/>
      <c r="FI4" s="99"/>
      <c r="FJ4" s="99"/>
      <c r="FK4" s="99"/>
      <c r="FL4" s="99"/>
      <c r="FM4" s="99"/>
      <c r="FN4" s="99"/>
      <c r="FO4" s="99"/>
      <c r="FP4" s="100"/>
      <c r="FQ4" s="99"/>
      <c r="FR4" s="99"/>
      <c r="FS4" s="99"/>
      <c r="FT4" s="99"/>
      <c r="FU4" s="99"/>
      <c r="FV4" s="99"/>
      <c r="FW4" s="99"/>
      <c r="FX4" s="100"/>
      <c r="FY4" s="99"/>
      <c r="FZ4" s="99"/>
      <c r="GA4" s="99"/>
      <c r="GB4" s="99"/>
      <c r="GC4" s="99"/>
      <c r="GD4" s="99"/>
      <c r="GE4" s="99"/>
      <c r="GF4" s="100"/>
      <c r="GG4" s="99"/>
      <c r="GH4" s="99"/>
      <c r="GI4" s="99"/>
      <c r="GJ4" s="99"/>
      <c r="GK4" s="99"/>
      <c r="GL4" s="99"/>
      <c r="GM4" s="99"/>
      <c r="GN4" s="100"/>
      <c r="GO4" s="99"/>
      <c r="GP4" s="99"/>
      <c r="GQ4" s="99"/>
      <c r="GR4" s="99"/>
      <c r="GS4" s="99"/>
      <c r="GT4" s="99"/>
      <c r="GU4" s="99"/>
      <c r="GV4" s="100"/>
      <c r="GW4" s="99"/>
      <c r="GX4" s="99"/>
      <c r="GY4" s="99"/>
      <c r="GZ4" s="99"/>
      <c r="HA4" s="99"/>
      <c r="HB4" s="99"/>
      <c r="HC4" s="99"/>
      <c r="HD4" s="100"/>
      <c r="HE4" s="99"/>
      <c r="HF4" s="99"/>
      <c r="HG4" s="99"/>
      <c r="HH4" s="99"/>
      <c r="HI4" s="99"/>
      <c r="HJ4" s="99"/>
      <c r="HK4" s="99"/>
      <c r="HL4" s="100"/>
      <c r="HM4" s="99"/>
      <c r="HN4" s="99"/>
      <c r="HO4" s="99"/>
      <c r="HP4" s="99"/>
      <c r="HQ4" s="99"/>
      <c r="HR4" s="99"/>
      <c r="HS4" s="99"/>
      <c r="HT4" s="100"/>
      <c r="HU4" s="99"/>
      <c r="HV4" s="99"/>
      <c r="HW4" s="99"/>
      <c r="HX4" s="99"/>
      <c r="HY4" s="99"/>
      <c r="HZ4" s="99"/>
      <c r="IA4" s="99"/>
      <c r="IB4" s="100"/>
      <c r="IC4" s="99"/>
      <c r="ID4" s="99"/>
      <c r="IE4" s="99"/>
      <c r="IF4" s="99"/>
      <c r="IG4" s="99"/>
      <c r="IH4" s="99"/>
      <c r="II4" s="99"/>
      <c r="IJ4" s="100"/>
      <c r="IK4" s="99"/>
      <c r="IL4" s="99"/>
      <c r="IM4" s="99"/>
      <c r="IN4" s="99"/>
      <c r="IO4" s="99"/>
      <c r="IP4" s="99"/>
      <c r="IQ4" s="99"/>
      <c r="IR4" s="100"/>
    </row>
    <row r="5" spans="2:252" s="74" customFormat="1" ht="32.25" customHeight="1" x14ac:dyDescent="0.2">
      <c r="B5" s="239" t="s">
        <v>195</v>
      </c>
      <c r="C5" s="239"/>
      <c r="D5" s="23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</row>
    <row r="6" spans="2:252" ht="21.75" customHeight="1" x14ac:dyDescent="0.2">
      <c r="B6" s="187" t="s">
        <v>70</v>
      </c>
      <c r="C6" s="188"/>
      <c r="D6" s="18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22"/>
      <c r="R6" s="22"/>
      <c r="S6" s="22"/>
      <c r="T6" s="22"/>
      <c r="U6" s="22"/>
      <c r="V6" s="22"/>
      <c r="W6" s="22"/>
    </row>
    <row r="7" spans="2:252" s="74" customFormat="1" ht="20.25" customHeight="1" x14ac:dyDescent="0.2">
      <c r="B7" s="255" t="s">
        <v>71</v>
      </c>
      <c r="C7" s="255"/>
      <c r="D7" s="255"/>
      <c r="E7" s="19"/>
      <c r="F7" s="19"/>
      <c r="G7" s="19"/>
      <c r="H7" s="19"/>
      <c r="I7" s="19"/>
      <c r="J7" s="19"/>
      <c r="K7" s="22"/>
      <c r="L7" s="22"/>
      <c r="M7" s="22"/>
      <c r="N7" s="22"/>
      <c r="O7" s="22"/>
      <c r="P7" s="22"/>
      <c r="Q7" s="19"/>
      <c r="R7" s="19"/>
      <c r="S7" s="19"/>
      <c r="T7" s="19"/>
      <c r="U7" s="19"/>
      <c r="V7" s="19"/>
      <c r="W7" s="19"/>
    </row>
    <row r="8" spans="2:252" s="74" customFormat="1" ht="12.75" customHeight="1" x14ac:dyDescent="0.2">
      <c r="B8" s="57"/>
      <c r="C8" s="57"/>
      <c r="D8" s="57"/>
      <c r="E8" s="19"/>
      <c r="F8" s="19"/>
      <c r="G8" s="19"/>
      <c r="H8" s="19"/>
      <c r="I8" s="19"/>
      <c r="J8" s="19"/>
      <c r="K8" s="22"/>
      <c r="L8" s="22"/>
      <c r="M8" s="22"/>
      <c r="N8" s="22"/>
      <c r="O8" s="22"/>
      <c r="P8" s="22"/>
      <c r="Q8" s="19"/>
      <c r="R8" s="19"/>
      <c r="S8" s="19"/>
      <c r="T8" s="19"/>
      <c r="U8" s="19"/>
      <c r="V8" s="19"/>
      <c r="W8" s="19"/>
    </row>
    <row r="9" spans="2:252" s="20" customFormat="1" ht="19.5" customHeight="1" x14ac:dyDescent="0.2">
      <c r="B9" s="159" t="s">
        <v>72</v>
      </c>
      <c r="C9" s="159" t="s">
        <v>73</v>
      </c>
      <c r="D9" s="160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</row>
    <row r="10" spans="2:252" s="20" customFormat="1" ht="20.25" customHeight="1" x14ac:dyDescent="0.2">
      <c r="B10" s="60">
        <v>1003</v>
      </c>
      <c r="C10" s="61" t="s">
        <v>112</v>
      </c>
      <c r="D10" s="57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</row>
    <row r="11" spans="2:252" s="20" customFormat="1" ht="20.25" customHeight="1" x14ac:dyDescent="0.2">
      <c r="B11" s="235" t="s">
        <v>74</v>
      </c>
      <c r="C11" s="236"/>
      <c r="D11" s="237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</row>
    <row r="12" spans="2:252" s="20" customFormat="1" ht="29.25" customHeight="1" x14ac:dyDescent="0.2">
      <c r="B12" s="65" t="s">
        <v>75</v>
      </c>
      <c r="C12" s="24">
        <v>1003</v>
      </c>
      <c r="D12" s="59" t="s">
        <v>85</v>
      </c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</row>
    <row r="13" spans="2:252" s="20" customFormat="1" ht="15.75" customHeight="1" x14ac:dyDescent="0.2">
      <c r="B13" s="65" t="s">
        <v>77</v>
      </c>
      <c r="C13" s="24">
        <v>11006</v>
      </c>
      <c r="D13" s="239" t="s">
        <v>78</v>
      </c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</row>
    <row r="14" spans="2:252" s="20" customFormat="1" ht="40.5" x14ac:dyDescent="0.2">
      <c r="B14" s="31" t="s">
        <v>79</v>
      </c>
      <c r="C14" s="37" t="s">
        <v>125</v>
      </c>
      <c r="D14" s="23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</row>
    <row r="15" spans="2:252" s="20" customFormat="1" ht="40.5" x14ac:dyDescent="0.2">
      <c r="B15" s="31" t="s">
        <v>80</v>
      </c>
      <c r="C15" s="30" t="s">
        <v>126</v>
      </c>
      <c r="D15" s="23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</row>
    <row r="16" spans="2:252" s="20" customFormat="1" ht="18.75" customHeight="1" x14ac:dyDescent="0.2">
      <c r="B16" s="31" t="s">
        <v>86</v>
      </c>
      <c r="C16" s="30" t="s">
        <v>81</v>
      </c>
      <c r="D16" s="59"/>
      <c r="E16" s="19"/>
      <c r="F16" s="19"/>
      <c r="G16" s="19"/>
      <c r="H16" s="19"/>
      <c r="I16" s="19"/>
      <c r="J16" s="19"/>
      <c r="K16" s="22"/>
      <c r="L16" s="22"/>
      <c r="M16" s="22"/>
      <c r="N16" s="22"/>
      <c r="O16" s="22"/>
      <c r="P16" s="22"/>
    </row>
    <row r="17" spans="2:16" s="20" customFormat="1" ht="27" x14ac:dyDescent="0.2">
      <c r="B17" s="31" t="s">
        <v>82</v>
      </c>
      <c r="C17" s="30" t="s">
        <v>127</v>
      </c>
      <c r="D17" s="25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</row>
    <row r="18" spans="2:16" s="20" customFormat="1" x14ac:dyDescent="0.2">
      <c r="B18" s="239" t="s">
        <v>83</v>
      </c>
      <c r="C18" s="239"/>
      <c r="D18" s="11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</row>
    <row r="19" spans="2:16" s="20" customFormat="1" x14ac:dyDescent="0.2">
      <c r="B19" s="240" t="s">
        <v>84</v>
      </c>
      <c r="C19" s="240"/>
      <c r="D19" s="102">
        <f>+'1'!D10</f>
        <v>59279.46</v>
      </c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</row>
    <row r="20" spans="2:16" s="20" customFormat="1" x14ac:dyDescent="0.2"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</row>
    <row r="21" spans="2:16" s="20" customFormat="1" ht="19.5" customHeight="1" x14ac:dyDescent="0.2">
      <c r="B21" s="159" t="s">
        <v>72</v>
      </c>
      <c r="C21" s="159" t="s">
        <v>73</v>
      </c>
      <c r="D21" s="160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</row>
    <row r="22" spans="2:16" s="20" customFormat="1" x14ac:dyDescent="0.2">
      <c r="B22" s="60">
        <v>1099</v>
      </c>
      <c r="C22" s="61" t="s">
        <v>146</v>
      </c>
      <c r="D22" s="57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</row>
    <row r="23" spans="2:16" s="20" customFormat="1" ht="13.5" customHeight="1" x14ac:dyDescent="0.2">
      <c r="B23" s="235" t="s">
        <v>74</v>
      </c>
      <c r="C23" s="236"/>
      <c r="D23" s="237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</row>
    <row r="24" spans="2:16" s="20" customFormat="1" ht="32.25" customHeight="1" x14ac:dyDescent="0.2">
      <c r="B24" s="65" t="s">
        <v>75</v>
      </c>
      <c r="C24" s="24">
        <v>1099</v>
      </c>
      <c r="D24" s="59" t="s">
        <v>76</v>
      </c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</row>
    <row r="25" spans="2:16" s="20" customFormat="1" ht="15.75" customHeight="1" x14ac:dyDescent="0.2">
      <c r="B25" s="65" t="s">
        <v>77</v>
      </c>
      <c r="C25" s="24">
        <v>11001</v>
      </c>
      <c r="D25" s="239" t="s">
        <v>78</v>
      </c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</row>
    <row r="26" spans="2:16" s="20" customFormat="1" x14ac:dyDescent="0.2">
      <c r="B26" s="31" t="s">
        <v>79</v>
      </c>
      <c r="C26" s="37" t="s">
        <v>147</v>
      </c>
      <c r="D26" s="23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</row>
    <row r="27" spans="2:16" s="20" customFormat="1" x14ac:dyDescent="0.2">
      <c r="B27" s="31" t="s">
        <v>80</v>
      </c>
      <c r="C27" s="30" t="s">
        <v>147</v>
      </c>
      <c r="D27" s="23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</row>
    <row r="28" spans="2:16" s="20" customFormat="1" ht="18.75" customHeight="1" x14ac:dyDescent="0.2">
      <c r="B28" s="31" t="s">
        <v>86</v>
      </c>
      <c r="C28" s="30" t="s">
        <v>81</v>
      </c>
      <c r="D28" s="59"/>
      <c r="E28" s="19"/>
      <c r="F28" s="19"/>
      <c r="G28" s="19"/>
      <c r="H28" s="19"/>
      <c r="I28" s="19"/>
      <c r="J28" s="19"/>
      <c r="K28" s="22"/>
      <c r="L28" s="22"/>
      <c r="M28" s="22"/>
      <c r="N28" s="22"/>
      <c r="O28" s="22"/>
      <c r="P28" s="22"/>
    </row>
    <row r="29" spans="2:16" s="20" customFormat="1" ht="27" x14ac:dyDescent="0.2">
      <c r="B29" s="31" t="s">
        <v>82</v>
      </c>
      <c r="C29" s="30" t="s">
        <v>127</v>
      </c>
      <c r="D29" s="25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</row>
    <row r="30" spans="2:16" s="20" customFormat="1" x14ac:dyDescent="0.2">
      <c r="B30" s="239" t="s">
        <v>83</v>
      </c>
      <c r="C30" s="239"/>
      <c r="D30" s="11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</row>
    <row r="31" spans="2:16" s="20" customFormat="1" x14ac:dyDescent="0.2">
      <c r="B31" s="240" t="s">
        <v>84</v>
      </c>
      <c r="C31" s="240"/>
      <c r="D31" s="102">
        <f>+'1'!D11</f>
        <v>-100000</v>
      </c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</row>
    <row r="32" spans="2:16" s="20" customFormat="1" x14ac:dyDescent="0.2">
      <c r="B32" s="58"/>
      <c r="C32" s="58"/>
      <c r="D32" s="26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</row>
    <row r="33" spans="2:16" s="3" customFormat="1" ht="21.75" customHeight="1" x14ac:dyDescent="0.2">
      <c r="B33" s="159" t="s">
        <v>72</v>
      </c>
      <c r="C33" s="241" t="s">
        <v>73</v>
      </c>
      <c r="D33" s="241"/>
    </row>
    <row r="34" spans="2:16" s="3" customFormat="1" ht="30.75" customHeight="1" x14ac:dyDescent="0.2">
      <c r="B34" s="109">
        <v>1126</v>
      </c>
      <c r="C34" s="242" t="s">
        <v>162</v>
      </c>
      <c r="D34" s="242"/>
    </row>
    <row r="35" spans="2:16" s="3" customFormat="1" x14ac:dyDescent="0.2">
      <c r="B35" s="141"/>
      <c r="C35" s="142"/>
      <c r="D35" s="143"/>
    </row>
    <row r="36" spans="2:16" s="3" customFormat="1" x14ac:dyDescent="0.2">
      <c r="B36" s="243" t="s">
        <v>186</v>
      </c>
      <c r="C36" s="244"/>
      <c r="D36" s="245"/>
    </row>
    <row r="37" spans="2:16" s="3" customFormat="1" ht="37.5" customHeight="1" x14ac:dyDescent="0.2">
      <c r="B37" s="158" t="s">
        <v>75</v>
      </c>
      <c r="C37" s="161">
        <v>1126</v>
      </c>
      <c r="D37" s="40" t="s">
        <v>187</v>
      </c>
    </row>
    <row r="38" spans="2:16" s="3" customFormat="1" ht="19.5" customHeight="1" x14ac:dyDescent="0.2">
      <c r="B38" s="108" t="s">
        <v>77</v>
      </c>
      <c r="C38" s="115">
        <v>12006</v>
      </c>
      <c r="D38" s="246" t="s">
        <v>78</v>
      </c>
    </row>
    <row r="39" spans="2:16" s="3" customFormat="1" ht="40.5" customHeight="1" x14ac:dyDescent="0.2">
      <c r="B39" s="111" t="s">
        <v>79</v>
      </c>
      <c r="C39" s="124" t="s">
        <v>168</v>
      </c>
      <c r="D39" s="247"/>
      <c r="F39" s="144"/>
    </row>
    <row r="40" spans="2:16" s="3" customFormat="1" ht="54" customHeight="1" x14ac:dyDescent="0.2">
      <c r="B40" s="111" t="s">
        <v>80</v>
      </c>
      <c r="C40" s="115" t="s">
        <v>170</v>
      </c>
      <c r="D40" s="248"/>
    </row>
    <row r="41" spans="2:16" s="3" customFormat="1" ht="18.75" customHeight="1" x14ac:dyDescent="0.2">
      <c r="B41" s="111" t="s">
        <v>188</v>
      </c>
      <c r="C41" s="115" t="s">
        <v>172</v>
      </c>
      <c r="D41" s="145"/>
    </row>
    <row r="42" spans="2:16" s="3" customFormat="1" ht="27" x14ac:dyDescent="0.2">
      <c r="B42" s="111" t="s">
        <v>189</v>
      </c>
      <c r="C42" s="115" t="s">
        <v>190</v>
      </c>
      <c r="D42" s="146"/>
    </row>
    <row r="43" spans="2:16" s="3" customFormat="1" ht="16.5" customHeight="1" x14ac:dyDescent="0.2">
      <c r="B43" s="249" t="s">
        <v>83</v>
      </c>
      <c r="C43" s="249"/>
      <c r="D43" s="69"/>
    </row>
    <row r="44" spans="2:16" s="3" customFormat="1" ht="16.5" customHeight="1" x14ac:dyDescent="0.2">
      <c r="B44" s="250" t="s">
        <v>191</v>
      </c>
      <c r="C44" s="251"/>
      <c r="D44" s="69">
        <v>1</v>
      </c>
    </row>
    <row r="45" spans="2:16" s="147" customFormat="1" ht="18" customHeight="1" x14ac:dyDescent="0.2">
      <c r="B45" s="252" t="s">
        <v>192</v>
      </c>
      <c r="C45" s="253"/>
      <c r="D45" s="148">
        <f>+'1'!D12</f>
        <v>14096.75</v>
      </c>
      <c r="F45" s="149"/>
    </row>
    <row r="46" spans="2:16" s="150" customFormat="1" ht="18" customHeight="1" x14ac:dyDescent="0.2">
      <c r="B46" s="153"/>
      <c r="C46" s="154"/>
      <c r="D46" s="151"/>
      <c r="F46" s="152"/>
    </row>
    <row r="47" spans="2:16" s="20" customFormat="1" ht="24" customHeight="1" x14ac:dyDescent="0.2">
      <c r="B47" s="159" t="s">
        <v>72</v>
      </c>
      <c r="C47" s="159" t="s">
        <v>73</v>
      </c>
      <c r="D47" s="160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</row>
    <row r="48" spans="2:16" s="20" customFormat="1" ht="18" customHeight="1" x14ac:dyDescent="0.2">
      <c r="B48" s="60">
        <v>1188</v>
      </c>
      <c r="C48" s="60" t="s">
        <v>103</v>
      </c>
      <c r="D48" s="57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</row>
    <row r="49" spans="2:16" s="20" customFormat="1" ht="17.25" customHeight="1" x14ac:dyDescent="0.2">
      <c r="B49" s="235" t="s">
        <v>74</v>
      </c>
      <c r="C49" s="236"/>
      <c r="D49" s="237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</row>
    <row r="50" spans="2:16" s="20" customFormat="1" ht="34.5" customHeight="1" x14ac:dyDescent="0.2">
      <c r="B50" s="65" t="s">
        <v>75</v>
      </c>
      <c r="C50" s="24">
        <v>1188</v>
      </c>
      <c r="D50" s="59" t="s">
        <v>76</v>
      </c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</row>
    <row r="51" spans="2:16" s="20" customFormat="1" x14ac:dyDescent="0.2">
      <c r="B51" s="65" t="s">
        <v>77</v>
      </c>
      <c r="C51" s="24">
        <v>12001</v>
      </c>
      <c r="D51" s="239" t="s">
        <v>78</v>
      </c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</row>
    <row r="52" spans="2:16" s="20" customFormat="1" ht="27" x14ac:dyDescent="0.2">
      <c r="B52" s="31" t="s">
        <v>79</v>
      </c>
      <c r="C52" s="38" t="s">
        <v>111</v>
      </c>
      <c r="D52" s="239"/>
      <c r="E52" s="19"/>
      <c r="F52" s="19"/>
      <c r="G52" s="19"/>
      <c r="H52" s="19"/>
      <c r="I52" s="19"/>
      <c r="J52" s="19"/>
      <c r="K52" s="22"/>
      <c r="L52" s="22"/>
      <c r="M52" s="22"/>
      <c r="N52" s="22"/>
      <c r="O52" s="22"/>
      <c r="P52" s="22"/>
    </row>
    <row r="53" spans="2:16" s="20" customFormat="1" ht="40.5" x14ac:dyDescent="0.2">
      <c r="B53" s="31" t="s">
        <v>80</v>
      </c>
      <c r="C53" s="30" t="s">
        <v>107</v>
      </c>
      <c r="D53" s="23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</row>
    <row r="54" spans="2:16" s="20" customFormat="1" x14ac:dyDescent="0.2">
      <c r="B54" s="31" t="s">
        <v>86</v>
      </c>
      <c r="C54" s="30" t="s">
        <v>108</v>
      </c>
      <c r="D54" s="5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</row>
    <row r="55" spans="2:16" s="20" customFormat="1" ht="31.5" customHeight="1" x14ac:dyDescent="0.2">
      <c r="B55" s="31" t="s">
        <v>109</v>
      </c>
      <c r="C55" s="30" t="s">
        <v>110</v>
      </c>
      <c r="D55" s="25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</row>
    <row r="56" spans="2:16" s="20" customFormat="1" x14ac:dyDescent="0.2">
      <c r="B56" s="239" t="s">
        <v>83</v>
      </c>
      <c r="C56" s="239"/>
      <c r="D56" s="11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</row>
    <row r="57" spans="2:16" s="20" customFormat="1" x14ac:dyDescent="0.2">
      <c r="B57" s="240" t="s">
        <v>84</v>
      </c>
      <c r="C57" s="240"/>
      <c r="D57" s="102">
        <f>+'1'!D13</f>
        <v>-73376.210000000006</v>
      </c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</row>
    <row r="58" spans="2:16" s="20" customFormat="1" x14ac:dyDescent="0.2">
      <c r="E58" s="19"/>
      <c r="F58" s="19"/>
      <c r="G58" s="19"/>
      <c r="H58" s="19"/>
      <c r="I58" s="19"/>
      <c r="J58" s="19"/>
      <c r="K58" s="22"/>
      <c r="L58" s="22"/>
      <c r="M58" s="22"/>
      <c r="N58" s="22"/>
      <c r="O58" s="22"/>
      <c r="P58" s="22"/>
    </row>
    <row r="59" spans="2:16" s="20" customFormat="1" ht="29.25" customHeight="1" x14ac:dyDescent="0.2">
      <c r="B59" s="159" t="s">
        <v>72</v>
      </c>
      <c r="C59" s="159" t="s">
        <v>73</v>
      </c>
      <c r="D59" s="160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</row>
    <row r="60" spans="2:16" s="20" customFormat="1" ht="18" customHeight="1" x14ac:dyDescent="0.2">
      <c r="B60" s="60">
        <v>1208</v>
      </c>
      <c r="C60" s="60" t="s">
        <v>143</v>
      </c>
      <c r="D60" s="57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</row>
    <row r="61" spans="2:16" s="20" customFormat="1" ht="17.25" customHeight="1" x14ac:dyDescent="0.2">
      <c r="B61" s="60" t="s">
        <v>74</v>
      </c>
      <c r="C61" s="60"/>
      <c r="D61" s="57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</row>
    <row r="62" spans="2:16" s="20" customFormat="1" ht="34.5" customHeight="1" x14ac:dyDescent="0.2">
      <c r="B62" s="65" t="s">
        <v>75</v>
      </c>
      <c r="C62" s="24">
        <v>1208</v>
      </c>
      <c r="D62" s="59" t="s">
        <v>85</v>
      </c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</row>
    <row r="63" spans="2:16" s="20" customFormat="1" x14ac:dyDescent="0.2">
      <c r="B63" s="65" t="s">
        <v>77</v>
      </c>
      <c r="C63" s="24">
        <v>11003</v>
      </c>
      <c r="D63" s="239" t="s">
        <v>78</v>
      </c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</row>
    <row r="64" spans="2:16" s="20" customFormat="1" ht="27" customHeight="1" x14ac:dyDescent="0.2">
      <c r="B64" s="31" t="s">
        <v>79</v>
      </c>
      <c r="C64" s="37" t="s">
        <v>144</v>
      </c>
      <c r="D64" s="239"/>
      <c r="E64" s="19"/>
      <c r="F64" s="19"/>
      <c r="G64" s="19"/>
      <c r="H64" s="19"/>
      <c r="I64" s="19"/>
      <c r="J64" s="19"/>
      <c r="K64" s="22"/>
      <c r="L64" s="22"/>
      <c r="M64" s="22"/>
      <c r="N64" s="22"/>
      <c r="O64" s="22"/>
      <c r="P64" s="22"/>
    </row>
    <row r="65" spans="2:16" s="20" customFormat="1" ht="27" x14ac:dyDescent="0.2">
      <c r="B65" s="31" t="s">
        <v>80</v>
      </c>
      <c r="C65" s="30" t="s">
        <v>145</v>
      </c>
      <c r="D65" s="23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</row>
    <row r="66" spans="2:16" s="20" customFormat="1" x14ac:dyDescent="0.2">
      <c r="B66" s="31" t="s">
        <v>86</v>
      </c>
      <c r="C66" s="30" t="s">
        <v>81</v>
      </c>
      <c r="D66" s="5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</row>
    <row r="67" spans="2:16" s="20" customFormat="1" ht="31.5" customHeight="1" x14ac:dyDescent="0.2">
      <c r="B67" s="31" t="s">
        <v>82</v>
      </c>
      <c r="C67" s="30" t="s">
        <v>127</v>
      </c>
      <c r="D67" s="25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</row>
    <row r="68" spans="2:16" s="20" customFormat="1" x14ac:dyDescent="0.2">
      <c r="B68" s="239" t="s">
        <v>83</v>
      </c>
      <c r="C68" s="239"/>
      <c r="D68" s="11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</row>
    <row r="69" spans="2:16" s="20" customFormat="1" ht="17.25" customHeight="1" x14ac:dyDescent="0.2">
      <c r="B69" s="238" t="s">
        <v>148</v>
      </c>
      <c r="C69" s="238"/>
      <c r="D69" s="68">
        <v>650</v>
      </c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</row>
    <row r="70" spans="2:16" s="20" customFormat="1" ht="19.5" customHeight="1" x14ac:dyDescent="0.2">
      <c r="B70" s="240" t="s">
        <v>84</v>
      </c>
      <c r="C70" s="240"/>
      <c r="D70" s="102">
        <f>+'1'!D14</f>
        <v>100000</v>
      </c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</row>
  </sheetData>
  <mergeCells count="30">
    <mergeCell ref="B3:D3"/>
    <mergeCell ref="B4:D4"/>
    <mergeCell ref="B1:D1"/>
    <mergeCell ref="B2:D2"/>
    <mergeCell ref="B57:C57"/>
    <mergeCell ref="B19:C19"/>
    <mergeCell ref="D51:D53"/>
    <mergeCell ref="B56:C56"/>
    <mergeCell ref="D13:D15"/>
    <mergeCell ref="B18:C18"/>
    <mergeCell ref="B5:D5"/>
    <mergeCell ref="B6:D6"/>
    <mergeCell ref="B7:D7"/>
    <mergeCell ref="D25:D27"/>
    <mergeCell ref="B30:C30"/>
    <mergeCell ref="B31:C31"/>
    <mergeCell ref="B11:D11"/>
    <mergeCell ref="B69:C69"/>
    <mergeCell ref="D63:D65"/>
    <mergeCell ref="B68:C68"/>
    <mergeCell ref="B70:C70"/>
    <mergeCell ref="B49:D49"/>
    <mergeCell ref="B23:D23"/>
    <mergeCell ref="C33:D33"/>
    <mergeCell ref="C34:D34"/>
    <mergeCell ref="B36:D36"/>
    <mergeCell ref="D38:D40"/>
    <mergeCell ref="B43:C43"/>
    <mergeCell ref="B44:C44"/>
    <mergeCell ref="B45:C45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Q70"/>
  <sheetViews>
    <sheetView topLeftCell="A22" workbookViewId="0">
      <selection activeCell="D44" sqref="D44"/>
    </sheetView>
  </sheetViews>
  <sheetFormatPr defaultColWidth="9.140625" defaultRowHeight="13.5" x14ac:dyDescent="0.2"/>
  <cols>
    <col min="1" max="1" width="5" style="13" customWidth="1"/>
    <col min="2" max="2" width="40" style="13" customWidth="1"/>
    <col min="3" max="3" width="73.7109375" style="13" customWidth="1"/>
    <col min="4" max="4" width="41.140625" style="13" customWidth="1"/>
    <col min="5" max="5" width="9.140625" style="13"/>
    <col min="6" max="6" width="9.140625" style="13" customWidth="1"/>
    <col min="7" max="16384" width="9.140625" style="13"/>
  </cols>
  <sheetData>
    <row r="1" spans="2:251" s="104" customFormat="1" ht="15.95" customHeight="1" x14ac:dyDescent="0.2">
      <c r="B1" s="219" t="s">
        <v>159</v>
      </c>
      <c r="C1" s="219"/>
      <c r="D1" s="219"/>
      <c r="E1" s="98"/>
      <c r="F1" s="98"/>
      <c r="G1" s="98"/>
      <c r="H1" s="98"/>
      <c r="I1" s="98"/>
      <c r="J1" s="98"/>
      <c r="K1" s="103"/>
      <c r="L1" s="103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99"/>
      <c r="Z1" s="99"/>
      <c r="AA1" s="99"/>
      <c r="AB1" s="99"/>
      <c r="AC1" s="99"/>
      <c r="AD1" s="99"/>
      <c r="AE1" s="99"/>
      <c r="AF1" s="99"/>
      <c r="AG1" s="99"/>
      <c r="AH1" s="99"/>
      <c r="AI1" s="99"/>
      <c r="AJ1" s="99"/>
      <c r="AK1" s="99"/>
      <c r="AL1" s="99"/>
      <c r="AM1" s="99"/>
      <c r="AN1" s="99"/>
      <c r="AO1" s="99"/>
      <c r="AP1" s="99"/>
      <c r="AQ1" s="99"/>
      <c r="AR1" s="99"/>
      <c r="AS1" s="99"/>
      <c r="AT1" s="99"/>
      <c r="AU1" s="99"/>
      <c r="AV1" s="99"/>
      <c r="AW1" s="99"/>
      <c r="AX1" s="99"/>
      <c r="AY1" s="99"/>
      <c r="AZ1" s="99"/>
      <c r="BA1" s="99"/>
      <c r="BB1" s="99"/>
      <c r="BC1" s="99"/>
      <c r="BD1" s="99"/>
      <c r="BE1" s="99"/>
      <c r="BF1" s="99"/>
      <c r="BG1" s="99"/>
      <c r="BH1" s="99"/>
      <c r="BI1" s="99"/>
      <c r="BJ1" s="99"/>
      <c r="BK1" s="99"/>
      <c r="BL1" s="99"/>
      <c r="BM1" s="99"/>
      <c r="BN1" s="99"/>
      <c r="BO1" s="99"/>
      <c r="BP1" s="99"/>
      <c r="BQ1" s="99"/>
      <c r="BR1" s="99"/>
      <c r="BS1" s="99"/>
      <c r="BT1" s="99"/>
      <c r="BU1" s="99"/>
      <c r="BV1" s="99"/>
      <c r="BW1" s="99"/>
      <c r="BX1" s="99"/>
      <c r="BY1" s="99"/>
      <c r="BZ1" s="99"/>
      <c r="CA1" s="99"/>
      <c r="CB1" s="99"/>
      <c r="CC1" s="99"/>
      <c r="CD1" s="99"/>
      <c r="CE1" s="99"/>
      <c r="CF1" s="99"/>
      <c r="CG1" s="99"/>
      <c r="CH1" s="99"/>
      <c r="CI1" s="99"/>
      <c r="CJ1" s="99"/>
      <c r="CK1" s="99"/>
      <c r="CL1" s="99"/>
      <c r="CM1" s="99"/>
      <c r="CN1" s="99"/>
      <c r="CO1" s="99"/>
      <c r="CP1" s="99"/>
      <c r="CQ1" s="99"/>
      <c r="CR1" s="99"/>
      <c r="CS1" s="99"/>
      <c r="CT1" s="99"/>
      <c r="CU1" s="99"/>
      <c r="CV1" s="99"/>
      <c r="CW1" s="99"/>
      <c r="CX1" s="99"/>
      <c r="CY1" s="99"/>
      <c r="CZ1" s="99"/>
      <c r="DA1" s="99"/>
      <c r="DB1" s="99"/>
      <c r="DC1" s="99"/>
      <c r="DD1" s="99"/>
      <c r="DE1" s="99"/>
      <c r="DF1" s="99"/>
      <c r="DG1" s="99"/>
      <c r="DH1" s="99"/>
      <c r="DI1" s="99"/>
      <c r="DJ1" s="99"/>
      <c r="DK1" s="99"/>
      <c r="DL1" s="99"/>
      <c r="DM1" s="99"/>
      <c r="DN1" s="99"/>
      <c r="DO1" s="99"/>
      <c r="DP1" s="99"/>
      <c r="DQ1" s="99"/>
      <c r="DR1" s="99"/>
      <c r="DS1" s="99"/>
      <c r="DT1" s="99"/>
      <c r="DU1" s="99"/>
      <c r="DV1" s="99"/>
      <c r="DW1" s="99"/>
      <c r="DX1" s="99"/>
      <c r="DY1" s="99"/>
      <c r="DZ1" s="99"/>
      <c r="EA1" s="99"/>
      <c r="EB1" s="99"/>
      <c r="EC1" s="99"/>
      <c r="ED1" s="99"/>
      <c r="EE1" s="99"/>
      <c r="EF1" s="99"/>
      <c r="EG1" s="99"/>
      <c r="EH1" s="99"/>
      <c r="EI1" s="99"/>
      <c r="EJ1" s="99"/>
      <c r="EK1" s="99"/>
      <c r="EL1" s="99"/>
      <c r="EM1" s="99"/>
      <c r="EN1" s="99"/>
      <c r="EO1" s="99"/>
      <c r="EP1" s="99"/>
      <c r="EQ1" s="99"/>
      <c r="ER1" s="99"/>
      <c r="ES1" s="99"/>
      <c r="ET1" s="99"/>
      <c r="EU1" s="99"/>
      <c r="EV1" s="99"/>
      <c r="EW1" s="99"/>
      <c r="EX1" s="99"/>
      <c r="EY1" s="99"/>
      <c r="EZ1" s="99"/>
      <c r="FA1" s="99"/>
      <c r="FB1" s="99"/>
      <c r="FC1" s="99"/>
      <c r="FD1" s="99"/>
      <c r="FE1" s="99"/>
      <c r="FF1" s="99"/>
      <c r="FG1" s="99"/>
      <c r="FH1" s="99"/>
      <c r="FI1" s="99"/>
      <c r="FJ1" s="99"/>
      <c r="FK1" s="99"/>
      <c r="FL1" s="99"/>
      <c r="FM1" s="99"/>
      <c r="FN1" s="99"/>
      <c r="FO1" s="99"/>
      <c r="FP1" s="99"/>
      <c r="FQ1" s="99"/>
      <c r="FR1" s="99"/>
      <c r="FS1" s="99"/>
      <c r="FT1" s="99"/>
      <c r="FU1" s="99"/>
      <c r="FV1" s="99"/>
      <c r="FW1" s="99"/>
      <c r="FX1" s="99"/>
      <c r="FY1" s="99"/>
      <c r="FZ1" s="99"/>
      <c r="GA1" s="99"/>
      <c r="GB1" s="99"/>
      <c r="GC1" s="99"/>
      <c r="GD1" s="99"/>
      <c r="GE1" s="99"/>
      <c r="GF1" s="99"/>
      <c r="GG1" s="99"/>
      <c r="GH1" s="99"/>
      <c r="GI1" s="99"/>
      <c r="GJ1" s="99"/>
      <c r="GK1" s="99"/>
      <c r="GL1" s="99"/>
      <c r="GM1" s="99"/>
      <c r="GN1" s="99"/>
      <c r="GO1" s="99"/>
      <c r="GP1" s="99"/>
      <c r="GQ1" s="99"/>
      <c r="GR1" s="99"/>
      <c r="GS1" s="99"/>
      <c r="GT1" s="99"/>
      <c r="GU1" s="99"/>
      <c r="GV1" s="99"/>
      <c r="GW1" s="99"/>
      <c r="GX1" s="99"/>
      <c r="GY1" s="99"/>
      <c r="GZ1" s="99"/>
      <c r="HA1" s="99"/>
      <c r="HB1" s="99"/>
      <c r="HC1" s="99"/>
      <c r="HD1" s="99"/>
      <c r="HE1" s="99"/>
      <c r="HF1" s="99"/>
      <c r="HG1" s="99"/>
      <c r="HH1" s="99"/>
      <c r="HI1" s="99"/>
      <c r="HJ1" s="99"/>
      <c r="HK1" s="99"/>
      <c r="HL1" s="99"/>
      <c r="HM1" s="99"/>
      <c r="HN1" s="99"/>
      <c r="HO1" s="99"/>
      <c r="HP1" s="99"/>
      <c r="HQ1" s="99"/>
      <c r="HR1" s="99"/>
      <c r="HS1" s="99"/>
      <c r="HT1" s="99"/>
      <c r="HU1" s="99"/>
      <c r="HV1" s="99"/>
      <c r="HW1" s="99"/>
      <c r="HX1" s="99"/>
      <c r="HY1" s="99"/>
      <c r="HZ1" s="99"/>
      <c r="IA1" s="99"/>
      <c r="IB1" s="99"/>
      <c r="IC1" s="99"/>
      <c r="ID1" s="99"/>
      <c r="IE1" s="99"/>
      <c r="IF1" s="99"/>
      <c r="IG1" s="99"/>
      <c r="IH1" s="99"/>
      <c r="II1" s="99"/>
      <c r="IJ1" s="99"/>
      <c r="IK1" s="99"/>
      <c r="IL1" s="99"/>
      <c r="IM1" s="99"/>
      <c r="IN1" s="99"/>
      <c r="IO1" s="99"/>
      <c r="IP1" s="99"/>
      <c r="IQ1" s="99"/>
    </row>
    <row r="2" spans="2:251" s="104" customFormat="1" ht="15.95" customHeight="1" x14ac:dyDescent="0.2">
      <c r="B2" s="219" t="s">
        <v>25</v>
      </c>
      <c r="C2" s="219"/>
      <c r="D2" s="219"/>
      <c r="E2" s="98"/>
      <c r="F2" s="98"/>
      <c r="G2" s="98"/>
      <c r="H2" s="98"/>
      <c r="I2" s="98"/>
      <c r="J2" s="98"/>
      <c r="K2" s="103"/>
      <c r="L2" s="103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99"/>
      <c r="AA2" s="99"/>
      <c r="AB2" s="99"/>
      <c r="AC2" s="99"/>
      <c r="AD2" s="99"/>
      <c r="AE2" s="99"/>
      <c r="AF2" s="99"/>
      <c r="AG2" s="99"/>
      <c r="AH2" s="99"/>
      <c r="AI2" s="99"/>
      <c r="AJ2" s="99"/>
      <c r="AK2" s="99"/>
      <c r="AL2" s="99"/>
      <c r="AM2" s="99"/>
      <c r="AN2" s="99"/>
      <c r="AO2" s="99"/>
      <c r="AP2" s="99"/>
      <c r="AQ2" s="99"/>
      <c r="AR2" s="99"/>
      <c r="AS2" s="99"/>
      <c r="AT2" s="99"/>
      <c r="AU2" s="99"/>
      <c r="AV2" s="99"/>
      <c r="AW2" s="99"/>
      <c r="AX2" s="99"/>
      <c r="AY2" s="99"/>
      <c r="AZ2" s="99"/>
      <c r="BA2" s="99"/>
      <c r="BB2" s="99"/>
      <c r="BC2" s="99"/>
      <c r="BD2" s="99"/>
      <c r="BE2" s="99"/>
      <c r="BF2" s="99"/>
      <c r="BG2" s="99"/>
      <c r="BH2" s="99"/>
      <c r="BI2" s="99"/>
      <c r="BJ2" s="99"/>
      <c r="BK2" s="99"/>
      <c r="BL2" s="99"/>
      <c r="BM2" s="99"/>
      <c r="BN2" s="99"/>
      <c r="BO2" s="99"/>
      <c r="BP2" s="99"/>
      <c r="BQ2" s="99"/>
      <c r="BR2" s="99"/>
      <c r="BS2" s="99"/>
      <c r="BT2" s="99"/>
      <c r="BU2" s="99"/>
      <c r="BV2" s="99"/>
      <c r="BW2" s="99"/>
      <c r="BX2" s="99"/>
      <c r="BY2" s="99"/>
      <c r="BZ2" s="99"/>
      <c r="CA2" s="99"/>
      <c r="CB2" s="99"/>
      <c r="CC2" s="99"/>
      <c r="CD2" s="99"/>
      <c r="CE2" s="99"/>
      <c r="CF2" s="99"/>
      <c r="CG2" s="99"/>
      <c r="CH2" s="99"/>
      <c r="CI2" s="99"/>
      <c r="CJ2" s="99"/>
      <c r="CK2" s="99"/>
      <c r="CL2" s="99"/>
      <c r="CM2" s="99"/>
      <c r="CN2" s="99"/>
      <c r="CO2" s="99"/>
      <c r="CP2" s="99"/>
      <c r="CQ2" s="99"/>
      <c r="CR2" s="99"/>
      <c r="CS2" s="99"/>
      <c r="CT2" s="99"/>
      <c r="CU2" s="99"/>
      <c r="CV2" s="99"/>
      <c r="CW2" s="99"/>
      <c r="CX2" s="99"/>
      <c r="CY2" s="99"/>
      <c r="CZ2" s="99"/>
      <c r="DA2" s="99"/>
      <c r="DB2" s="99"/>
      <c r="DC2" s="99"/>
      <c r="DD2" s="99"/>
      <c r="DE2" s="99"/>
      <c r="DF2" s="99"/>
      <c r="DG2" s="99"/>
      <c r="DH2" s="99"/>
      <c r="DI2" s="99"/>
      <c r="DJ2" s="99"/>
      <c r="DK2" s="99"/>
      <c r="DL2" s="99"/>
      <c r="DM2" s="99"/>
      <c r="DN2" s="99"/>
      <c r="DO2" s="99"/>
      <c r="DP2" s="99"/>
      <c r="DQ2" s="99"/>
      <c r="DR2" s="99"/>
      <c r="DS2" s="99"/>
      <c r="DT2" s="99"/>
      <c r="DU2" s="99"/>
      <c r="DV2" s="99"/>
      <c r="DW2" s="99"/>
      <c r="DX2" s="99"/>
      <c r="DY2" s="99"/>
      <c r="DZ2" s="99"/>
      <c r="EA2" s="99"/>
      <c r="EB2" s="99"/>
      <c r="EC2" s="99"/>
      <c r="ED2" s="99"/>
      <c r="EE2" s="99"/>
      <c r="EF2" s="99"/>
      <c r="EG2" s="99"/>
      <c r="EH2" s="99"/>
      <c r="EI2" s="99"/>
      <c r="EJ2" s="99"/>
      <c r="EK2" s="99"/>
      <c r="EL2" s="99"/>
      <c r="EM2" s="99"/>
      <c r="EN2" s="99"/>
      <c r="EO2" s="99"/>
      <c r="EP2" s="99"/>
      <c r="EQ2" s="99"/>
      <c r="ER2" s="99"/>
      <c r="ES2" s="99"/>
      <c r="ET2" s="99"/>
      <c r="EU2" s="99"/>
      <c r="EV2" s="99"/>
      <c r="EW2" s="99"/>
      <c r="EX2" s="99"/>
      <c r="EY2" s="99"/>
      <c r="EZ2" s="99"/>
      <c r="FA2" s="99"/>
      <c r="FB2" s="99"/>
      <c r="FC2" s="99"/>
      <c r="FD2" s="99"/>
      <c r="FE2" s="99"/>
      <c r="FF2" s="99"/>
      <c r="FG2" s="99"/>
      <c r="FH2" s="99"/>
      <c r="FI2" s="99"/>
      <c r="FJ2" s="99"/>
      <c r="FK2" s="99"/>
      <c r="FL2" s="99"/>
      <c r="FM2" s="99"/>
      <c r="FN2" s="99"/>
      <c r="FO2" s="99"/>
      <c r="FP2" s="99"/>
      <c r="FQ2" s="99"/>
      <c r="FR2" s="99"/>
      <c r="FS2" s="99"/>
      <c r="FT2" s="99"/>
      <c r="FU2" s="99"/>
      <c r="FV2" s="99"/>
      <c r="FW2" s="99"/>
      <c r="FX2" s="99"/>
      <c r="FY2" s="99"/>
      <c r="FZ2" s="99"/>
      <c r="GA2" s="99"/>
      <c r="GB2" s="99"/>
      <c r="GC2" s="99"/>
      <c r="GD2" s="99"/>
      <c r="GE2" s="99"/>
      <c r="GF2" s="99"/>
      <c r="GG2" s="99"/>
      <c r="GH2" s="99"/>
      <c r="GI2" s="99"/>
      <c r="GJ2" s="99"/>
      <c r="GK2" s="99"/>
      <c r="GL2" s="99"/>
      <c r="GM2" s="99"/>
      <c r="GN2" s="99"/>
      <c r="GO2" s="99"/>
      <c r="GP2" s="99"/>
      <c r="GQ2" s="99"/>
      <c r="GR2" s="99"/>
      <c r="GS2" s="99"/>
      <c r="GT2" s="99"/>
      <c r="GU2" s="99"/>
      <c r="GV2" s="99"/>
      <c r="GW2" s="99"/>
      <c r="GX2" s="99"/>
      <c r="GY2" s="99"/>
      <c r="GZ2" s="99"/>
      <c r="HA2" s="99"/>
      <c r="HB2" s="99"/>
      <c r="HC2" s="99"/>
      <c r="HD2" s="99"/>
      <c r="HE2" s="99"/>
      <c r="HF2" s="99"/>
      <c r="HG2" s="99"/>
      <c r="HH2" s="99"/>
      <c r="HI2" s="99"/>
      <c r="HJ2" s="99"/>
      <c r="HK2" s="99"/>
      <c r="HL2" s="99"/>
      <c r="HM2" s="99"/>
      <c r="HN2" s="99"/>
      <c r="HO2" s="99"/>
      <c r="HP2" s="99"/>
      <c r="HQ2" s="99"/>
      <c r="HR2" s="99"/>
      <c r="HS2" s="99"/>
      <c r="HT2" s="99"/>
      <c r="HU2" s="99"/>
      <c r="HV2" s="99"/>
      <c r="HW2" s="99"/>
      <c r="HX2" s="99"/>
      <c r="HY2" s="99"/>
      <c r="HZ2" s="99"/>
      <c r="IA2" s="99"/>
      <c r="IB2" s="99"/>
      <c r="IC2" s="99"/>
      <c r="ID2" s="99"/>
      <c r="IE2" s="99"/>
      <c r="IF2" s="99"/>
      <c r="IG2" s="99"/>
      <c r="IH2" s="99"/>
      <c r="II2" s="99"/>
      <c r="IJ2" s="99"/>
      <c r="IK2" s="99"/>
      <c r="IL2" s="99"/>
      <c r="IM2" s="99"/>
      <c r="IN2" s="99"/>
      <c r="IO2" s="99"/>
      <c r="IP2" s="99"/>
      <c r="IQ2" s="99"/>
    </row>
    <row r="3" spans="2:251" s="104" customFormat="1" ht="15.95" customHeight="1" x14ac:dyDescent="0.2">
      <c r="B3" s="219" t="s">
        <v>26</v>
      </c>
      <c r="C3" s="219"/>
      <c r="D3" s="219"/>
      <c r="E3" s="98"/>
      <c r="F3" s="98"/>
      <c r="G3" s="98"/>
      <c r="H3" s="98"/>
      <c r="I3" s="98"/>
      <c r="J3" s="98"/>
      <c r="K3" s="103"/>
      <c r="L3" s="103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99"/>
      <c r="AB3" s="99"/>
      <c r="AC3" s="99"/>
      <c r="AD3" s="99"/>
      <c r="AE3" s="99"/>
      <c r="AF3" s="99"/>
      <c r="AG3" s="99"/>
      <c r="AH3" s="99"/>
      <c r="AI3" s="99"/>
      <c r="AJ3" s="99"/>
      <c r="AK3" s="99"/>
      <c r="AL3" s="99"/>
      <c r="AM3" s="99"/>
      <c r="AN3" s="99"/>
      <c r="AO3" s="99"/>
      <c r="AP3" s="99"/>
      <c r="AQ3" s="99"/>
      <c r="AR3" s="99"/>
      <c r="AS3" s="99"/>
      <c r="AT3" s="99"/>
      <c r="AU3" s="99"/>
      <c r="AV3" s="99"/>
      <c r="AW3" s="99"/>
      <c r="AX3" s="99"/>
      <c r="AY3" s="99"/>
      <c r="AZ3" s="99"/>
      <c r="BA3" s="99"/>
      <c r="BB3" s="99"/>
      <c r="BC3" s="99"/>
      <c r="BD3" s="99"/>
      <c r="BE3" s="99"/>
      <c r="BF3" s="99"/>
      <c r="BG3" s="99"/>
      <c r="BH3" s="99"/>
      <c r="BI3" s="99"/>
      <c r="BJ3" s="99"/>
      <c r="BK3" s="99"/>
      <c r="BL3" s="99"/>
      <c r="BM3" s="99"/>
      <c r="BN3" s="99"/>
      <c r="BO3" s="99"/>
      <c r="BP3" s="99"/>
      <c r="BQ3" s="99"/>
      <c r="BR3" s="99"/>
      <c r="BS3" s="99"/>
      <c r="BT3" s="99"/>
      <c r="BU3" s="99"/>
      <c r="BV3" s="99"/>
      <c r="BW3" s="99"/>
      <c r="BX3" s="99"/>
      <c r="BY3" s="99"/>
      <c r="BZ3" s="99"/>
      <c r="CA3" s="99"/>
      <c r="CB3" s="99"/>
      <c r="CC3" s="99"/>
      <c r="CD3" s="99"/>
      <c r="CE3" s="99"/>
      <c r="CF3" s="99"/>
      <c r="CG3" s="99"/>
      <c r="CH3" s="99"/>
      <c r="CI3" s="99"/>
      <c r="CJ3" s="99"/>
      <c r="CK3" s="99"/>
      <c r="CL3" s="99"/>
      <c r="CM3" s="99"/>
      <c r="CN3" s="99"/>
      <c r="CO3" s="99"/>
      <c r="CP3" s="99"/>
      <c r="CQ3" s="99"/>
      <c r="CR3" s="99"/>
      <c r="CS3" s="99"/>
      <c r="CT3" s="99"/>
      <c r="CU3" s="99"/>
      <c r="CV3" s="99"/>
      <c r="CW3" s="99"/>
      <c r="CX3" s="99"/>
      <c r="CY3" s="99"/>
      <c r="CZ3" s="99"/>
      <c r="DA3" s="99"/>
      <c r="DB3" s="99"/>
      <c r="DC3" s="99"/>
      <c r="DD3" s="99"/>
      <c r="DE3" s="99"/>
      <c r="DF3" s="99"/>
      <c r="DG3" s="99"/>
      <c r="DH3" s="99"/>
      <c r="DI3" s="99"/>
      <c r="DJ3" s="99"/>
      <c r="DK3" s="99"/>
      <c r="DL3" s="99"/>
      <c r="DM3" s="99"/>
      <c r="DN3" s="99"/>
      <c r="DO3" s="99"/>
      <c r="DP3" s="99"/>
      <c r="DQ3" s="99"/>
      <c r="DR3" s="99"/>
      <c r="DS3" s="99"/>
      <c r="DT3" s="99"/>
      <c r="DU3" s="99"/>
      <c r="DV3" s="99"/>
      <c r="DW3" s="99"/>
      <c r="DX3" s="99"/>
      <c r="DY3" s="99"/>
      <c r="DZ3" s="99"/>
      <c r="EA3" s="99"/>
      <c r="EB3" s="99"/>
      <c r="EC3" s="99"/>
      <c r="ED3" s="99"/>
      <c r="EE3" s="99"/>
      <c r="EF3" s="99"/>
      <c r="EG3" s="99"/>
      <c r="EH3" s="99"/>
      <c r="EI3" s="99"/>
      <c r="EJ3" s="99"/>
      <c r="EK3" s="99"/>
      <c r="EL3" s="99"/>
      <c r="EM3" s="99"/>
      <c r="EN3" s="99"/>
      <c r="EO3" s="99"/>
      <c r="EP3" s="99"/>
      <c r="EQ3" s="99"/>
      <c r="ER3" s="99"/>
      <c r="ES3" s="99"/>
      <c r="ET3" s="99"/>
      <c r="EU3" s="99"/>
      <c r="EV3" s="99"/>
      <c r="EW3" s="99"/>
      <c r="EX3" s="99"/>
      <c r="EY3" s="99"/>
      <c r="EZ3" s="99"/>
      <c r="FA3" s="99"/>
      <c r="FB3" s="99"/>
      <c r="FC3" s="99"/>
      <c r="FD3" s="99"/>
      <c r="FE3" s="99"/>
      <c r="FF3" s="99"/>
      <c r="FG3" s="99"/>
      <c r="FH3" s="99"/>
      <c r="FI3" s="99"/>
      <c r="FJ3" s="99"/>
      <c r="FK3" s="99"/>
      <c r="FL3" s="99"/>
      <c r="FM3" s="99"/>
      <c r="FN3" s="99"/>
      <c r="FO3" s="99"/>
      <c r="FP3" s="99"/>
      <c r="FQ3" s="99"/>
      <c r="FR3" s="99"/>
      <c r="FS3" s="99"/>
      <c r="FT3" s="99"/>
      <c r="FU3" s="99"/>
      <c r="FV3" s="99"/>
      <c r="FW3" s="99"/>
      <c r="FX3" s="99"/>
      <c r="FY3" s="99"/>
      <c r="FZ3" s="99"/>
      <c r="GA3" s="99"/>
      <c r="GB3" s="99"/>
      <c r="GC3" s="99"/>
      <c r="GD3" s="99"/>
      <c r="GE3" s="99"/>
      <c r="GF3" s="99"/>
      <c r="GG3" s="99"/>
      <c r="GH3" s="99"/>
      <c r="GI3" s="99"/>
      <c r="GJ3" s="99"/>
      <c r="GK3" s="99"/>
      <c r="GL3" s="99"/>
      <c r="GM3" s="99"/>
      <c r="GN3" s="99"/>
      <c r="GO3" s="99"/>
      <c r="GP3" s="99"/>
      <c r="GQ3" s="99"/>
      <c r="GR3" s="99"/>
      <c r="GS3" s="99"/>
      <c r="GT3" s="99"/>
      <c r="GU3" s="99"/>
      <c r="GV3" s="99"/>
      <c r="GW3" s="99"/>
      <c r="GX3" s="99"/>
      <c r="GY3" s="99"/>
      <c r="GZ3" s="99"/>
      <c r="HA3" s="99"/>
      <c r="HB3" s="99"/>
      <c r="HC3" s="99"/>
      <c r="HD3" s="99"/>
      <c r="HE3" s="99"/>
      <c r="HF3" s="99"/>
      <c r="HG3" s="99"/>
      <c r="HH3" s="99"/>
      <c r="HI3" s="99"/>
      <c r="HJ3" s="99"/>
      <c r="HK3" s="99"/>
      <c r="HL3" s="99"/>
      <c r="HM3" s="99"/>
      <c r="HN3" s="99"/>
      <c r="HO3" s="99"/>
      <c r="HP3" s="99"/>
      <c r="HQ3" s="99"/>
      <c r="HR3" s="99"/>
      <c r="HS3" s="99"/>
      <c r="HT3" s="99"/>
      <c r="HU3" s="99"/>
      <c r="HV3" s="99"/>
      <c r="HW3" s="99"/>
      <c r="HX3" s="99"/>
      <c r="HY3" s="99"/>
      <c r="HZ3" s="99"/>
      <c r="IA3" s="99"/>
      <c r="IB3" s="99"/>
      <c r="IC3" s="99"/>
      <c r="ID3" s="99"/>
      <c r="IE3" s="99"/>
      <c r="IF3" s="99"/>
      <c r="IG3" s="99"/>
      <c r="IH3" s="99"/>
      <c r="II3" s="99"/>
      <c r="IJ3" s="99"/>
      <c r="IK3" s="99"/>
      <c r="IL3" s="99"/>
      <c r="IM3" s="99"/>
      <c r="IN3" s="99"/>
      <c r="IO3" s="99"/>
      <c r="IP3" s="99"/>
      <c r="IQ3" s="99"/>
    </row>
    <row r="4" spans="2:251" s="104" customFormat="1" ht="15.95" customHeight="1" x14ac:dyDescent="0.2">
      <c r="B4" s="219" t="s">
        <v>23</v>
      </c>
      <c r="C4" s="219"/>
      <c r="D4" s="219"/>
      <c r="E4" s="98"/>
      <c r="F4" s="98"/>
      <c r="G4" s="98"/>
      <c r="H4" s="98"/>
      <c r="I4" s="98"/>
      <c r="J4" s="98"/>
      <c r="K4" s="103"/>
      <c r="L4" s="103"/>
      <c r="M4" s="99"/>
      <c r="N4" s="99"/>
      <c r="O4" s="99"/>
      <c r="P4" s="99"/>
      <c r="Q4" s="99"/>
      <c r="R4" s="99"/>
      <c r="S4" s="99"/>
      <c r="T4" s="99"/>
      <c r="U4" s="99"/>
      <c r="V4" s="99"/>
      <c r="W4" s="99"/>
      <c r="X4" s="99"/>
      <c r="Y4" s="99"/>
      <c r="Z4" s="99"/>
      <c r="AA4" s="99"/>
      <c r="AB4" s="99"/>
      <c r="AC4" s="99"/>
      <c r="AD4" s="99"/>
      <c r="AE4" s="99"/>
      <c r="AF4" s="99"/>
      <c r="AG4" s="99"/>
      <c r="AH4" s="99"/>
      <c r="AI4" s="99"/>
      <c r="AJ4" s="99"/>
      <c r="AK4" s="99"/>
      <c r="AL4" s="99"/>
      <c r="AM4" s="99"/>
      <c r="AN4" s="99"/>
      <c r="AO4" s="99"/>
      <c r="AP4" s="99"/>
      <c r="AQ4" s="99"/>
      <c r="AR4" s="99"/>
      <c r="AS4" s="99"/>
      <c r="AT4" s="99"/>
      <c r="AU4" s="99"/>
      <c r="AV4" s="99"/>
      <c r="AW4" s="99"/>
      <c r="AX4" s="99"/>
      <c r="AY4" s="99"/>
      <c r="AZ4" s="99"/>
      <c r="BA4" s="99"/>
      <c r="BB4" s="99"/>
      <c r="BC4" s="99"/>
      <c r="BD4" s="99"/>
      <c r="BE4" s="99"/>
      <c r="BF4" s="99"/>
      <c r="BG4" s="99"/>
      <c r="BH4" s="99"/>
      <c r="BI4" s="99"/>
      <c r="BJ4" s="99"/>
      <c r="BK4" s="99"/>
      <c r="BL4" s="99"/>
      <c r="BM4" s="99"/>
      <c r="BN4" s="99"/>
      <c r="BO4" s="99"/>
      <c r="BP4" s="99"/>
      <c r="BQ4" s="99"/>
      <c r="BR4" s="99"/>
      <c r="BS4" s="99"/>
      <c r="BT4" s="99"/>
      <c r="BU4" s="99"/>
      <c r="BV4" s="99"/>
      <c r="BW4" s="99"/>
      <c r="BX4" s="99"/>
      <c r="BY4" s="99"/>
      <c r="BZ4" s="99"/>
      <c r="CA4" s="99"/>
      <c r="CB4" s="99"/>
      <c r="CC4" s="99"/>
      <c r="CD4" s="99"/>
      <c r="CE4" s="99"/>
      <c r="CF4" s="99"/>
      <c r="CG4" s="99"/>
      <c r="CH4" s="99"/>
      <c r="CI4" s="99"/>
      <c r="CJ4" s="99"/>
      <c r="CK4" s="99"/>
      <c r="CL4" s="99"/>
      <c r="CM4" s="99"/>
      <c r="CN4" s="99"/>
      <c r="CO4" s="99"/>
      <c r="CP4" s="99"/>
      <c r="CQ4" s="99"/>
      <c r="CR4" s="99"/>
      <c r="CS4" s="99"/>
      <c r="CT4" s="99"/>
      <c r="CU4" s="99"/>
      <c r="CV4" s="99"/>
      <c r="CW4" s="99"/>
      <c r="CX4" s="99"/>
      <c r="CY4" s="99"/>
      <c r="CZ4" s="99"/>
      <c r="DA4" s="99"/>
      <c r="DB4" s="99"/>
      <c r="DC4" s="99"/>
      <c r="DD4" s="99"/>
      <c r="DE4" s="99"/>
      <c r="DF4" s="99"/>
      <c r="DG4" s="99"/>
      <c r="DH4" s="99"/>
      <c r="DI4" s="99"/>
      <c r="DJ4" s="99"/>
      <c r="DK4" s="99"/>
      <c r="DL4" s="99"/>
      <c r="DM4" s="99"/>
      <c r="DN4" s="99"/>
      <c r="DO4" s="99"/>
      <c r="DP4" s="99"/>
      <c r="DQ4" s="99"/>
      <c r="DR4" s="99"/>
      <c r="DS4" s="99"/>
      <c r="DT4" s="99"/>
      <c r="DU4" s="99"/>
      <c r="DV4" s="99"/>
      <c r="DW4" s="99"/>
      <c r="DX4" s="99"/>
      <c r="DY4" s="99"/>
      <c r="DZ4" s="99"/>
      <c r="EA4" s="99"/>
      <c r="EB4" s="99"/>
      <c r="EC4" s="99"/>
      <c r="ED4" s="99"/>
      <c r="EE4" s="99"/>
      <c r="EF4" s="99"/>
      <c r="EG4" s="99"/>
      <c r="EH4" s="99"/>
      <c r="EI4" s="99"/>
      <c r="EJ4" s="99"/>
      <c r="EK4" s="99"/>
      <c r="EL4" s="99"/>
      <c r="EM4" s="99"/>
      <c r="EN4" s="99"/>
      <c r="EO4" s="99"/>
      <c r="EP4" s="99"/>
      <c r="EQ4" s="99"/>
      <c r="ER4" s="99"/>
      <c r="ES4" s="99"/>
      <c r="ET4" s="99"/>
      <c r="EU4" s="99"/>
      <c r="EV4" s="99"/>
      <c r="EW4" s="99"/>
      <c r="EX4" s="99"/>
      <c r="EY4" s="99"/>
      <c r="EZ4" s="99"/>
      <c r="FA4" s="99"/>
      <c r="FB4" s="99"/>
      <c r="FC4" s="99"/>
      <c r="FD4" s="99"/>
      <c r="FE4" s="99"/>
      <c r="FF4" s="99"/>
      <c r="FG4" s="99"/>
      <c r="FH4" s="99"/>
      <c r="FI4" s="99"/>
      <c r="FJ4" s="99"/>
      <c r="FK4" s="99"/>
      <c r="FL4" s="99"/>
      <c r="FM4" s="99"/>
      <c r="FN4" s="99"/>
      <c r="FO4" s="99"/>
      <c r="FP4" s="99"/>
      <c r="FQ4" s="99"/>
      <c r="FR4" s="99"/>
      <c r="FS4" s="99"/>
      <c r="FT4" s="99"/>
      <c r="FU4" s="99"/>
      <c r="FV4" s="99"/>
      <c r="FW4" s="99"/>
      <c r="FX4" s="99"/>
      <c r="FY4" s="99"/>
      <c r="FZ4" s="99"/>
      <c r="GA4" s="99"/>
      <c r="GB4" s="99"/>
      <c r="GC4" s="99"/>
      <c r="GD4" s="99"/>
      <c r="GE4" s="99"/>
      <c r="GF4" s="99"/>
      <c r="GG4" s="99"/>
      <c r="GH4" s="99"/>
      <c r="GI4" s="99"/>
      <c r="GJ4" s="99"/>
      <c r="GK4" s="99"/>
      <c r="GL4" s="99"/>
      <c r="GM4" s="99"/>
      <c r="GN4" s="99"/>
      <c r="GO4" s="99"/>
      <c r="GP4" s="99"/>
      <c r="GQ4" s="99"/>
      <c r="GR4" s="99"/>
      <c r="GS4" s="99"/>
      <c r="GT4" s="99"/>
      <c r="GU4" s="99"/>
      <c r="GV4" s="99"/>
      <c r="GW4" s="99"/>
      <c r="GX4" s="99"/>
      <c r="GY4" s="99"/>
      <c r="GZ4" s="99"/>
      <c r="HA4" s="99"/>
      <c r="HB4" s="99"/>
      <c r="HC4" s="99"/>
      <c r="HD4" s="99"/>
      <c r="HE4" s="99"/>
      <c r="HF4" s="99"/>
      <c r="HG4" s="99"/>
      <c r="HH4" s="99"/>
      <c r="HI4" s="99"/>
      <c r="HJ4" s="99"/>
      <c r="HK4" s="99"/>
      <c r="HL4" s="99"/>
      <c r="HM4" s="99"/>
      <c r="HN4" s="99"/>
      <c r="HO4" s="99"/>
      <c r="HP4" s="99"/>
      <c r="HQ4" s="99"/>
      <c r="HR4" s="99"/>
      <c r="HS4" s="99"/>
      <c r="HT4" s="99"/>
      <c r="HU4" s="99"/>
      <c r="HV4" s="99"/>
      <c r="HW4" s="99"/>
      <c r="HX4" s="99"/>
      <c r="HY4" s="99"/>
      <c r="HZ4" s="99"/>
      <c r="IA4" s="99"/>
      <c r="IB4" s="99"/>
      <c r="IC4" s="99"/>
      <c r="ID4" s="99"/>
      <c r="IE4" s="99"/>
      <c r="IF4" s="99"/>
      <c r="IG4" s="99"/>
      <c r="IH4" s="99"/>
      <c r="II4" s="99"/>
      <c r="IJ4" s="99"/>
      <c r="IK4" s="99"/>
      <c r="IL4" s="99"/>
      <c r="IM4" s="99"/>
      <c r="IN4" s="99"/>
      <c r="IO4" s="99"/>
      <c r="IP4" s="99"/>
      <c r="IQ4" s="99"/>
    </row>
    <row r="5" spans="2:251" s="21" customFormat="1" ht="44.25" customHeight="1" x14ac:dyDescent="0.2">
      <c r="B5" s="256" t="s">
        <v>194</v>
      </c>
      <c r="C5" s="256"/>
      <c r="D5" s="256"/>
      <c r="E5" s="19"/>
      <c r="F5" s="27"/>
      <c r="G5" s="27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</row>
    <row r="6" spans="2:251" s="23" customFormat="1" ht="15.75" customHeight="1" x14ac:dyDescent="0.2">
      <c r="B6" s="187" t="s">
        <v>70</v>
      </c>
      <c r="C6" s="188"/>
      <c r="D6" s="189"/>
      <c r="E6" s="19"/>
      <c r="F6" s="19"/>
      <c r="G6" s="19"/>
      <c r="H6" s="19"/>
      <c r="I6" s="19"/>
      <c r="J6" s="19"/>
      <c r="K6" s="19"/>
      <c r="L6" s="19"/>
      <c r="M6" s="22"/>
      <c r="N6" s="22"/>
      <c r="O6" s="22"/>
      <c r="P6" s="22"/>
      <c r="Q6" s="22"/>
      <c r="R6" s="22"/>
      <c r="S6" s="22"/>
    </row>
    <row r="7" spans="2:251" s="21" customFormat="1" ht="20.25" customHeight="1" x14ac:dyDescent="0.2">
      <c r="B7" s="255" t="s">
        <v>87</v>
      </c>
      <c r="C7" s="255"/>
      <c r="D7" s="255"/>
      <c r="E7" s="19"/>
      <c r="F7" s="257"/>
      <c r="G7" s="257"/>
      <c r="H7" s="22"/>
      <c r="I7" s="22"/>
      <c r="J7" s="22"/>
      <c r="K7" s="22"/>
      <c r="L7" s="22"/>
      <c r="M7" s="19"/>
      <c r="N7" s="19"/>
      <c r="O7" s="19"/>
      <c r="P7" s="19"/>
      <c r="Q7" s="19"/>
      <c r="R7" s="19"/>
      <c r="S7" s="19"/>
    </row>
    <row r="8" spans="2:251" s="21" customFormat="1" ht="20.25" customHeight="1" x14ac:dyDescent="0.2">
      <c r="B8" s="16"/>
      <c r="C8" s="16"/>
      <c r="D8" s="16"/>
      <c r="E8" s="19"/>
      <c r="F8" s="39"/>
      <c r="G8" s="39"/>
      <c r="H8" s="22"/>
      <c r="I8" s="22"/>
      <c r="J8" s="22"/>
      <c r="K8" s="22"/>
      <c r="L8" s="22"/>
      <c r="M8" s="19"/>
      <c r="N8" s="19"/>
      <c r="O8" s="19"/>
      <c r="P8" s="19"/>
      <c r="Q8" s="19"/>
      <c r="R8" s="19"/>
      <c r="S8" s="19"/>
    </row>
    <row r="9" spans="2:251" s="20" customFormat="1" ht="21.75" customHeight="1" x14ac:dyDescent="0.2">
      <c r="B9" s="159" t="s">
        <v>72</v>
      </c>
      <c r="C9" s="159" t="s">
        <v>73</v>
      </c>
      <c r="D9" s="160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</row>
    <row r="10" spans="2:251" s="20" customFormat="1" ht="20.25" customHeight="1" x14ac:dyDescent="0.2">
      <c r="B10" s="60">
        <v>1003</v>
      </c>
      <c r="C10" s="61" t="s">
        <v>112</v>
      </c>
      <c r="D10" s="57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</row>
    <row r="11" spans="2:251" s="20" customFormat="1" ht="20.25" customHeight="1" x14ac:dyDescent="0.2">
      <c r="B11" s="235" t="s">
        <v>74</v>
      </c>
      <c r="C11" s="236"/>
      <c r="D11" s="237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</row>
    <row r="12" spans="2:251" s="20" customFormat="1" ht="29.25" customHeight="1" x14ac:dyDescent="0.2">
      <c r="B12" s="65" t="s">
        <v>75</v>
      </c>
      <c r="C12" s="24">
        <v>1003</v>
      </c>
      <c r="D12" s="59" t="s">
        <v>85</v>
      </c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</row>
    <row r="13" spans="2:251" s="20" customFormat="1" ht="15.75" customHeight="1" x14ac:dyDescent="0.2">
      <c r="B13" s="65" t="s">
        <v>77</v>
      </c>
      <c r="C13" s="24">
        <v>11006</v>
      </c>
      <c r="D13" s="239" t="s">
        <v>78</v>
      </c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</row>
    <row r="14" spans="2:251" s="20" customFormat="1" ht="40.5" x14ac:dyDescent="0.2">
      <c r="B14" s="31" t="s">
        <v>79</v>
      </c>
      <c r="C14" s="37" t="s">
        <v>125</v>
      </c>
      <c r="D14" s="23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</row>
    <row r="15" spans="2:251" s="20" customFormat="1" ht="40.5" x14ac:dyDescent="0.2">
      <c r="B15" s="31" t="s">
        <v>80</v>
      </c>
      <c r="C15" s="30" t="s">
        <v>126</v>
      </c>
      <c r="D15" s="239"/>
      <c r="E15" s="19"/>
      <c r="F15" s="19"/>
      <c r="G15" s="162"/>
      <c r="H15" s="19"/>
      <c r="I15" s="19"/>
      <c r="J15" s="19"/>
      <c r="K15" s="19"/>
      <c r="L15" s="19"/>
      <c r="M15" s="19"/>
      <c r="N15" s="19"/>
      <c r="O15" s="19"/>
      <c r="P15" s="19"/>
    </row>
    <row r="16" spans="2:251" s="20" customFormat="1" ht="18.75" customHeight="1" x14ac:dyDescent="0.2">
      <c r="B16" s="31" t="s">
        <v>86</v>
      </c>
      <c r="C16" s="30" t="s">
        <v>81</v>
      </c>
      <c r="D16" s="59"/>
      <c r="E16" s="19"/>
      <c r="F16" s="19"/>
      <c r="G16" s="19"/>
      <c r="H16" s="19"/>
      <c r="I16" s="19"/>
      <c r="J16" s="19"/>
      <c r="K16" s="22"/>
      <c r="L16" s="22"/>
      <c r="M16" s="22"/>
      <c r="N16" s="22"/>
      <c r="O16" s="22"/>
      <c r="P16" s="22"/>
    </row>
    <row r="17" spans="2:16" s="20" customFormat="1" ht="27" x14ac:dyDescent="0.2">
      <c r="B17" s="31" t="s">
        <v>82</v>
      </c>
      <c r="C17" s="30" t="s">
        <v>127</v>
      </c>
      <c r="D17" s="25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</row>
    <row r="18" spans="2:16" s="20" customFormat="1" x14ac:dyDescent="0.2">
      <c r="B18" s="239" t="s">
        <v>83</v>
      </c>
      <c r="C18" s="239"/>
      <c r="D18" s="11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</row>
    <row r="19" spans="2:16" s="20" customFormat="1" x14ac:dyDescent="0.2">
      <c r="B19" s="240" t="s">
        <v>84</v>
      </c>
      <c r="C19" s="240"/>
      <c r="D19" s="102">
        <f>+'1'!D10</f>
        <v>59279.46</v>
      </c>
      <c r="E19" s="19"/>
      <c r="F19" s="19"/>
      <c r="G19" s="162"/>
      <c r="H19" s="19"/>
      <c r="I19" s="19"/>
      <c r="J19" s="19"/>
      <c r="K19" s="19"/>
      <c r="L19" s="19"/>
      <c r="M19" s="19"/>
      <c r="N19" s="19"/>
      <c r="O19" s="19"/>
      <c r="P19" s="19"/>
    </row>
    <row r="20" spans="2:16" s="20" customFormat="1" x14ac:dyDescent="0.2"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</row>
    <row r="21" spans="2:16" s="20" customFormat="1" ht="19.5" customHeight="1" x14ac:dyDescent="0.2">
      <c r="B21" s="159" t="s">
        <v>72</v>
      </c>
      <c r="C21" s="159" t="s">
        <v>73</v>
      </c>
      <c r="D21" s="160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</row>
    <row r="22" spans="2:16" s="20" customFormat="1" ht="23.25" customHeight="1" x14ac:dyDescent="0.2">
      <c r="B22" s="60">
        <v>1099</v>
      </c>
      <c r="C22" s="61" t="s">
        <v>146</v>
      </c>
      <c r="D22" s="57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</row>
    <row r="23" spans="2:16" s="20" customFormat="1" ht="13.5" customHeight="1" x14ac:dyDescent="0.2">
      <c r="B23" s="235" t="s">
        <v>74</v>
      </c>
      <c r="C23" s="236"/>
      <c r="D23" s="237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</row>
    <row r="24" spans="2:16" s="20" customFormat="1" ht="32.25" customHeight="1" x14ac:dyDescent="0.2">
      <c r="B24" s="65" t="s">
        <v>75</v>
      </c>
      <c r="C24" s="24">
        <v>1099</v>
      </c>
      <c r="D24" s="59" t="s">
        <v>76</v>
      </c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</row>
    <row r="25" spans="2:16" s="20" customFormat="1" ht="15.75" customHeight="1" x14ac:dyDescent="0.2">
      <c r="B25" s="65" t="s">
        <v>77</v>
      </c>
      <c r="C25" s="24">
        <v>11001</v>
      </c>
      <c r="D25" s="239" t="s">
        <v>78</v>
      </c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</row>
    <row r="26" spans="2:16" s="20" customFormat="1" x14ac:dyDescent="0.2">
      <c r="B26" s="31" t="s">
        <v>79</v>
      </c>
      <c r="C26" s="37" t="s">
        <v>147</v>
      </c>
      <c r="D26" s="23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</row>
    <row r="27" spans="2:16" s="20" customFormat="1" x14ac:dyDescent="0.2">
      <c r="B27" s="31" t="s">
        <v>80</v>
      </c>
      <c r="C27" s="30" t="s">
        <v>147</v>
      </c>
      <c r="D27" s="23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</row>
    <row r="28" spans="2:16" s="20" customFormat="1" ht="18.75" customHeight="1" x14ac:dyDescent="0.2">
      <c r="B28" s="31" t="s">
        <v>86</v>
      </c>
      <c r="C28" s="30" t="s">
        <v>81</v>
      </c>
      <c r="D28" s="59"/>
      <c r="E28" s="19"/>
      <c r="F28" s="19"/>
      <c r="G28" s="19"/>
      <c r="H28" s="19"/>
      <c r="I28" s="19"/>
      <c r="J28" s="19"/>
      <c r="K28" s="22"/>
      <c r="L28" s="22"/>
      <c r="M28" s="22"/>
      <c r="N28" s="22"/>
      <c r="O28" s="22"/>
      <c r="P28" s="22"/>
    </row>
    <row r="29" spans="2:16" s="20" customFormat="1" ht="27" x14ac:dyDescent="0.2">
      <c r="B29" s="31" t="s">
        <v>82</v>
      </c>
      <c r="C29" s="30" t="s">
        <v>127</v>
      </c>
      <c r="D29" s="25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</row>
    <row r="30" spans="2:16" s="20" customFormat="1" x14ac:dyDescent="0.2">
      <c r="B30" s="239" t="s">
        <v>83</v>
      </c>
      <c r="C30" s="239"/>
      <c r="D30" s="11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</row>
    <row r="31" spans="2:16" s="20" customFormat="1" x14ac:dyDescent="0.2">
      <c r="B31" s="240" t="s">
        <v>84</v>
      </c>
      <c r="C31" s="240"/>
      <c r="D31" s="102">
        <f>+'1'!D11</f>
        <v>-100000</v>
      </c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</row>
    <row r="32" spans="2:16" s="20" customFormat="1" x14ac:dyDescent="0.2">
      <c r="B32" s="58"/>
      <c r="C32" s="58"/>
      <c r="D32" s="26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</row>
    <row r="33" spans="2:16" s="3" customFormat="1" ht="26.25" customHeight="1" x14ac:dyDescent="0.2">
      <c r="B33" s="159" t="s">
        <v>72</v>
      </c>
      <c r="C33" s="241" t="s">
        <v>73</v>
      </c>
      <c r="D33" s="241"/>
    </row>
    <row r="34" spans="2:16" s="3" customFormat="1" ht="30.75" customHeight="1" x14ac:dyDescent="0.2">
      <c r="B34" s="109">
        <v>1126</v>
      </c>
      <c r="C34" s="163" t="s">
        <v>162</v>
      </c>
      <c r="D34" s="163"/>
    </row>
    <row r="35" spans="2:16" s="3" customFormat="1" x14ac:dyDescent="0.2">
      <c r="B35" s="141"/>
      <c r="C35" s="142"/>
      <c r="D35" s="143"/>
    </row>
    <row r="36" spans="2:16" s="3" customFormat="1" x14ac:dyDescent="0.2">
      <c r="B36" s="243" t="s">
        <v>186</v>
      </c>
      <c r="C36" s="244"/>
      <c r="D36" s="245"/>
    </row>
    <row r="37" spans="2:16" s="3" customFormat="1" ht="48.75" customHeight="1" x14ac:dyDescent="0.2">
      <c r="B37" s="158" t="s">
        <v>75</v>
      </c>
      <c r="C37" s="161">
        <v>1126</v>
      </c>
      <c r="D37" s="40" t="s">
        <v>187</v>
      </c>
    </row>
    <row r="38" spans="2:16" s="3" customFormat="1" ht="19.5" customHeight="1" x14ac:dyDescent="0.2">
      <c r="B38" s="108" t="s">
        <v>77</v>
      </c>
      <c r="C38" s="115">
        <v>12006</v>
      </c>
      <c r="D38" s="246" t="s">
        <v>78</v>
      </c>
    </row>
    <row r="39" spans="2:16" s="3" customFormat="1" ht="40.5" customHeight="1" x14ac:dyDescent="0.2">
      <c r="B39" s="111" t="s">
        <v>79</v>
      </c>
      <c r="C39" s="124" t="s">
        <v>168</v>
      </c>
      <c r="D39" s="247"/>
    </row>
    <row r="40" spans="2:16" s="3" customFormat="1" ht="54" customHeight="1" x14ac:dyDescent="0.2">
      <c r="B40" s="111" t="s">
        <v>80</v>
      </c>
      <c r="C40" s="115" t="s">
        <v>170</v>
      </c>
      <c r="D40" s="247"/>
      <c r="G40" s="144"/>
    </row>
    <row r="41" spans="2:16" s="3" customFormat="1" ht="18.75" customHeight="1" x14ac:dyDescent="0.2">
      <c r="B41" s="111" t="s">
        <v>188</v>
      </c>
      <c r="C41" s="115" t="s">
        <v>172</v>
      </c>
      <c r="D41" s="247"/>
    </row>
    <row r="42" spans="2:16" s="3" customFormat="1" ht="27" x14ac:dyDescent="0.2">
      <c r="B42" s="111" t="s">
        <v>189</v>
      </c>
      <c r="C42" s="115" t="s">
        <v>190</v>
      </c>
      <c r="D42" s="248"/>
    </row>
    <row r="43" spans="2:16" s="3" customFormat="1" ht="16.5" customHeight="1" x14ac:dyDescent="0.2">
      <c r="B43" s="249" t="s">
        <v>83</v>
      </c>
      <c r="C43" s="249"/>
      <c r="D43" s="69"/>
    </row>
    <row r="44" spans="2:16" s="3" customFormat="1" ht="16.5" customHeight="1" x14ac:dyDescent="0.2">
      <c r="B44" s="250" t="s">
        <v>191</v>
      </c>
      <c r="C44" s="251"/>
      <c r="D44" s="69">
        <v>1</v>
      </c>
    </row>
    <row r="45" spans="2:16" s="147" customFormat="1" ht="18" customHeight="1" x14ac:dyDescent="0.2">
      <c r="B45" s="252" t="s">
        <v>192</v>
      </c>
      <c r="C45" s="253"/>
      <c r="D45" s="148">
        <f>+'1'!D12</f>
        <v>14096.75</v>
      </c>
      <c r="F45" s="149"/>
    </row>
    <row r="46" spans="2:16" s="150" customFormat="1" ht="18" customHeight="1" x14ac:dyDescent="0.2">
      <c r="B46" s="153"/>
      <c r="C46" s="154"/>
      <c r="D46" s="151"/>
      <c r="F46" s="152"/>
    </row>
    <row r="47" spans="2:16" s="20" customFormat="1" ht="22.5" customHeight="1" x14ac:dyDescent="0.2">
      <c r="B47" s="159" t="s">
        <v>72</v>
      </c>
      <c r="C47" s="159" t="s">
        <v>73</v>
      </c>
      <c r="D47" s="160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</row>
    <row r="48" spans="2:16" s="20" customFormat="1" ht="18" customHeight="1" x14ac:dyDescent="0.2">
      <c r="B48" s="60">
        <v>1188</v>
      </c>
      <c r="C48" s="60" t="s">
        <v>103</v>
      </c>
      <c r="D48" s="57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</row>
    <row r="49" spans="2:16" s="20" customFormat="1" ht="17.25" customHeight="1" x14ac:dyDescent="0.2">
      <c r="B49" s="235" t="s">
        <v>74</v>
      </c>
      <c r="C49" s="236"/>
      <c r="D49" s="237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</row>
    <row r="50" spans="2:16" s="20" customFormat="1" ht="32.25" customHeight="1" x14ac:dyDescent="0.2">
      <c r="B50" s="65" t="s">
        <v>75</v>
      </c>
      <c r="C50" s="24">
        <v>1188</v>
      </c>
      <c r="D50" s="59" t="s">
        <v>76</v>
      </c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</row>
    <row r="51" spans="2:16" s="20" customFormat="1" x14ac:dyDescent="0.2">
      <c r="B51" s="65" t="s">
        <v>77</v>
      </c>
      <c r="C51" s="24">
        <v>12001</v>
      </c>
      <c r="D51" s="239" t="s">
        <v>78</v>
      </c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</row>
    <row r="52" spans="2:16" s="20" customFormat="1" ht="27" x14ac:dyDescent="0.2">
      <c r="B52" s="31" t="s">
        <v>79</v>
      </c>
      <c r="C52" s="38" t="s">
        <v>111</v>
      </c>
      <c r="D52" s="239"/>
      <c r="E52" s="19"/>
      <c r="F52" s="19"/>
      <c r="G52" s="19"/>
      <c r="H52" s="19"/>
      <c r="I52" s="19"/>
      <c r="J52" s="19"/>
      <c r="K52" s="22"/>
      <c r="L52" s="22"/>
      <c r="M52" s="22"/>
      <c r="N52" s="22"/>
      <c r="O52" s="22"/>
      <c r="P52" s="22"/>
    </row>
    <row r="53" spans="2:16" s="20" customFormat="1" ht="40.5" x14ac:dyDescent="0.2">
      <c r="B53" s="31" t="s">
        <v>80</v>
      </c>
      <c r="C53" s="30" t="s">
        <v>107</v>
      </c>
      <c r="D53" s="23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</row>
    <row r="54" spans="2:16" s="20" customFormat="1" x14ac:dyDescent="0.2">
      <c r="B54" s="31" t="s">
        <v>86</v>
      </c>
      <c r="C54" s="30" t="s">
        <v>108</v>
      </c>
      <c r="D54" s="5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</row>
    <row r="55" spans="2:16" s="20" customFormat="1" ht="31.5" customHeight="1" x14ac:dyDescent="0.2">
      <c r="B55" s="31" t="s">
        <v>109</v>
      </c>
      <c r="C55" s="30" t="s">
        <v>110</v>
      </c>
      <c r="D55" s="25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</row>
    <row r="56" spans="2:16" s="20" customFormat="1" x14ac:dyDescent="0.2">
      <c r="B56" s="239" t="s">
        <v>83</v>
      </c>
      <c r="C56" s="239"/>
      <c r="D56" s="11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</row>
    <row r="57" spans="2:16" s="20" customFormat="1" x14ac:dyDescent="0.2">
      <c r="B57" s="240" t="s">
        <v>84</v>
      </c>
      <c r="C57" s="240"/>
      <c r="D57" s="102">
        <f>+'1'!D13</f>
        <v>-73376.210000000006</v>
      </c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</row>
    <row r="58" spans="2:16" s="20" customFormat="1" x14ac:dyDescent="0.2">
      <c r="E58" s="19"/>
      <c r="F58" s="19"/>
      <c r="G58" s="19"/>
      <c r="H58" s="19"/>
      <c r="I58" s="19"/>
      <c r="J58" s="19"/>
      <c r="K58" s="22"/>
      <c r="L58" s="22"/>
      <c r="M58" s="22"/>
      <c r="N58" s="22"/>
      <c r="O58" s="22"/>
      <c r="P58" s="22"/>
    </row>
    <row r="59" spans="2:16" s="20" customFormat="1" ht="24" customHeight="1" x14ac:dyDescent="0.2">
      <c r="B59" s="159" t="s">
        <v>72</v>
      </c>
      <c r="C59" s="159" t="s">
        <v>73</v>
      </c>
      <c r="D59" s="160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</row>
    <row r="60" spans="2:16" s="20" customFormat="1" ht="18" customHeight="1" x14ac:dyDescent="0.2">
      <c r="B60" s="60">
        <v>1208</v>
      </c>
      <c r="C60" s="60" t="s">
        <v>143</v>
      </c>
      <c r="D60" s="57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</row>
    <row r="61" spans="2:16" s="20" customFormat="1" ht="17.25" customHeight="1" x14ac:dyDescent="0.2">
      <c r="B61" s="60" t="s">
        <v>74</v>
      </c>
      <c r="C61" s="60"/>
      <c r="D61" s="57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</row>
    <row r="62" spans="2:16" s="20" customFormat="1" ht="34.5" customHeight="1" x14ac:dyDescent="0.2">
      <c r="B62" s="65" t="s">
        <v>75</v>
      </c>
      <c r="C62" s="24">
        <v>1208</v>
      </c>
      <c r="D62" s="59" t="s">
        <v>85</v>
      </c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</row>
    <row r="63" spans="2:16" s="20" customFormat="1" x14ac:dyDescent="0.2">
      <c r="B63" s="65" t="s">
        <v>77</v>
      </c>
      <c r="C63" s="24">
        <v>11003</v>
      </c>
      <c r="D63" s="239" t="s">
        <v>78</v>
      </c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</row>
    <row r="64" spans="2:16" s="20" customFormat="1" ht="27" customHeight="1" x14ac:dyDescent="0.2">
      <c r="B64" s="31" t="s">
        <v>79</v>
      </c>
      <c r="C64" s="37" t="s">
        <v>144</v>
      </c>
      <c r="D64" s="239"/>
      <c r="E64" s="19"/>
      <c r="F64" s="19"/>
      <c r="G64" s="19"/>
      <c r="H64" s="19"/>
      <c r="I64" s="19"/>
      <c r="J64" s="19"/>
      <c r="K64" s="22"/>
      <c r="L64" s="22"/>
      <c r="M64" s="22"/>
      <c r="N64" s="22"/>
      <c r="O64" s="22"/>
      <c r="P64" s="22"/>
    </row>
    <row r="65" spans="2:16" s="20" customFormat="1" ht="27" x14ac:dyDescent="0.2">
      <c r="B65" s="31" t="s">
        <v>80</v>
      </c>
      <c r="C65" s="30" t="s">
        <v>145</v>
      </c>
      <c r="D65" s="23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</row>
    <row r="66" spans="2:16" s="20" customFormat="1" x14ac:dyDescent="0.2">
      <c r="B66" s="31" t="s">
        <v>86</v>
      </c>
      <c r="C66" s="30" t="s">
        <v>81</v>
      </c>
      <c r="D66" s="5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</row>
    <row r="67" spans="2:16" s="20" customFormat="1" ht="31.5" customHeight="1" x14ac:dyDescent="0.2">
      <c r="B67" s="31" t="s">
        <v>82</v>
      </c>
      <c r="C67" s="30" t="s">
        <v>127</v>
      </c>
      <c r="D67" s="25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</row>
    <row r="68" spans="2:16" s="20" customFormat="1" x14ac:dyDescent="0.2">
      <c r="B68" s="239" t="s">
        <v>83</v>
      </c>
      <c r="C68" s="239"/>
      <c r="D68" s="11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</row>
    <row r="69" spans="2:16" s="20" customFormat="1" ht="17.25" customHeight="1" x14ac:dyDescent="0.2">
      <c r="B69" s="238" t="s">
        <v>148</v>
      </c>
      <c r="C69" s="238"/>
      <c r="D69" s="68">
        <v>650</v>
      </c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</row>
    <row r="70" spans="2:16" s="20" customFormat="1" ht="19.5" customHeight="1" x14ac:dyDescent="0.2">
      <c r="B70" s="240" t="s">
        <v>84</v>
      </c>
      <c r="C70" s="240"/>
      <c r="D70" s="102">
        <f>+'1'!D14</f>
        <v>100000</v>
      </c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</row>
  </sheetData>
  <mergeCells count="30">
    <mergeCell ref="D25:D27"/>
    <mergeCell ref="B30:C30"/>
    <mergeCell ref="B31:C31"/>
    <mergeCell ref="B49:D49"/>
    <mergeCell ref="D51:D53"/>
    <mergeCell ref="C33:D33"/>
    <mergeCell ref="B36:D36"/>
    <mergeCell ref="D38:D42"/>
    <mergeCell ref="B43:C43"/>
    <mergeCell ref="B44:C44"/>
    <mergeCell ref="B45:C45"/>
    <mergeCell ref="F7:G7"/>
    <mergeCell ref="D13:D15"/>
    <mergeCell ref="B18:C18"/>
    <mergeCell ref="B19:C19"/>
    <mergeCell ref="B23:D23"/>
    <mergeCell ref="B7:D7"/>
    <mergeCell ref="B1:D1"/>
    <mergeCell ref="B2:D2"/>
    <mergeCell ref="B3:D3"/>
    <mergeCell ref="B4:D4"/>
    <mergeCell ref="B11:D11"/>
    <mergeCell ref="B5:D5"/>
    <mergeCell ref="B6:D6"/>
    <mergeCell ref="B70:C70"/>
    <mergeCell ref="B56:C56"/>
    <mergeCell ref="B57:C57"/>
    <mergeCell ref="D63:D65"/>
    <mergeCell ref="B68:C68"/>
    <mergeCell ref="B69:C69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Q27"/>
  <sheetViews>
    <sheetView tabSelected="1" topLeftCell="A7" workbookViewId="0">
      <selection activeCell="K17" sqref="K17"/>
    </sheetView>
  </sheetViews>
  <sheetFormatPr defaultColWidth="9.140625" defaultRowHeight="13.5" x14ac:dyDescent="0.2"/>
  <cols>
    <col min="1" max="1" width="2.28515625" style="87" customWidth="1"/>
    <col min="2" max="2" width="14.28515625" style="87" customWidth="1"/>
    <col min="3" max="3" width="12.5703125" style="93" customWidth="1"/>
    <col min="4" max="4" width="10.42578125" style="93" customWidth="1"/>
    <col min="5" max="5" width="21.5703125" style="93" customWidth="1"/>
    <col min="6" max="7" width="12.140625" style="87" customWidth="1"/>
    <col min="8" max="8" width="16.140625" style="87" bestFit="1" customWidth="1"/>
    <col min="9" max="9" width="12.42578125" style="87" customWidth="1"/>
    <col min="10" max="10" width="16.7109375" style="87" customWidth="1"/>
    <col min="11" max="11" width="51.140625" style="75" customWidth="1"/>
    <col min="12" max="12" width="18.5703125" style="87" customWidth="1"/>
    <col min="13" max="13" width="9.140625" style="87"/>
    <col min="14" max="14" width="15.140625" style="87" bestFit="1" customWidth="1"/>
    <col min="15" max="15" width="32.42578125" style="87" customWidth="1"/>
    <col min="16" max="16384" width="9.140625" style="87"/>
  </cols>
  <sheetData>
    <row r="1" spans="2:251" s="104" customFormat="1" ht="15.95" customHeight="1" x14ac:dyDescent="0.2">
      <c r="B1" s="219" t="s">
        <v>193</v>
      </c>
      <c r="C1" s="219"/>
      <c r="D1" s="219"/>
      <c r="E1" s="219"/>
      <c r="F1" s="219"/>
      <c r="G1" s="219"/>
      <c r="H1" s="219"/>
      <c r="I1" s="219"/>
      <c r="J1" s="219"/>
      <c r="K1" s="103"/>
      <c r="L1" s="103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99"/>
      <c r="Z1" s="99"/>
      <c r="AA1" s="99"/>
      <c r="AB1" s="99"/>
      <c r="AC1" s="99"/>
      <c r="AD1" s="99"/>
      <c r="AE1" s="99"/>
      <c r="AF1" s="99"/>
      <c r="AG1" s="99"/>
      <c r="AH1" s="99"/>
      <c r="AI1" s="99"/>
      <c r="AJ1" s="99"/>
      <c r="AK1" s="99"/>
      <c r="AL1" s="99"/>
      <c r="AM1" s="99"/>
      <c r="AN1" s="99"/>
      <c r="AO1" s="99"/>
      <c r="AP1" s="99"/>
      <c r="AQ1" s="99"/>
      <c r="AR1" s="99"/>
      <c r="AS1" s="99"/>
      <c r="AT1" s="99"/>
      <c r="AU1" s="99"/>
      <c r="AV1" s="99"/>
      <c r="AW1" s="99"/>
      <c r="AX1" s="99"/>
      <c r="AY1" s="99"/>
      <c r="AZ1" s="99"/>
      <c r="BA1" s="99"/>
      <c r="BB1" s="99"/>
      <c r="BC1" s="99"/>
      <c r="BD1" s="99"/>
      <c r="BE1" s="99"/>
      <c r="BF1" s="99"/>
      <c r="BG1" s="99"/>
      <c r="BH1" s="99"/>
      <c r="BI1" s="99"/>
      <c r="BJ1" s="99"/>
      <c r="BK1" s="99"/>
      <c r="BL1" s="99"/>
      <c r="BM1" s="99"/>
      <c r="BN1" s="99"/>
      <c r="BO1" s="99"/>
      <c r="BP1" s="99"/>
      <c r="BQ1" s="99"/>
      <c r="BR1" s="99"/>
      <c r="BS1" s="99"/>
      <c r="BT1" s="99"/>
      <c r="BU1" s="99"/>
      <c r="BV1" s="99"/>
      <c r="BW1" s="99"/>
      <c r="BX1" s="99"/>
      <c r="BY1" s="99"/>
      <c r="BZ1" s="99"/>
      <c r="CA1" s="99"/>
      <c r="CB1" s="99"/>
      <c r="CC1" s="99"/>
      <c r="CD1" s="99"/>
      <c r="CE1" s="99"/>
      <c r="CF1" s="99"/>
      <c r="CG1" s="99"/>
      <c r="CH1" s="99"/>
      <c r="CI1" s="99"/>
      <c r="CJ1" s="99"/>
      <c r="CK1" s="99"/>
      <c r="CL1" s="99"/>
      <c r="CM1" s="99"/>
      <c r="CN1" s="99"/>
      <c r="CO1" s="99"/>
      <c r="CP1" s="99"/>
      <c r="CQ1" s="99"/>
      <c r="CR1" s="99"/>
      <c r="CS1" s="99"/>
      <c r="CT1" s="99"/>
      <c r="CU1" s="99"/>
      <c r="CV1" s="99"/>
      <c r="CW1" s="99"/>
      <c r="CX1" s="99"/>
      <c r="CY1" s="99"/>
      <c r="CZ1" s="99"/>
      <c r="DA1" s="99"/>
      <c r="DB1" s="99"/>
      <c r="DC1" s="99"/>
      <c r="DD1" s="99"/>
      <c r="DE1" s="99"/>
      <c r="DF1" s="99"/>
      <c r="DG1" s="99"/>
      <c r="DH1" s="99"/>
      <c r="DI1" s="99"/>
      <c r="DJ1" s="99"/>
      <c r="DK1" s="99"/>
      <c r="DL1" s="99"/>
      <c r="DM1" s="99"/>
      <c r="DN1" s="99"/>
      <c r="DO1" s="99"/>
      <c r="DP1" s="99"/>
      <c r="DQ1" s="99"/>
      <c r="DR1" s="99"/>
      <c r="DS1" s="99"/>
      <c r="DT1" s="99"/>
      <c r="DU1" s="99"/>
      <c r="DV1" s="99"/>
      <c r="DW1" s="99"/>
      <c r="DX1" s="99"/>
      <c r="DY1" s="99"/>
      <c r="DZ1" s="99"/>
      <c r="EA1" s="99"/>
      <c r="EB1" s="99"/>
      <c r="EC1" s="99"/>
      <c r="ED1" s="99"/>
      <c r="EE1" s="99"/>
      <c r="EF1" s="99"/>
      <c r="EG1" s="99"/>
      <c r="EH1" s="99"/>
      <c r="EI1" s="99"/>
      <c r="EJ1" s="99"/>
      <c r="EK1" s="99"/>
      <c r="EL1" s="99"/>
      <c r="EM1" s="99"/>
      <c r="EN1" s="99"/>
      <c r="EO1" s="99"/>
      <c r="EP1" s="99"/>
      <c r="EQ1" s="99"/>
      <c r="ER1" s="99"/>
      <c r="ES1" s="99"/>
      <c r="ET1" s="99"/>
      <c r="EU1" s="99"/>
      <c r="EV1" s="99"/>
      <c r="EW1" s="99"/>
      <c r="EX1" s="99"/>
      <c r="EY1" s="99"/>
      <c r="EZ1" s="99"/>
      <c r="FA1" s="99"/>
      <c r="FB1" s="99"/>
      <c r="FC1" s="99"/>
      <c r="FD1" s="99"/>
      <c r="FE1" s="99"/>
      <c r="FF1" s="99"/>
      <c r="FG1" s="99"/>
      <c r="FH1" s="99"/>
      <c r="FI1" s="99"/>
      <c r="FJ1" s="99"/>
      <c r="FK1" s="99"/>
      <c r="FL1" s="99"/>
      <c r="FM1" s="99"/>
      <c r="FN1" s="99"/>
      <c r="FO1" s="99"/>
      <c r="FP1" s="99"/>
      <c r="FQ1" s="99"/>
      <c r="FR1" s="99"/>
      <c r="FS1" s="99"/>
      <c r="FT1" s="99"/>
      <c r="FU1" s="99"/>
      <c r="FV1" s="99"/>
      <c r="FW1" s="99"/>
      <c r="FX1" s="99"/>
      <c r="FY1" s="99"/>
      <c r="FZ1" s="99"/>
      <c r="GA1" s="99"/>
      <c r="GB1" s="99"/>
      <c r="GC1" s="99"/>
      <c r="GD1" s="99"/>
      <c r="GE1" s="99"/>
      <c r="GF1" s="99"/>
      <c r="GG1" s="99"/>
      <c r="GH1" s="99"/>
      <c r="GI1" s="99"/>
      <c r="GJ1" s="99"/>
      <c r="GK1" s="99"/>
      <c r="GL1" s="99"/>
      <c r="GM1" s="99"/>
      <c r="GN1" s="99"/>
      <c r="GO1" s="99"/>
      <c r="GP1" s="99"/>
      <c r="GQ1" s="99"/>
      <c r="GR1" s="99"/>
      <c r="GS1" s="99"/>
      <c r="GT1" s="99"/>
      <c r="GU1" s="99"/>
      <c r="GV1" s="99"/>
      <c r="GW1" s="99"/>
      <c r="GX1" s="99"/>
      <c r="GY1" s="99"/>
      <c r="GZ1" s="99"/>
      <c r="HA1" s="99"/>
      <c r="HB1" s="99"/>
      <c r="HC1" s="99"/>
      <c r="HD1" s="99"/>
      <c r="HE1" s="99"/>
      <c r="HF1" s="99"/>
      <c r="HG1" s="99"/>
      <c r="HH1" s="99"/>
      <c r="HI1" s="99"/>
      <c r="HJ1" s="99"/>
      <c r="HK1" s="99"/>
      <c r="HL1" s="99"/>
      <c r="HM1" s="99"/>
      <c r="HN1" s="99"/>
      <c r="HO1" s="99"/>
      <c r="HP1" s="99"/>
      <c r="HQ1" s="99"/>
      <c r="HR1" s="99"/>
      <c r="HS1" s="99"/>
      <c r="HT1" s="99"/>
      <c r="HU1" s="99"/>
      <c r="HV1" s="99"/>
      <c r="HW1" s="99"/>
      <c r="HX1" s="99"/>
      <c r="HY1" s="99"/>
      <c r="HZ1" s="99"/>
      <c r="IA1" s="99"/>
      <c r="IB1" s="99"/>
      <c r="IC1" s="99"/>
      <c r="ID1" s="99"/>
      <c r="IE1" s="99"/>
      <c r="IF1" s="99"/>
      <c r="IG1" s="99"/>
      <c r="IH1" s="99"/>
      <c r="II1" s="99"/>
      <c r="IJ1" s="99"/>
      <c r="IK1" s="99"/>
      <c r="IL1" s="99"/>
      <c r="IM1" s="99"/>
      <c r="IN1" s="99"/>
      <c r="IO1" s="99"/>
      <c r="IP1" s="99"/>
      <c r="IQ1" s="99"/>
    </row>
    <row r="2" spans="2:251" s="104" customFormat="1" ht="15.95" customHeight="1" x14ac:dyDescent="0.2">
      <c r="B2" s="219" t="s">
        <v>25</v>
      </c>
      <c r="C2" s="219"/>
      <c r="D2" s="219"/>
      <c r="E2" s="219"/>
      <c r="F2" s="219"/>
      <c r="G2" s="219"/>
      <c r="H2" s="219"/>
      <c r="I2" s="219"/>
      <c r="J2" s="219"/>
      <c r="K2" s="103"/>
      <c r="L2" s="103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99"/>
      <c r="AA2" s="99"/>
      <c r="AB2" s="99"/>
      <c r="AC2" s="99"/>
      <c r="AD2" s="99"/>
      <c r="AE2" s="99"/>
      <c r="AF2" s="99"/>
      <c r="AG2" s="99"/>
      <c r="AH2" s="99"/>
      <c r="AI2" s="99"/>
      <c r="AJ2" s="99"/>
      <c r="AK2" s="99"/>
      <c r="AL2" s="99"/>
      <c r="AM2" s="99"/>
      <c r="AN2" s="99"/>
      <c r="AO2" s="99"/>
      <c r="AP2" s="99"/>
      <c r="AQ2" s="99"/>
      <c r="AR2" s="99"/>
      <c r="AS2" s="99"/>
      <c r="AT2" s="99"/>
      <c r="AU2" s="99"/>
      <c r="AV2" s="99"/>
      <c r="AW2" s="99"/>
      <c r="AX2" s="99"/>
      <c r="AY2" s="99"/>
      <c r="AZ2" s="99"/>
      <c r="BA2" s="99"/>
      <c r="BB2" s="99"/>
      <c r="BC2" s="99"/>
      <c r="BD2" s="99"/>
      <c r="BE2" s="99"/>
      <c r="BF2" s="99"/>
      <c r="BG2" s="99"/>
      <c r="BH2" s="99"/>
      <c r="BI2" s="99"/>
      <c r="BJ2" s="99"/>
      <c r="BK2" s="99"/>
      <c r="BL2" s="99"/>
      <c r="BM2" s="99"/>
      <c r="BN2" s="99"/>
      <c r="BO2" s="99"/>
      <c r="BP2" s="99"/>
      <c r="BQ2" s="99"/>
      <c r="BR2" s="99"/>
      <c r="BS2" s="99"/>
      <c r="BT2" s="99"/>
      <c r="BU2" s="99"/>
      <c r="BV2" s="99"/>
      <c r="BW2" s="99"/>
      <c r="BX2" s="99"/>
      <c r="BY2" s="99"/>
      <c r="BZ2" s="99"/>
      <c r="CA2" s="99"/>
      <c r="CB2" s="99"/>
      <c r="CC2" s="99"/>
      <c r="CD2" s="99"/>
      <c r="CE2" s="99"/>
      <c r="CF2" s="99"/>
      <c r="CG2" s="99"/>
      <c r="CH2" s="99"/>
      <c r="CI2" s="99"/>
      <c r="CJ2" s="99"/>
      <c r="CK2" s="99"/>
      <c r="CL2" s="99"/>
      <c r="CM2" s="99"/>
      <c r="CN2" s="99"/>
      <c r="CO2" s="99"/>
      <c r="CP2" s="99"/>
      <c r="CQ2" s="99"/>
      <c r="CR2" s="99"/>
      <c r="CS2" s="99"/>
      <c r="CT2" s="99"/>
      <c r="CU2" s="99"/>
      <c r="CV2" s="99"/>
      <c r="CW2" s="99"/>
      <c r="CX2" s="99"/>
      <c r="CY2" s="99"/>
      <c r="CZ2" s="99"/>
      <c r="DA2" s="99"/>
      <c r="DB2" s="99"/>
      <c r="DC2" s="99"/>
      <c r="DD2" s="99"/>
      <c r="DE2" s="99"/>
      <c r="DF2" s="99"/>
      <c r="DG2" s="99"/>
      <c r="DH2" s="99"/>
      <c r="DI2" s="99"/>
      <c r="DJ2" s="99"/>
      <c r="DK2" s="99"/>
      <c r="DL2" s="99"/>
      <c r="DM2" s="99"/>
      <c r="DN2" s="99"/>
      <c r="DO2" s="99"/>
      <c r="DP2" s="99"/>
      <c r="DQ2" s="99"/>
      <c r="DR2" s="99"/>
      <c r="DS2" s="99"/>
      <c r="DT2" s="99"/>
      <c r="DU2" s="99"/>
      <c r="DV2" s="99"/>
      <c r="DW2" s="99"/>
      <c r="DX2" s="99"/>
      <c r="DY2" s="99"/>
      <c r="DZ2" s="99"/>
      <c r="EA2" s="99"/>
      <c r="EB2" s="99"/>
      <c r="EC2" s="99"/>
      <c r="ED2" s="99"/>
      <c r="EE2" s="99"/>
      <c r="EF2" s="99"/>
      <c r="EG2" s="99"/>
      <c r="EH2" s="99"/>
      <c r="EI2" s="99"/>
      <c r="EJ2" s="99"/>
      <c r="EK2" s="99"/>
      <c r="EL2" s="99"/>
      <c r="EM2" s="99"/>
      <c r="EN2" s="99"/>
      <c r="EO2" s="99"/>
      <c r="EP2" s="99"/>
      <c r="EQ2" s="99"/>
      <c r="ER2" s="99"/>
      <c r="ES2" s="99"/>
      <c r="ET2" s="99"/>
      <c r="EU2" s="99"/>
      <c r="EV2" s="99"/>
      <c r="EW2" s="99"/>
      <c r="EX2" s="99"/>
      <c r="EY2" s="99"/>
      <c r="EZ2" s="99"/>
      <c r="FA2" s="99"/>
      <c r="FB2" s="99"/>
      <c r="FC2" s="99"/>
      <c r="FD2" s="99"/>
      <c r="FE2" s="99"/>
      <c r="FF2" s="99"/>
      <c r="FG2" s="99"/>
      <c r="FH2" s="99"/>
      <c r="FI2" s="99"/>
      <c r="FJ2" s="99"/>
      <c r="FK2" s="99"/>
      <c r="FL2" s="99"/>
      <c r="FM2" s="99"/>
      <c r="FN2" s="99"/>
      <c r="FO2" s="99"/>
      <c r="FP2" s="99"/>
      <c r="FQ2" s="99"/>
      <c r="FR2" s="99"/>
      <c r="FS2" s="99"/>
      <c r="FT2" s="99"/>
      <c r="FU2" s="99"/>
      <c r="FV2" s="99"/>
      <c r="FW2" s="99"/>
      <c r="FX2" s="99"/>
      <c r="FY2" s="99"/>
      <c r="FZ2" s="99"/>
      <c r="GA2" s="99"/>
      <c r="GB2" s="99"/>
      <c r="GC2" s="99"/>
      <c r="GD2" s="99"/>
      <c r="GE2" s="99"/>
      <c r="GF2" s="99"/>
      <c r="GG2" s="99"/>
      <c r="GH2" s="99"/>
      <c r="GI2" s="99"/>
      <c r="GJ2" s="99"/>
      <c r="GK2" s="99"/>
      <c r="GL2" s="99"/>
      <c r="GM2" s="99"/>
      <c r="GN2" s="99"/>
      <c r="GO2" s="99"/>
      <c r="GP2" s="99"/>
      <c r="GQ2" s="99"/>
      <c r="GR2" s="99"/>
      <c r="GS2" s="99"/>
      <c r="GT2" s="99"/>
      <c r="GU2" s="99"/>
      <c r="GV2" s="99"/>
      <c r="GW2" s="99"/>
      <c r="GX2" s="99"/>
      <c r="GY2" s="99"/>
      <c r="GZ2" s="99"/>
      <c r="HA2" s="99"/>
      <c r="HB2" s="99"/>
      <c r="HC2" s="99"/>
      <c r="HD2" s="99"/>
      <c r="HE2" s="99"/>
      <c r="HF2" s="99"/>
      <c r="HG2" s="99"/>
      <c r="HH2" s="99"/>
      <c r="HI2" s="99"/>
      <c r="HJ2" s="99"/>
      <c r="HK2" s="99"/>
      <c r="HL2" s="99"/>
      <c r="HM2" s="99"/>
      <c r="HN2" s="99"/>
      <c r="HO2" s="99"/>
      <c r="HP2" s="99"/>
      <c r="HQ2" s="99"/>
      <c r="HR2" s="99"/>
      <c r="HS2" s="99"/>
      <c r="HT2" s="99"/>
      <c r="HU2" s="99"/>
      <c r="HV2" s="99"/>
      <c r="HW2" s="99"/>
      <c r="HX2" s="99"/>
      <c r="HY2" s="99"/>
      <c r="HZ2" s="99"/>
      <c r="IA2" s="99"/>
      <c r="IB2" s="99"/>
      <c r="IC2" s="99"/>
      <c r="ID2" s="99"/>
      <c r="IE2" s="99"/>
      <c r="IF2" s="99"/>
      <c r="IG2" s="99"/>
      <c r="IH2" s="99"/>
      <c r="II2" s="99"/>
      <c r="IJ2" s="99"/>
      <c r="IK2" s="99"/>
      <c r="IL2" s="99"/>
      <c r="IM2" s="99"/>
      <c r="IN2" s="99"/>
      <c r="IO2" s="99"/>
      <c r="IP2" s="99"/>
      <c r="IQ2" s="99"/>
    </row>
    <row r="3" spans="2:251" s="104" customFormat="1" ht="15.95" customHeight="1" x14ac:dyDescent="0.2">
      <c r="B3" s="219" t="s">
        <v>26</v>
      </c>
      <c r="C3" s="219"/>
      <c r="D3" s="219"/>
      <c r="E3" s="219"/>
      <c r="F3" s="219"/>
      <c r="G3" s="219"/>
      <c r="H3" s="219"/>
      <c r="I3" s="219"/>
      <c r="J3" s="219"/>
      <c r="K3" s="103"/>
      <c r="L3" s="103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99"/>
      <c r="AB3" s="99"/>
      <c r="AC3" s="99"/>
      <c r="AD3" s="99"/>
      <c r="AE3" s="99"/>
      <c r="AF3" s="99"/>
      <c r="AG3" s="99"/>
      <c r="AH3" s="99"/>
      <c r="AI3" s="99"/>
      <c r="AJ3" s="99"/>
      <c r="AK3" s="99"/>
      <c r="AL3" s="99"/>
      <c r="AM3" s="99"/>
      <c r="AN3" s="99"/>
      <c r="AO3" s="99"/>
      <c r="AP3" s="99"/>
      <c r="AQ3" s="99"/>
      <c r="AR3" s="99"/>
      <c r="AS3" s="99"/>
      <c r="AT3" s="99"/>
      <c r="AU3" s="99"/>
      <c r="AV3" s="99"/>
      <c r="AW3" s="99"/>
      <c r="AX3" s="99"/>
      <c r="AY3" s="99"/>
      <c r="AZ3" s="99"/>
      <c r="BA3" s="99"/>
      <c r="BB3" s="99"/>
      <c r="BC3" s="99"/>
      <c r="BD3" s="99"/>
      <c r="BE3" s="99"/>
      <c r="BF3" s="99"/>
      <c r="BG3" s="99"/>
      <c r="BH3" s="99"/>
      <c r="BI3" s="99"/>
      <c r="BJ3" s="99"/>
      <c r="BK3" s="99"/>
      <c r="BL3" s="99"/>
      <c r="BM3" s="99"/>
      <c r="BN3" s="99"/>
      <c r="BO3" s="99"/>
      <c r="BP3" s="99"/>
      <c r="BQ3" s="99"/>
      <c r="BR3" s="99"/>
      <c r="BS3" s="99"/>
      <c r="BT3" s="99"/>
      <c r="BU3" s="99"/>
      <c r="BV3" s="99"/>
      <c r="BW3" s="99"/>
      <c r="BX3" s="99"/>
      <c r="BY3" s="99"/>
      <c r="BZ3" s="99"/>
      <c r="CA3" s="99"/>
      <c r="CB3" s="99"/>
      <c r="CC3" s="99"/>
      <c r="CD3" s="99"/>
      <c r="CE3" s="99"/>
      <c r="CF3" s="99"/>
      <c r="CG3" s="99"/>
      <c r="CH3" s="99"/>
      <c r="CI3" s="99"/>
      <c r="CJ3" s="99"/>
      <c r="CK3" s="99"/>
      <c r="CL3" s="99"/>
      <c r="CM3" s="99"/>
      <c r="CN3" s="99"/>
      <c r="CO3" s="99"/>
      <c r="CP3" s="99"/>
      <c r="CQ3" s="99"/>
      <c r="CR3" s="99"/>
      <c r="CS3" s="99"/>
      <c r="CT3" s="99"/>
      <c r="CU3" s="99"/>
      <c r="CV3" s="99"/>
      <c r="CW3" s="99"/>
      <c r="CX3" s="99"/>
      <c r="CY3" s="99"/>
      <c r="CZ3" s="99"/>
      <c r="DA3" s="99"/>
      <c r="DB3" s="99"/>
      <c r="DC3" s="99"/>
      <c r="DD3" s="99"/>
      <c r="DE3" s="99"/>
      <c r="DF3" s="99"/>
      <c r="DG3" s="99"/>
      <c r="DH3" s="99"/>
      <c r="DI3" s="99"/>
      <c r="DJ3" s="99"/>
      <c r="DK3" s="99"/>
      <c r="DL3" s="99"/>
      <c r="DM3" s="99"/>
      <c r="DN3" s="99"/>
      <c r="DO3" s="99"/>
      <c r="DP3" s="99"/>
      <c r="DQ3" s="99"/>
      <c r="DR3" s="99"/>
      <c r="DS3" s="99"/>
      <c r="DT3" s="99"/>
      <c r="DU3" s="99"/>
      <c r="DV3" s="99"/>
      <c r="DW3" s="99"/>
      <c r="DX3" s="99"/>
      <c r="DY3" s="99"/>
      <c r="DZ3" s="99"/>
      <c r="EA3" s="99"/>
      <c r="EB3" s="99"/>
      <c r="EC3" s="99"/>
      <c r="ED3" s="99"/>
      <c r="EE3" s="99"/>
      <c r="EF3" s="99"/>
      <c r="EG3" s="99"/>
      <c r="EH3" s="99"/>
      <c r="EI3" s="99"/>
      <c r="EJ3" s="99"/>
      <c r="EK3" s="99"/>
      <c r="EL3" s="99"/>
      <c r="EM3" s="99"/>
      <c r="EN3" s="99"/>
      <c r="EO3" s="99"/>
      <c r="EP3" s="99"/>
      <c r="EQ3" s="99"/>
      <c r="ER3" s="99"/>
      <c r="ES3" s="99"/>
      <c r="ET3" s="99"/>
      <c r="EU3" s="99"/>
      <c r="EV3" s="99"/>
      <c r="EW3" s="99"/>
      <c r="EX3" s="99"/>
      <c r="EY3" s="99"/>
      <c r="EZ3" s="99"/>
      <c r="FA3" s="99"/>
      <c r="FB3" s="99"/>
      <c r="FC3" s="99"/>
      <c r="FD3" s="99"/>
      <c r="FE3" s="99"/>
      <c r="FF3" s="99"/>
      <c r="FG3" s="99"/>
      <c r="FH3" s="99"/>
      <c r="FI3" s="99"/>
      <c r="FJ3" s="99"/>
      <c r="FK3" s="99"/>
      <c r="FL3" s="99"/>
      <c r="FM3" s="99"/>
      <c r="FN3" s="99"/>
      <c r="FO3" s="99"/>
      <c r="FP3" s="99"/>
      <c r="FQ3" s="99"/>
      <c r="FR3" s="99"/>
      <c r="FS3" s="99"/>
      <c r="FT3" s="99"/>
      <c r="FU3" s="99"/>
      <c r="FV3" s="99"/>
      <c r="FW3" s="99"/>
      <c r="FX3" s="99"/>
      <c r="FY3" s="99"/>
      <c r="FZ3" s="99"/>
      <c r="GA3" s="99"/>
      <c r="GB3" s="99"/>
      <c r="GC3" s="99"/>
      <c r="GD3" s="99"/>
      <c r="GE3" s="99"/>
      <c r="GF3" s="99"/>
      <c r="GG3" s="99"/>
      <c r="GH3" s="99"/>
      <c r="GI3" s="99"/>
      <c r="GJ3" s="99"/>
      <c r="GK3" s="99"/>
      <c r="GL3" s="99"/>
      <c r="GM3" s="99"/>
      <c r="GN3" s="99"/>
      <c r="GO3" s="99"/>
      <c r="GP3" s="99"/>
      <c r="GQ3" s="99"/>
      <c r="GR3" s="99"/>
      <c r="GS3" s="99"/>
      <c r="GT3" s="99"/>
      <c r="GU3" s="99"/>
      <c r="GV3" s="99"/>
      <c r="GW3" s="99"/>
      <c r="GX3" s="99"/>
      <c r="GY3" s="99"/>
      <c r="GZ3" s="99"/>
      <c r="HA3" s="99"/>
      <c r="HB3" s="99"/>
      <c r="HC3" s="99"/>
      <c r="HD3" s="99"/>
      <c r="HE3" s="99"/>
      <c r="HF3" s="99"/>
      <c r="HG3" s="99"/>
      <c r="HH3" s="99"/>
      <c r="HI3" s="99"/>
      <c r="HJ3" s="99"/>
      <c r="HK3" s="99"/>
      <c r="HL3" s="99"/>
      <c r="HM3" s="99"/>
      <c r="HN3" s="99"/>
      <c r="HO3" s="99"/>
      <c r="HP3" s="99"/>
      <c r="HQ3" s="99"/>
      <c r="HR3" s="99"/>
      <c r="HS3" s="99"/>
      <c r="HT3" s="99"/>
      <c r="HU3" s="99"/>
      <c r="HV3" s="99"/>
      <c r="HW3" s="99"/>
      <c r="HX3" s="99"/>
      <c r="HY3" s="99"/>
      <c r="HZ3" s="99"/>
      <c r="IA3" s="99"/>
      <c r="IB3" s="99"/>
      <c r="IC3" s="99"/>
      <c r="ID3" s="99"/>
      <c r="IE3" s="99"/>
      <c r="IF3" s="99"/>
      <c r="IG3" s="99"/>
      <c r="IH3" s="99"/>
      <c r="II3" s="99"/>
      <c r="IJ3" s="99"/>
      <c r="IK3" s="99"/>
      <c r="IL3" s="99"/>
      <c r="IM3" s="99"/>
      <c r="IN3" s="99"/>
      <c r="IO3" s="99"/>
      <c r="IP3" s="99"/>
      <c r="IQ3" s="99"/>
    </row>
    <row r="4" spans="2:251" s="104" customFormat="1" ht="15.95" customHeight="1" x14ac:dyDescent="0.2">
      <c r="B4" s="219" t="s">
        <v>23</v>
      </c>
      <c r="C4" s="219"/>
      <c r="D4" s="219"/>
      <c r="E4" s="219"/>
      <c r="F4" s="219"/>
      <c r="G4" s="219"/>
      <c r="H4" s="219"/>
      <c r="I4" s="219"/>
      <c r="J4" s="219"/>
      <c r="K4" s="103"/>
      <c r="L4" s="103"/>
      <c r="M4" s="99"/>
      <c r="N4" s="99"/>
      <c r="O4" s="99"/>
      <c r="P4" s="99"/>
      <c r="Q4" s="99"/>
      <c r="R4" s="99"/>
      <c r="S4" s="99"/>
      <c r="T4" s="99"/>
      <c r="U4" s="99"/>
      <c r="V4" s="99"/>
      <c r="W4" s="99"/>
      <c r="X4" s="99"/>
      <c r="Y4" s="99"/>
      <c r="Z4" s="99"/>
      <c r="AA4" s="99"/>
      <c r="AB4" s="99"/>
      <c r="AC4" s="99"/>
      <c r="AD4" s="99"/>
      <c r="AE4" s="99"/>
      <c r="AF4" s="99"/>
      <c r="AG4" s="99"/>
      <c r="AH4" s="99"/>
      <c r="AI4" s="99"/>
      <c r="AJ4" s="99"/>
      <c r="AK4" s="99"/>
      <c r="AL4" s="99"/>
      <c r="AM4" s="99"/>
      <c r="AN4" s="99"/>
      <c r="AO4" s="99"/>
      <c r="AP4" s="99"/>
      <c r="AQ4" s="99"/>
      <c r="AR4" s="99"/>
      <c r="AS4" s="99"/>
      <c r="AT4" s="99"/>
      <c r="AU4" s="99"/>
      <c r="AV4" s="99"/>
      <c r="AW4" s="99"/>
      <c r="AX4" s="99"/>
      <c r="AY4" s="99"/>
      <c r="AZ4" s="99"/>
      <c r="BA4" s="99"/>
      <c r="BB4" s="99"/>
      <c r="BC4" s="99"/>
      <c r="BD4" s="99"/>
      <c r="BE4" s="99"/>
      <c r="BF4" s="99"/>
      <c r="BG4" s="99"/>
      <c r="BH4" s="99"/>
      <c r="BI4" s="99"/>
      <c r="BJ4" s="99"/>
      <c r="BK4" s="99"/>
      <c r="BL4" s="99"/>
      <c r="BM4" s="99"/>
      <c r="BN4" s="99"/>
      <c r="BO4" s="99"/>
      <c r="BP4" s="99"/>
      <c r="BQ4" s="99"/>
      <c r="BR4" s="99"/>
      <c r="BS4" s="99"/>
      <c r="BT4" s="99"/>
      <c r="BU4" s="99"/>
      <c r="BV4" s="99"/>
      <c r="BW4" s="99"/>
      <c r="BX4" s="99"/>
      <c r="BY4" s="99"/>
      <c r="BZ4" s="99"/>
      <c r="CA4" s="99"/>
      <c r="CB4" s="99"/>
      <c r="CC4" s="99"/>
      <c r="CD4" s="99"/>
      <c r="CE4" s="99"/>
      <c r="CF4" s="99"/>
      <c r="CG4" s="99"/>
      <c r="CH4" s="99"/>
      <c r="CI4" s="99"/>
      <c r="CJ4" s="99"/>
      <c r="CK4" s="99"/>
      <c r="CL4" s="99"/>
      <c r="CM4" s="99"/>
      <c r="CN4" s="99"/>
      <c r="CO4" s="99"/>
      <c r="CP4" s="99"/>
      <c r="CQ4" s="99"/>
      <c r="CR4" s="99"/>
      <c r="CS4" s="99"/>
      <c r="CT4" s="99"/>
      <c r="CU4" s="99"/>
      <c r="CV4" s="99"/>
      <c r="CW4" s="99"/>
      <c r="CX4" s="99"/>
      <c r="CY4" s="99"/>
      <c r="CZ4" s="99"/>
      <c r="DA4" s="99"/>
      <c r="DB4" s="99"/>
      <c r="DC4" s="99"/>
      <c r="DD4" s="99"/>
      <c r="DE4" s="99"/>
      <c r="DF4" s="99"/>
      <c r="DG4" s="99"/>
      <c r="DH4" s="99"/>
      <c r="DI4" s="99"/>
      <c r="DJ4" s="99"/>
      <c r="DK4" s="99"/>
      <c r="DL4" s="99"/>
      <c r="DM4" s="99"/>
      <c r="DN4" s="99"/>
      <c r="DO4" s="99"/>
      <c r="DP4" s="99"/>
      <c r="DQ4" s="99"/>
      <c r="DR4" s="99"/>
      <c r="DS4" s="99"/>
      <c r="DT4" s="99"/>
      <c r="DU4" s="99"/>
      <c r="DV4" s="99"/>
      <c r="DW4" s="99"/>
      <c r="DX4" s="99"/>
      <c r="DY4" s="99"/>
      <c r="DZ4" s="99"/>
      <c r="EA4" s="99"/>
      <c r="EB4" s="99"/>
      <c r="EC4" s="99"/>
      <c r="ED4" s="99"/>
      <c r="EE4" s="99"/>
      <c r="EF4" s="99"/>
      <c r="EG4" s="99"/>
      <c r="EH4" s="99"/>
      <c r="EI4" s="99"/>
      <c r="EJ4" s="99"/>
      <c r="EK4" s="99"/>
      <c r="EL4" s="99"/>
      <c r="EM4" s="99"/>
      <c r="EN4" s="99"/>
      <c r="EO4" s="99"/>
      <c r="EP4" s="99"/>
      <c r="EQ4" s="99"/>
      <c r="ER4" s="99"/>
      <c r="ES4" s="99"/>
      <c r="ET4" s="99"/>
      <c r="EU4" s="99"/>
      <c r="EV4" s="99"/>
      <c r="EW4" s="99"/>
      <c r="EX4" s="99"/>
      <c r="EY4" s="99"/>
      <c r="EZ4" s="99"/>
      <c r="FA4" s="99"/>
      <c r="FB4" s="99"/>
      <c r="FC4" s="99"/>
      <c r="FD4" s="99"/>
      <c r="FE4" s="99"/>
      <c r="FF4" s="99"/>
      <c r="FG4" s="99"/>
      <c r="FH4" s="99"/>
      <c r="FI4" s="99"/>
      <c r="FJ4" s="99"/>
      <c r="FK4" s="99"/>
      <c r="FL4" s="99"/>
      <c r="FM4" s="99"/>
      <c r="FN4" s="99"/>
      <c r="FO4" s="99"/>
      <c r="FP4" s="99"/>
      <c r="FQ4" s="99"/>
      <c r="FR4" s="99"/>
      <c r="FS4" s="99"/>
      <c r="FT4" s="99"/>
      <c r="FU4" s="99"/>
      <c r="FV4" s="99"/>
      <c r="FW4" s="99"/>
      <c r="FX4" s="99"/>
      <c r="FY4" s="99"/>
      <c r="FZ4" s="99"/>
      <c r="GA4" s="99"/>
      <c r="GB4" s="99"/>
      <c r="GC4" s="99"/>
      <c r="GD4" s="99"/>
      <c r="GE4" s="99"/>
      <c r="GF4" s="99"/>
      <c r="GG4" s="99"/>
      <c r="GH4" s="99"/>
      <c r="GI4" s="99"/>
      <c r="GJ4" s="99"/>
      <c r="GK4" s="99"/>
      <c r="GL4" s="99"/>
      <c r="GM4" s="99"/>
      <c r="GN4" s="99"/>
      <c r="GO4" s="99"/>
      <c r="GP4" s="99"/>
      <c r="GQ4" s="99"/>
      <c r="GR4" s="99"/>
      <c r="GS4" s="99"/>
      <c r="GT4" s="99"/>
      <c r="GU4" s="99"/>
      <c r="GV4" s="99"/>
      <c r="GW4" s="99"/>
      <c r="GX4" s="99"/>
      <c r="GY4" s="99"/>
      <c r="GZ4" s="99"/>
      <c r="HA4" s="99"/>
      <c r="HB4" s="99"/>
      <c r="HC4" s="99"/>
      <c r="HD4" s="99"/>
      <c r="HE4" s="99"/>
      <c r="HF4" s="99"/>
      <c r="HG4" s="99"/>
      <c r="HH4" s="99"/>
      <c r="HI4" s="99"/>
      <c r="HJ4" s="99"/>
      <c r="HK4" s="99"/>
      <c r="HL4" s="99"/>
      <c r="HM4" s="99"/>
      <c r="HN4" s="99"/>
      <c r="HO4" s="99"/>
      <c r="HP4" s="99"/>
      <c r="HQ4" s="99"/>
      <c r="HR4" s="99"/>
      <c r="HS4" s="99"/>
      <c r="HT4" s="99"/>
      <c r="HU4" s="99"/>
      <c r="HV4" s="99"/>
      <c r="HW4" s="99"/>
      <c r="HX4" s="99"/>
      <c r="HY4" s="99"/>
      <c r="HZ4" s="99"/>
      <c r="IA4" s="99"/>
      <c r="IB4" s="99"/>
      <c r="IC4" s="99"/>
      <c r="ID4" s="99"/>
      <c r="IE4" s="99"/>
      <c r="IF4" s="99"/>
      <c r="IG4" s="99"/>
      <c r="IH4" s="99"/>
      <c r="II4" s="99"/>
      <c r="IJ4" s="99"/>
      <c r="IK4" s="99"/>
      <c r="IL4" s="99"/>
      <c r="IM4" s="99"/>
      <c r="IN4" s="99"/>
      <c r="IO4" s="99"/>
      <c r="IP4" s="99"/>
      <c r="IQ4" s="99"/>
    </row>
    <row r="5" spans="2:251" ht="41.25" customHeight="1" x14ac:dyDescent="0.2">
      <c r="B5" s="194" t="s">
        <v>28</v>
      </c>
      <c r="C5" s="194"/>
      <c r="D5" s="194"/>
      <c r="E5" s="194"/>
      <c r="F5" s="194"/>
      <c r="G5" s="194"/>
      <c r="H5" s="194"/>
      <c r="I5" s="194"/>
      <c r="J5" s="194"/>
    </row>
    <row r="6" spans="2:251" ht="64.150000000000006" customHeight="1" x14ac:dyDescent="0.2">
      <c r="B6" s="259" t="s">
        <v>16</v>
      </c>
      <c r="C6" s="242" t="s">
        <v>17</v>
      </c>
      <c r="D6" s="242"/>
      <c r="E6" s="242"/>
      <c r="F6" s="259" t="s">
        <v>18</v>
      </c>
      <c r="G6" s="259" t="s">
        <v>19</v>
      </c>
      <c r="H6" s="259" t="s">
        <v>22</v>
      </c>
      <c r="I6" s="259"/>
      <c r="J6" s="259"/>
    </row>
    <row r="7" spans="2:251" ht="27" x14ac:dyDescent="0.2">
      <c r="B7" s="259"/>
      <c r="C7" s="242"/>
      <c r="D7" s="242"/>
      <c r="E7" s="242"/>
      <c r="F7" s="259"/>
      <c r="G7" s="259"/>
      <c r="H7" s="62" t="s">
        <v>20</v>
      </c>
      <c r="I7" s="62" t="s">
        <v>21</v>
      </c>
      <c r="J7" s="62" t="s">
        <v>198</v>
      </c>
    </row>
    <row r="8" spans="2:251" ht="21.6" customHeight="1" x14ac:dyDescent="0.2">
      <c r="B8" s="259" t="s">
        <v>33</v>
      </c>
      <c r="C8" s="259"/>
      <c r="D8" s="259"/>
      <c r="E8" s="259"/>
      <c r="F8" s="259"/>
      <c r="G8" s="259"/>
      <c r="H8" s="259"/>
      <c r="I8" s="259"/>
      <c r="J8" s="55">
        <f>+J24+J9+J14+J19</f>
        <v>-123376.21000000002</v>
      </c>
      <c r="L8" s="88"/>
    </row>
    <row r="9" spans="2:251" ht="23.25" customHeight="1" x14ac:dyDescent="0.2">
      <c r="B9" s="62" t="s">
        <v>113</v>
      </c>
      <c r="C9" s="66" t="s">
        <v>114</v>
      </c>
      <c r="D9" s="66" t="s">
        <v>115</v>
      </c>
      <c r="E9" s="259" t="s">
        <v>116</v>
      </c>
      <c r="F9" s="259"/>
      <c r="G9" s="259"/>
      <c r="H9" s="259"/>
      <c r="I9" s="259"/>
      <c r="J9" s="81">
        <f>+J10</f>
        <v>-73376.210000000006</v>
      </c>
    </row>
    <row r="10" spans="2:251" ht="34.5" customHeight="1" x14ac:dyDescent="0.2">
      <c r="B10" s="62" t="s">
        <v>117</v>
      </c>
      <c r="C10" s="242" t="s">
        <v>98</v>
      </c>
      <c r="D10" s="242"/>
      <c r="E10" s="242"/>
      <c r="F10" s="242"/>
      <c r="G10" s="242"/>
      <c r="H10" s="242"/>
      <c r="I10" s="242"/>
      <c r="J10" s="81">
        <f>+J11</f>
        <v>-73376.210000000006</v>
      </c>
    </row>
    <row r="11" spans="2:251" ht="15.95" customHeight="1" x14ac:dyDescent="0.2">
      <c r="B11" s="40" t="s">
        <v>49</v>
      </c>
      <c r="C11" s="258" t="s">
        <v>118</v>
      </c>
      <c r="D11" s="258"/>
      <c r="E11" s="258"/>
      <c r="F11" s="40" t="s">
        <v>49</v>
      </c>
      <c r="G11" s="40" t="s">
        <v>49</v>
      </c>
      <c r="H11" s="40" t="s">
        <v>49</v>
      </c>
      <c r="I11" s="40" t="s">
        <v>49</v>
      </c>
      <c r="J11" s="82">
        <f>+J12</f>
        <v>-73376.210000000006</v>
      </c>
    </row>
    <row r="12" spans="2:251" s="13" customFormat="1" ht="20.25" customHeight="1" x14ac:dyDescent="0.2">
      <c r="B12" s="59" t="s">
        <v>197</v>
      </c>
      <c r="C12" s="262" t="s">
        <v>123</v>
      </c>
      <c r="D12" s="262"/>
      <c r="E12" s="262"/>
      <c r="F12" s="59" t="s">
        <v>199</v>
      </c>
      <c r="G12" s="59" t="s">
        <v>124</v>
      </c>
      <c r="H12" s="83"/>
      <c r="I12" s="83"/>
      <c r="J12" s="84">
        <v>-73376.210000000006</v>
      </c>
      <c r="K12" s="85"/>
    </row>
    <row r="13" spans="2:251" ht="15.95" customHeight="1" x14ac:dyDescent="0.2">
      <c r="B13" s="263"/>
      <c r="C13" s="264"/>
      <c r="D13" s="264"/>
      <c r="E13" s="264"/>
      <c r="F13" s="264"/>
      <c r="G13" s="264"/>
      <c r="H13" s="264"/>
      <c r="I13" s="264"/>
      <c r="J13" s="265"/>
    </row>
    <row r="14" spans="2:251" s="89" customFormat="1" ht="15.95" customHeight="1" x14ac:dyDescent="0.2">
      <c r="B14" s="62" t="s">
        <v>113</v>
      </c>
      <c r="C14" s="66" t="s">
        <v>149</v>
      </c>
      <c r="D14" s="66" t="s">
        <v>115</v>
      </c>
      <c r="E14" s="259" t="s">
        <v>138</v>
      </c>
      <c r="F14" s="259"/>
      <c r="G14" s="259"/>
      <c r="H14" s="259"/>
      <c r="I14" s="259"/>
      <c r="J14" s="90">
        <f>+J15</f>
        <v>-100000</v>
      </c>
      <c r="K14" s="91"/>
    </row>
    <row r="15" spans="2:251" s="89" customFormat="1" ht="24" customHeight="1" x14ac:dyDescent="0.2">
      <c r="B15" s="62" t="s">
        <v>150</v>
      </c>
      <c r="C15" s="242" t="s">
        <v>136</v>
      </c>
      <c r="D15" s="242"/>
      <c r="E15" s="242"/>
      <c r="F15" s="242"/>
      <c r="G15" s="242"/>
      <c r="H15" s="242"/>
      <c r="I15" s="242"/>
      <c r="J15" s="90">
        <f>+J16</f>
        <v>-100000</v>
      </c>
      <c r="K15" s="91"/>
    </row>
    <row r="16" spans="2:251" ht="15.95" customHeight="1" x14ac:dyDescent="0.2">
      <c r="B16" s="40" t="s">
        <v>49</v>
      </c>
      <c r="C16" s="258" t="s">
        <v>50</v>
      </c>
      <c r="D16" s="258"/>
      <c r="E16" s="258"/>
      <c r="F16" s="40" t="s">
        <v>49</v>
      </c>
      <c r="G16" s="40" t="s">
        <v>49</v>
      </c>
      <c r="H16" s="40" t="s">
        <v>49</v>
      </c>
      <c r="I16" s="40" t="s">
        <v>49</v>
      </c>
      <c r="J16" s="79">
        <f>+J17</f>
        <v>-100000</v>
      </c>
    </row>
    <row r="17" spans="2:12" ht="15.95" customHeight="1" x14ac:dyDescent="0.2">
      <c r="B17" s="40" t="s">
        <v>151</v>
      </c>
      <c r="C17" s="258" t="s">
        <v>152</v>
      </c>
      <c r="D17" s="258"/>
      <c r="E17" s="258"/>
      <c r="F17" s="40" t="s">
        <v>53</v>
      </c>
      <c r="G17" s="40" t="s">
        <v>54</v>
      </c>
      <c r="H17" s="86"/>
      <c r="I17" s="86"/>
      <c r="J17" s="79">
        <v>-100000</v>
      </c>
    </row>
    <row r="18" spans="2:12" ht="15.95" customHeight="1" x14ac:dyDescent="0.2">
      <c r="B18" s="263"/>
      <c r="C18" s="264"/>
      <c r="D18" s="264"/>
      <c r="E18" s="264"/>
      <c r="F18" s="264"/>
      <c r="G18" s="264"/>
      <c r="H18" s="264"/>
      <c r="I18" s="264"/>
      <c r="J18" s="265"/>
    </row>
    <row r="19" spans="2:12" s="89" customFormat="1" ht="15.95" customHeight="1" x14ac:dyDescent="0.2">
      <c r="B19" s="62" t="s">
        <v>113</v>
      </c>
      <c r="C19" s="66" t="s">
        <v>153</v>
      </c>
      <c r="D19" s="66" t="s">
        <v>154</v>
      </c>
      <c r="E19" s="259" t="s">
        <v>142</v>
      </c>
      <c r="F19" s="259"/>
      <c r="G19" s="259"/>
      <c r="H19" s="259"/>
      <c r="I19" s="259"/>
      <c r="J19" s="90">
        <f>+J20</f>
        <v>100000</v>
      </c>
      <c r="K19" s="91"/>
    </row>
    <row r="20" spans="2:12" s="89" customFormat="1" ht="15.95" customHeight="1" x14ac:dyDescent="0.2">
      <c r="B20" s="62" t="s">
        <v>155</v>
      </c>
      <c r="C20" s="242" t="s">
        <v>132</v>
      </c>
      <c r="D20" s="242"/>
      <c r="E20" s="242"/>
      <c r="F20" s="242"/>
      <c r="G20" s="242"/>
      <c r="H20" s="242"/>
      <c r="I20" s="242"/>
      <c r="J20" s="90">
        <f>+J21</f>
        <v>100000</v>
      </c>
      <c r="K20" s="91"/>
    </row>
    <row r="21" spans="2:12" ht="15.95" customHeight="1" x14ac:dyDescent="0.2">
      <c r="B21" s="40" t="s">
        <v>49</v>
      </c>
      <c r="C21" s="258" t="s">
        <v>50</v>
      </c>
      <c r="D21" s="258"/>
      <c r="E21" s="258"/>
      <c r="F21" s="40" t="s">
        <v>49</v>
      </c>
      <c r="G21" s="40" t="s">
        <v>49</v>
      </c>
      <c r="H21" s="40" t="s">
        <v>49</v>
      </c>
      <c r="I21" s="40" t="s">
        <v>49</v>
      </c>
      <c r="J21" s="79">
        <f>+J22</f>
        <v>100000</v>
      </c>
    </row>
    <row r="22" spans="2:12" ht="28.5" customHeight="1" x14ac:dyDescent="0.2">
      <c r="B22" s="40" t="s">
        <v>51</v>
      </c>
      <c r="C22" s="258" t="s">
        <v>52</v>
      </c>
      <c r="D22" s="258"/>
      <c r="E22" s="258"/>
      <c r="F22" s="40" t="s">
        <v>53</v>
      </c>
      <c r="G22" s="40" t="s">
        <v>54</v>
      </c>
      <c r="H22" s="86"/>
      <c r="I22" s="86"/>
      <c r="J22" s="79">
        <v>100000</v>
      </c>
    </row>
    <row r="23" spans="2:12" ht="14.25" customHeight="1" x14ac:dyDescent="0.2">
      <c r="B23" s="266"/>
      <c r="C23" s="267"/>
      <c r="D23" s="267"/>
      <c r="E23" s="267"/>
      <c r="F23" s="267"/>
      <c r="G23" s="267"/>
      <c r="H23" s="267"/>
      <c r="I23" s="267"/>
      <c r="J23" s="268"/>
    </row>
    <row r="24" spans="2:12" s="78" customFormat="1" ht="21" customHeight="1" x14ac:dyDescent="0.2">
      <c r="B24" s="18" t="s">
        <v>29</v>
      </c>
      <c r="C24" s="63" t="s">
        <v>46</v>
      </c>
      <c r="D24" s="63" t="s">
        <v>47</v>
      </c>
      <c r="E24" s="195" t="s">
        <v>35</v>
      </c>
      <c r="F24" s="195"/>
      <c r="G24" s="195"/>
      <c r="H24" s="195"/>
      <c r="I24" s="195"/>
      <c r="J24" s="55">
        <f>+J25</f>
        <v>-50000</v>
      </c>
      <c r="K24" s="76"/>
      <c r="L24" s="77"/>
    </row>
    <row r="25" spans="2:12" s="78" customFormat="1" ht="31.5" customHeight="1" x14ac:dyDescent="0.2">
      <c r="B25" s="18" t="s">
        <v>48</v>
      </c>
      <c r="C25" s="261" t="s">
        <v>38</v>
      </c>
      <c r="D25" s="261"/>
      <c r="E25" s="261"/>
      <c r="F25" s="261"/>
      <c r="G25" s="261"/>
      <c r="H25" s="261"/>
      <c r="I25" s="261"/>
      <c r="J25" s="55">
        <f>+J26</f>
        <v>-50000</v>
      </c>
      <c r="K25" s="76"/>
    </row>
    <row r="26" spans="2:12" s="78" customFormat="1" ht="21" customHeight="1" x14ac:dyDescent="0.2">
      <c r="B26" s="2" t="s">
        <v>49</v>
      </c>
      <c r="C26" s="260" t="s">
        <v>50</v>
      </c>
      <c r="D26" s="260"/>
      <c r="E26" s="260"/>
      <c r="F26" s="2" t="s">
        <v>49</v>
      </c>
      <c r="G26" s="2" t="s">
        <v>49</v>
      </c>
      <c r="H26" s="2" t="s">
        <v>49</v>
      </c>
      <c r="I26" s="2" t="s">
        <v>49</v>
      </c>
      <c r="J26" s="79">
        <f>+J27</f>
        <v>-50000</v>
      </c>
      <c r="K26" s="76"/>
    </row>
    <row r="27" spans="2:12" s="78" customFormat="1" ht="34.5" customHeight="1" x14ac:dyDescent="0.2">
      <c r="B27" s="2" t="s">
        <v>51</v>
      </c>
      <c r="C27" s="260" t="s">
        <v>52</v>
      </c>
      <c r="D27" s="260"/>
      <c r="E27" s="260"/>
      <c r="F27" s="2" t="s">
        <v>53</v>
      </c>
      <c r="G27" s="2" t="s">
        <v>54</v>
      </c>
      <c r="H27" s="80"/>
      <c r="I27" s="80"/>
      <c r="J27" s="79">
        <v>-50000</v>
      </c>
      <c r="K27" s="76"/>
    </row>
  </sheetData>
  <mergeCells count="30">
    <mergeCell ref="C27:E27"/>
    <mergeCell ref="C25:I25"/>
    <mergeCell ref="C26:E26"/>
    <mergeCell ref="C12:E12"/>
    <mergeCell ref="E9:I9"/>
    <mergeCell ref="C10:I10"/>
    <mergeCell ref="C11:E11"/>
    <mergeCell ref="E24:I24"/>
    <mergeCell ref="C22:E22"/>
    <mergeCell ref="B13:J13"/>
    <mergeCell ref="B18:J18"/>
    <mergeCell ref="B23:J23"/>
    <mergeCell ref="C20:I20"/>
    <mergeCell ref="C21:E21"/>
    <mergeCell ref="E14:I14"/>
    <mergeCell ref="C15:I15"/>
    <mergeCell ref="C16:E16"/>
    <mergeCell ref="C17:E17"/>
    <mergeCell ref="E19:I19"/>
    <mergeCell ref="B1:J1"/>
    <mergeCell ref="B2:J2"/>
    <mergeCell ref="B3:J3"/>
    <mergeCell ref="B4:J4"/>
    <mergeCell ref="B8:I8"/>
    <mergeCell ref="B5:J5"/>
    <mergeCell ref="B6:B7"/>
    <mergeCell ref="C6:E7"/>
    <mergeCell ref="F6:F7"/>
    <mergeCell ref="G6:G7"/>
    <mergeCell ref="H6:J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6</vt:lpstr>
      <vt:lpstr>7</vt:lpstr>
      <vt:lpstr>'3'!Print_Titles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https:/mul2-moh.gov.am/tasks/168406/oneclick/Havelvatsner.xlsx?token=b285b576d8edd455dfbb766df9f1c9f1</cp:keywords>
  <cp:lastModifiedBy>Ani Rubenyan</cp:lastModifiedBy>
  <cp:lastPrinted>2023-06-22T11:20:44Z</cp:lastPrinted>
  <dcterms:created xsi:type="dcterms:W3CDTF">1996-10-14T23:33:28Z</dcterms:created>
  <dcterms:modified xsi:type="dcterms:W3CDTF">2023-11-27T10:57:33Z</dcterms:modified>
</cp:coreProperties>
</file>