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AppData\Local\Temp\Rar$DIa0.130\"/>
    </mc:Choice>
  </mc:AlternateContent>
  <bookViews>
    <workbookView xWindow="-120" yWindow="480" windowWidth="20730" windowHeight="11160" activeTab="7"/>
  </bookViews>
  <sheets>
    <sheet name="h1" sheetId="48" r:id="rId1"/>
    <sheet name="h2." sheetId="50" r:id="rId2"/>
    <sheet name="h3" sheetId="65" r:id="rId3"/>
    <sheet name="h4" sheetId="66" r:id="rId4"/>
    <sheet name="h5" sheetId="55" r:id="rId5"/>
    <sheet name="h6" sheetId="60" r:id="rId6"/>
    <sheet name="h7" sheetId="67" r:id="rId7"/>
    <sheet name="h8" sheetId="68" r:id="rId8"/>
  </sheets>
  <definedNames>
    <definedName name="AgencyCode" localSheetId="0">#REF!</definedName>
    <definedName name="AgencyCode">#REF!</definedName>
    <definedName name="AgencyName" localSheetId="0">#REF!</definedName>
    <definedName name="AgencyName">#REF!</definedName>
    <definedName name="davit" localSheetId="0">#REF!</definedName>
    <definedName name="davit">#REF!</definedName>
    <definedName name="Functional1" localSheetId="0">#REF!</definedName>
    <definedName name="Functional1">#REF!</definedName>
    <definedName name="ggg" localSheetId="0">#REF!</definedName>
    <definedName name="ggg">#REF!</definedName>
    <definedName name="PANature" localSheetId="0">#REF!</definedName>
    <definedName name="PANature">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_xlnm.Print_Area" localSheetId="0">'h1'!$A$1:$E$64</definedName>
    <definedName name="_xlnm.Print_Area" localSheetId="1">h2.!$A$1:$G$93</definedName>
    <definedName name="_xlnm.Print_Area" localSheetId="7">'h8'!$A$1:$H$46</definedName>
    <definedName name="Հավելված" localSheetId="0">#REF!</definedName>
    <definedName name="Հավելված">#REF!</definedName>
    <definedName name="Մաս" localSheetId="0">#REF!</definedName>
    <definedName name="Մաս">#REF!</definedName>
    <definedName name="շախմատիստ" localSheetId="0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F15" i="68" l="1"/>
  <c r="D21" i="67" s="1"/>
  <c r="A21" i="67"/>
  <c r="C10" i="67"/>
  <c r="D28" i="67" l="1"/>
  <c r="D10" i="67"/>
  <c r="B21" i="67"/>
  <c r="B10" i="67" s="1"/>
  <c r="F13" i="68"/>
  <c r="F11" i="68"/>
  <c r="B22" i="67"/>
  <c r="G12" i="67" l="1"/>
  <c r="F7" i="67"/>
  <c r="F19" i="68"/>
  <c r="F41" i="50" l="1"/>
  <c r="F21" i="68" l="1"/>
  <c r="C15" i="66"/>
  <c r="F38" i="68"/>
  <c r="D76" i="55" l="1"/>
  <c r="D63" i="55" s="1"/>
  <c r="D78" i="60"/>
  <c r="D91" i="60" s="1"/>
  <c r="G30" i="67" l="1"/>
  <c r="G29" i="67" s="1"/>
  <c r="G28" i="67" s="1"/>
  <c r="G27" i="67" s="1"/>
  <c r="G11" i="67"/>
  <c r="G9" i="67" l="1"/>
  <c r="G10" i="67"/>
  <c r="D20" i="60"/>
  <c r="D33" i="55" l="1"/>
  <c r="D26" i="66"/>
  <c r="D24" i="66" s="1"/>
  <c r="G65" i="50"/>
  <c r="H25" i="65"/>
  <c r="H27" i="65" l="1"/>
  <c r="D27" i="65" s="1"/>
  <c r="G24" i="65"/>
  <c r="D24" i="65" s="1"/>
  <c r="D23" i="66" s="1"/>
  <c r="G64" i="50"/>
  <c r="G56" i="50"/>
  <c r="G55" i="50" s="1"/>
  <c r="G54" i="50" s="1"/>
  <c r="G53" i="50" s="1"/>
  <c r="G52" i="50" s="1"/>
  <c r="G51" i="50" s="1"/>
  <c r="G50" i="50" s="1"/>
  <c r="H12" i="65"/>
  <c r="H10" i="65"/>
  <c r="D25" i="65"/>
  <c r="G63" i="50"/>
  <c r="G62" i="50" s="1"/>
  <c r="G61" i="50" s="1"/>
  <c r="G59" i="50" s="1"/>
  <c r="G57" i="50" s="1"/>
  <c r="D67" i="60" l="1"/>
  <c r="E38" i="48"/>
  <c r="E32" i="48" s="1"/>
  <c r="E25" i="48" s="1"/>
  <c r="E24" i="48" s="1"/>
  <c r="D21" i="66" l="1"/>
  <c r="G23" i="65"/>
  <c r="D23" i="65" s="1"/>
  <c r="D29" i="60"/>
  <c r="B40" i="55"/>
  <c r="B16" i="67"/>
  <c r="G16" i="67" l="1"/>
  <c r="G30" i="50"/>
  <c r="G29" i="50" s="1"/>
  <c r="G20" i="65"/>
  <c r="D20" i="65" s="1"/>
  <c r="G17" i="65" l="1"/>
  <c r="E12" i="48"/>
  <c r="E11" i="48" s="1"/>
  <c r="G12" i="65" l="1"/>
  <c r="G10" i="65" s="1"/>
  <c r="D17" i="65"/>
  <c r="D12" i="65" s="1"/>
  <c r="D10" i="65" s="1"/>
  <c r="E58" i="48"/>
  <c r="D82" i="55" l="1"/>
  <c r="D69" i="55" s="1"/>
  <c r="D97" i="60"/>
  <c r="D84" i="60" s="1"/>
  <c r="G90" i="50"/>
  <c r="G89" i="50" s="1"/>
  <c r="G88" i="50" s="1"/>
  <c r="G87" i="50" s="1"/>
  <c r="G85" i="50" s="1"/>
  <c r="G83" i="50" s="1"/>
  <c r="G82" i="50" s="1"/>
  <c r="E52" i="48"/>
  <c r="D21" i="65"/>
  <c r="G24" i="67"/>
  <c r="G23" i="67" s="1"/>
  <c r="G20" i="67"/>
  <c r="D20" i="66" l="1"/>
  <c r="D17" i="66" s="1"/>
  <c r="D15" i="66" s="1"/>
  <c r="D11" i="66" s="1"/>
  <c r="D50" i="60"/>
  <c r="G81" i="50"/>
  <c r="G80" i="50" s="1"/>
  <c r="G79" i="50" s="1"/>
  <c r="G77" i="50" s="1"/>
  <c r="G75" i="50" s="1"/>
  <c r="G73" i="50" s="1"/>
  <c r="G71" i="50" s="1"/>
  <c r="G69" i="50" s="1"/>
  <c r="G67" i="50" s="1"/>
  <c r="G66" i="50" s="1"/>
  <c r="G49" i="50"/>
  <c r="G48" i="50" s="1"/>
  <c r="G47" i="50" s="1"/>
  <c r="G46" i="50" s="1"/>
  <c r="G45" i="50" s="1"/>
  <c r="G43" i="50" s="1"/>
  <c r="E45" i="48"/>
  <c r="E44" i="48" s="1"/>
  <c r="E10" i="48" s="1"/>
  <c r="H46" i="68"/>
  <c r="H45" i="68" s="1"/>
  <c r="H44" i="68" s="1"/>
  <c r="H43" i="68" s="1"/>
  <c r="H41" i="68" s="1"/>
  <c r="H39" i="68" s="1"/>
  <c r="H37" i="68" s="1"/>
  <c r="H35" i="68" s="1"/>
  <c r="H33" i="68" s="1"/>
  <c r="H31" i="68" s="1"/>
  <c r="H30" i="68" s="1"/>
  <c r="H29" i="68" s="1"/>
  <c r="H28" i="68" s="1"/>
  <c r="H27" i="68" s="1"/>
  <c r="G21" i="67"/>
  <c r="G22" i="67"/>
  <c r="G14" i="67" s="1"/>
  <c r="H19" i="65"/>
  <c r="H17" i="65" s="1"/>
  <c r="G19" i="65"/>
  <c r="E19" i="65"/>
  <c r="D16" i="65"/>
  <c r="H14" i="65"/>
  <c r="G14" i="65"/>
  <c r="E14" i="65"/>
  <c r="G41" i="50" l="1"/>
  <c r="D23" i="55" s="1"/>
  <c r="H25" i="68"/>
  <c r="H23" i="68" s="1"/>
  <c r="H21" i="68" s="1"/>
  <c r="H19" i="68" s="1"/>
  <c r="H17" i="68" s="1"/>
  <c r="H15" i="68" s="1"/>
  <c r="H13" i="68" s="1"/>
  <c r="H11" i="68" s="1"/>
  <c r="H10" i="68" s="1"/>
  <c r="H9" i="68" s="1"/>
  <c r="H26" i="68"/>
  <c r="D14" i="65"/>
  <c r="D19" i="65"/>
  <c r="E17" i="65"/>
  <c r="G39" i="50" l="1"/>
  <c r="G37" i="50" s="1"/>
  <c r="G35" i="50" s="1"/>
  <c r="G33" i="50" s="1"/>
  <c r="G32" i="50" s="1"/>
  <c r="D19" i="66"/>
  <c r="D14" i="66" s="1"/>
  <c r="D9" i="66" s="1"/>
  <c r="G27" i="50" l="1"/>
  <c r="G25" i="50" s="1"/>
  <c r="G17" i="67"/>
  <c r="G18" i="67" s="1"/>
  <c r="G15" i="67"/>
  <c r="D36" i="60" l="1"/>
  <c r="G23" i="50"/>
  <c r="G21" i="50" s="1"/>
  <c r="G19" i="50" s="1"/>
  <c r="G17" i="50" s="1"/>
  <c r="G15" i="50" s="1"/>
  <c r="G13" i="50" s="1"/>
  <c r="G12" i="50" s="1"/>
  <c r="G10" i="50" s="1"/>
</calcChain>
</file>

<file path=xl/sharedStrings.xml><?xml version="1.0" encoding="utf-8"?>
<sst xmlns="http://schemas.openxmlformats.org/spreadsheetml/2006/main" count="591" uniqueCount="227">
  <si>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</si>
  <si>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</si>
  <si>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</si>
  <si>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</si>
  <si>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</si>
  <si>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</si>
  <si>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</si>
  <si>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</si>
  <si>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</si>
  <si>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</si>
  <si>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</si>
  <si>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</si>
  <si>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</si>
  <si>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</si>
  <si>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Ցուցանիշների փոփոխությունը (ավելացումները նշված են դրական նշանով, իսկ նվազեցումները` փակագծերում)</t>
  </si>
  <si>
    <t xml:space="preserve"> Գործառական դասիչը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</si>
  <si>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</si>
  <si>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</si>
  <si>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</si>
  <si>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>Տարի</t>
  </si>
  <si>
    <t>Ծրագիր</t>
  </si>
  <si>
    <t>Միջոցառում</t>
  </si>
  <si>
    <t xml:space="preserve"> ՏՆՏԵՍԱԿԱՆ ՀԱՐԱԲԵՐՈՒԹՅՈՒՆՆԵՐ</t>
  </si>
  <si>
    <t>04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</si>
  <si>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</si>
  <si>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</si>
  <si>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</si>
  <si>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</si>
  <si>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</si>
  <si>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</si>
  <si>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</si>
  <si>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</si>
  <si>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</si>
  <si>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</si>
  <si>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>Խումբ</t>
  </si>
  <si>
    <t>Բաժին</t>
  </si>
  <si>
    <t>Դաս</t>
  </si>
  <si>
    <t xml:space="preserve"> Ճանապարհային ցանցի բարելավում</t>
  </si>
  <si>
    <t xml:space="preserve"> Տրանսպորտ</t>
  </si>
  <si>
    <t xml:space="preserve"> Ճանապարհային տրանսպորտ</t>
  </si>
  <si>
    <t>05</t>
  </si>
  <si>
    <t xml:space="preserve"> 1049 </t>
  </si>
  <si>
    <t xml:space="preserve"> Արդյունքի չափորոշիչներ </t>
  </si>
  <si>
    <t>Աղյուսակ 9.7</t>
  </si>
  <si>
    <t xml:space="preserve">«ՀԱՅԱՍՏԱՆԻ ՀԱՆՐԱՊԵՏՈՒԹՅԱՆ 2023 ԹՎԱԿԱՆԻ ՊԵՏԱԿԱՆ ԲՅՈՒՋԵԻ ՄԱՍԻՆ» ՕՐԵՆՔԻ N 1 ՀԱՎԵԼՎԱԾԻ N 2 ԱՂՅՈՒՍԱԿՈՒՄ ՎԵՐԱԲԱՇԽՈՒՄ 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  </t>
  </si>
  <si>
    <t xml:space="preserve"> Հանրության կողմից անմիջականորեն օգտագործվող ակտիվների հետ կապված միջոցառումներ</t>
  </si>
  <si>
    <t xml:space="preserve"> ՈՉ ՖԻՆԱՆՍԱԿԱՆ ԱԿՏԻՎՆԵՐԻ ԳԾՈՎ ԾԱԽՍԵՐ</t>
  </si>
  <si>
    <t xml:space="preserve"> ՀԻՄՆԱԿԱՆ ՄԻՋՈՑՆԵՐ</t>
  </si>
  <si>
    <t xml:space="preserve"> Հանրության կողմից անմիջականորեն օգտագործվող ակտիվների հետ կապված միջոցառումներ </t>
  </si>
  <si>
    <t>Հավելված N 6</t>
  </si>
  <si>
    <t>Ծրագրային դասիչ</t>
  </si>
  <si>
    <t>Հավելված N 5</t>
  </si>
  <si>
    <t>Հավելված N 1</t>
  </si>
  <si>
    <t xml:space="preserve">այդ թվում՝ </t>
  </si>
  <si>
    <t xml:space="preserve"> ՀԱՅԱՍՏԱՆԻ ՀԱՆՐԱՊԵՏՈՒԹՅԱՆ ԿԱՌԱՎԱՐՈՒԹՅԱՆ 2022 ԹՎԱԿԱՆԻ ԴԵԿՏԵՄԲԵՐԻ 29-Ի N 2111-Ն ՈՐՈՇՄԱՆ NN 3 ԵՎ 4 ՀԱՎԵԼՎԱԾՆԵՐՈՒՄ ԿԱՏԱՐՎՈՂ ՓՈՓՈԽՈՒԹՅՈՒՆՆԵՐԸ ԵՎ ԼՐԱՑՈՒՄՆԵՐԸ  </t>
  </si>
  <si>
    <t xml:space="preserve"> Ծառայությունների մատուցում</t>
  </si>
  <si>
    <t xml:space="preserve"> Ծառայությունների մատուցում </t>
  </si>
  <si>
    <t xml:space="preserve"> Միջոցառումն իրականացնողի անվանումը </t>
  </si>
  <si>
    <t>Ծրագրի միջոցառումները</t>
  </si>
  <si>
    <t>Ցուցանիշների փոփոխությունը (նվազեցումները նշված են փակագծերում)</t>
  </si>
  <si>
    <t>Միջոցառման վրա կատարվող ծախսը (հազար դրամ)</t>
  </si>
  <si>
    <t>Ցուցանիշների փոփոխությունը (ավելացումները նշված են դրական նշանով)</t>
  </si>
  <si>
    <t>Ցուցանիշների փոփոխությունը (ավելացումները նշված են դրական նշանով)</t>
  </si>
  <si>
    <t xml:space="preserve">ՀՀ կառավարության  2023 թվականի 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</si>
  <si>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</si>
  <si>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</si>
  <si>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</si>
  <si>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</si>
  <si>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</si>
  <si>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</si>
  <si>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</si>
  <si>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</si>
  <si>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>այդ թվում`</t>
  </si>
  <si>
    <t>այդ թվում` ըստ կատարողների</t>
  </si>
  <si>
    <t xml:space="preserve">  Մասնագիտացված միավոր </t>
  </si>
  <si>
    <t>Հավելված N3</t>
  </si>
  <si>
    <t>հազար  դրամներով</t>
  </si>
  <si>
    <t>Ցուցանիշների փոփոխությունը 
(ավելացումները նշված են դրական նշանով, իսկ նվազեցումները` փակագծերում)</t>
  </si>
  <si>
    <t>Մարզային նշանակության ավտոճանապարհների պահպանման և անվտանգ երթևեկության ծառայություններ</t>
  </si>
  <si>
    <t>Տրանսպորտային օբյեկտների հիմնանորոգում,
այդ թվում</t>
  </si>
  <si>
    <t>Հավելված N4</t>
  </si>
  <si>
    <t>Տրանսպորտային օբյեկտների հիմնանորոգում, այդ թվում</t>
  </si>
  <si>
    <t>Հավելված N7</t>
  </si>
  <si>
    <t>ՀՀ կառավարության  2023 թվականի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</si>
  <si>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</si>
  <si>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</si>
  <si>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</si>
  <si>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</si>
  <si>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</si>
  <si>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</si>
  <si>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</si>
  <si>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Դաս N 01</t>
  </si>
  <si>
    <t xml:space="preserve"> նախագծերի պատրաստում, ծախսերի գնահատում</t>
  </si>
  <si>
    <t>ՄԱ</t>
  </si>
  <si>
    <t>դրամ</t>
  </si>
  <si>
    <t xml:space="preserve"> ՄԱՍ III. ԾԱՌԱՅՈՒԹՅՈՒՆՆԵՐ</t>
  </si>
  <si>
    <t>փորձաքննության ծառայություններ</t>
  </si>
  <si>
    <t>ԳՀ</t>
  </si>
  <si>
    <t>ՀՀ կառավարության 2023 թվականի</t>
  </si>
  <si>
    <t xml:space="preserve"> ԱՅԼ ՀԻՄՆԱԿԱՆ ՄԻՋՈՑՆԵՐ</t>
  </si>
  <si>
    <t xml:space="preserve"> - Նախագծահետազոտական ծախսեր</t>
  </si>
  <si>
    <t xml:space="preserve"> ՀՀ Արմավիրի մարզպետի աշխատակազմ</t>
  </si>
  <si>
    <t>ՀՀ ԱՐՄԱՎԻՐԻ ՄԱՐԶՊԵՏԻ ԱՇԽԱՏԱԿԱԶՄ</t>
  </si>
  <si>
    <t>ՀՀ Արմավիրի մարզում տարածքային պետական կառավարում</t>
  </si>
  <si>
    <t>այդ թվում` բյուջետային ծախսերի տնտեսագիտական դասակարգման հոդվածներ</t>
  </si>
  <si>
    <t>ԸՆԴԱՄԵՆԸ՝ ԾԱԽՍԵՐ</t>
  </si>
  <si>
    <t>ԸՆԹԱՑԻԿ ԾԱԽՍԵՐ</t>
  </si>
  <si>
    <t>ԾԱՌԱՅՈՒԹՅՈՒՆՆԵՐԻ ԵՎ ԱՊՐԱՆՔՆԵՐԻ ՁԵՌՔԲԵՐՈՒՄ</t>
  </si>
  <si>
    <t>Պայմանագրային այլ ծառայությունների ձեռքբերում</t>
  </si>
  <si>
    <t>- Կառավարչական ծառայություններ</t>
  </si>
  <si>
    <t xml:space="preserve"> ՀՀ Արմավիրի  մարզպետի աշխատակազմ</t>
  </si>
  <si>
    <t>ԸՆԴՀԱՆՈՒՐ ԲՆՈՒՅԹԻ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</si>
  <si>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</si>
  <si>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Օրենսդիր և գործադիր մարմիններ, պետական կառավարում</t>
  </si>
  <si>
    <t>01</t>
  </si>
  <si>
    <t xml:space="preserve">ՀՀ Արմավիրի մարզպետարանի կողմից տարածքային
պետական կառավարման ապահովում </t>
  </si>
  <si>
    <t>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</t>
  </si>
  <si>
    <t xml:space="preserve"> ՄԱՍ 1. ՊԵՏԱԿԱՆ ՄԱՐՄՆԻ ԳԾՈՎ ԱՐԴՅՈՒՆՔԱՅԻՆ (ԿԱՏԱՐՈՂԱԿԱՆ) ՑՈՒՑԱՆԻՇՆԵՐԸ </t>
  </si>
  <si>
    <t xml:space="preserve"> Աղյուսակ 9.1.50 </t>
  </si>
  <si>
    <t>Բաժին N 01</t>
  </si>
  <si>
    <t>Խումբ N 01</t>
  </si>
  <si>
    <t xml:space="preserve">Օրենսդիր և գործադիր մարմիններ, պետական կառավարում </t>
  </si>
  <si>
    <t>79211180/2</t>
  </si>
  <si>
    <t>ներքին աուդիտի ծառայություններ</t>
  </si>
  <si>
    <t>ԷԱՃ</t>
  </si>
  <si>
    <t>ՀՀ տարածքային կառավարման և ենթակառուցվածքների նախարարություն</t>
  </si>
  <si>
    <t xml:space="preserve"> ՀՀ Արմավիրի մարզում տարածքային պետական կառավարում</t>
  </si>
  <si>
    <t xml:space="preserve"> ՀՀ Արմավիրի մարզում պետական քաղաքականության իրականացման ապահովում</t>
  </si>
  <si>
    <t xml:space="preserve"> ՀՀ Արմավիրի մարզում իրականացվող պետական ծրագրերի արդյունավետության և հասցեականության բարելավում, հետադարձ կապի ապահովում</t>
  </si>
  <si>
    <t xml:space="preserve"> ՀՀ Արմավիրի մարզպետարանի կողմից տարածքային պետական կառավարման ապահովում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</si>
  <si>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</t>
  </si>
  <si>
    <t>նախագծերի փաթեթ, հատ</t>
  </si>
  <si>
    <t xml:space="preserve">Նախագծերի փաթեթ,հատ </t>
  </si>
  <si>
    <t>ՀԱՅԱՍՏԱՆԻ ՀԱՆՐԱՊԵՏՈՒԹՅԱՆ ԿԱՌԱՎԱՐՈՒԹՅԱՆ 2022 ԹՎԱԿԱՆԻ ԴԵԿՏԵՄԲԵՐԻ 29-Ի N 2111-Ն ՈՐՈՇՄԱՆ N 10 ՀԱՎԵԼՎԱԾՈՒՄ ԿԱՏԱՐՎՈՂ ՓՈՓՈԽՈՒԹՅՈՒՆՆԵՐԸ ԵՎ ԼՐԱՑՈՒՄՆԵՐԸ</t>
  </si>
  <si>
    <t>1010 /11001</t>
  </si>
  <si>
    <t xml:space="preserve"> 1010 </t>
  </si>
  <si>
    <t xml:space="preserve"> 11001 </t>
  </si>
  <si>
    <t xml:space="preserve"> ՀՀ Արմավիրի մարզպետարանի կողմից տարածքային պետական կառավարման ապահովում 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</si>
  <si>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 </t>
  </si>
  <si>
    <t xml:space="preserve"> ՀՀ Արմավիրի մարզպետարան </t>
  </si>
  <si>
    <t>Աղյուսակ 9.39</t>
  </si>
  <si>
    <t xml:space="preserve">ՀՀ տարածքային կառավարման և ենթակառուցվածքների նախարարություն </t>
  </si>
  <si>
    <t xml:space="preserve">Տ-3-45, /Տ-3-34/ (Ֆերիկ)  ընդհանուր օգտագործման մարզային  (տեղական) նշանակության ավտոմոբիլային ճանապարհի ասֆալտբետոնե ծածկի և մայթերի  հիմնանորոգման  աշխատանքներ </t>
  </si>
  <si>
    <t>Տ-3-45, /Տ-3-34/ (Ֆերիկ)  ընդհանուր օգտագործման մարզային  (տեղական) նշանակության ավտոմոբիլային ճանապարհի ասֆալտբետոնե ծածկի և մայթերի  հիմնանորոգման  աշխատանքներ</t>
  </si>
  <si>
    <t xml:space="preserve"> 21019</t>
  </si>
  <si>
    <t xml:space="preserve"> Վթարային իրավիճակներում արտակարգ օպերատիվ ծառայությունների կանչի ավտոմատացված համակարգերի ներդրում		</t>
  </si>
  <si>
    <t xml:space="preserve"> Վթարների դեպքում տրանսպորտային միջոցի վայրի տեղորոշում, արտակարգ օպերատիվ կանչի կենտրոնի ստեղծում, զանգերի ֆիլտրում և ուղղորդում, օպերատիվ ծառայությունների արագ արձագանքում</t>
  </si>
  <si>
    <t>1049-21019</t>
  </si>
  <si>
    <t>Վթարային իրավիճակներում արտակարգ օպերատիվ ծառայությունների կանչի ավտոմատացված համակարգերի ներդրում</t>
  </si>
  <si>
    <t xml:space="preserve"> 48211210-1</t>
  </si>
  <si>
    <t xml:space="preserve"> ցանցային զանազան համակարգչային ծրագրային փաթեթներ</t>
  </si>
  <si>
    <t xml:space="preserve"> ՀՀ տարածքային կառավարման և ենթակառուցվածքների նախարարություն</t>
  </si>
  <si>
    <t xml:space="preserve"> ՀՀ Արագածոտնի  մարզպետի աշխատակազմ</t>
  </si>
  <si>
    <t xml:space="preserve"> 21019 </t>
  </si>
  <si>
    <t xml:space="preserve"> Վթարային իրավիճակներում արտակարգ օպերատիվ ծառայությունների կանչի ավտոմատացված համակարգերի ներդրում		 </t>
  </si>
  <si>
    <t xml:space="preserve"> Վթարների դեպքում տրանսպորտային միջոցի վայրի տեղորոշում, արտակարգ օպերատիվ կանչի կենտրոնի ստեղծում, զանգերի ֆիլտրում և ուղղորդում, օպերատիվ ծառայությունների արագ արձագանքում </t>
  </si>
  <si>
    <t>ՀՀ Արագածոտնի մարզպետի աշխատակազմ</t>
  </si>
  <si>
    <t>Աղյուսակ 9.1.48</t>
  </si>
  <si>
    <t xml:space="preserve"> Ճանապարհային ցանցի բարելավում </t>
  </si>
  <si>
    <t>«ՀԱՅԱՍՏԱՆԻ ՀԱՆՐԱՊԵՏՈՒԹՅԱՆ 2023 ԹՎԱԿԱՆԻ ՊԵՏԱԿԱՆ ԲՅՈՒՋԵԻ ՄԱՍԻՆ» ՀԱՅԱՍՏԱՆԻ ՀԱՆՐԱՊԵՏՈՒԹՅԱՆ
ՕՐԵՆՔԻ N 1 ՀԱՎԵԼՎԱԾԻ N 3 ԱՂՅՈՒՍԱԿՈՒՄ ԿԱՏԱՐՎՈՂ ՓՈՓՈԽՈՒԹՅՈՒՆԸ ԵՎ  ԼՐԱՑՈՒՄԸ</t>
  </si>
  <si>
    <t>ՀԱՅԱՍՏԱՆԻ ՀԱՆՐԱՊԵՏՈՒԹՅԱՆ ԿԱՌԱՎԱՐՈՒԹՅԱՆ 2022 ԹՎԱԿԱՆԻ ԴԵԿՏԵՄԲԵՐԻ 29-Ի  N 2111-Ն ՈՐՈՇՄԱՆ N 5 ՀԱՎԵԼՎԱԾԻ N 2 ԱՂՅՈՒՍԱԿՈՒՄ ԿԱՏԱՐՎՈՂ ՓՈՓՈԽՈՒԹՅՈՒՆԸ ԵՎ  ԼՐԱՑՈՒՄԸ</t>
  </si>
  <si>
    <t>Աղյուսակ 9.1.7</t>
  </si>
  <si>
    <t>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</si>
  <si>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</si>
  <si>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</si>
  <si>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</si>
  <si>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</si>
  <si>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</si>
  <si>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</si>
  <si>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</si>
  <si>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</si>
  <si>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</si>
  <si>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</si>
  <si>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</si>
  <si>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ԸՆԹԱՑԻԿ ԾԱԽՍԵՐ</t>
  </si>
  <si>
    <t xml:space="preserve"> ԱՅԼ  ԾԱԽՍԵՐ</t>
  </si>
  <si>
    <t xml:space="preserve"> Պահուստային միջոցներ</t>
  </si>
  <si>
    <t>Աղյուսակ N 9.47</t>
  </si>
  <si>
    <t>Աղյուսակ N 9.1.58</t>
  </si>
  <si>
    <t>ՀՀ ԿԱՌԱՎԱՐՈՒԹՅՈՒՆ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</si>
  <si>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</si>
  <si>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</si>
  <si>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</si>
  <si>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</si>
  <si>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>Ցուցանիշների փոփոխությունը                   (նվազեցումները նշված են փակագծերում)</t>
  </si>
  <si>
    <t xml:space="preserve">ՀԱՅԱՍՏԱՆԻ ՀԱՆՐԱՊԵՏՈՒԹՅԱՆ ԿԱՌԱՎԱՐՈՒԹՅԱՆ 2022 ԹՎԱԿԱՆԻ ԴԵԿՏԵՄԲԵՐԻ 29-Ի N 2111-Ն ՈՐՈՇՄԱՆ
  N 9.1 ՀԱՎԵԼՎԱԾԻ  NN  9.1.7, 9.1.48 ,9.1.50 ԵՎ  9.1.58 ԱՂՅՈՒՍԱԿՆԵՐՈՒՄ ԿԱՏԱՐՎՈՂ ՓՈՓՈԽՈՒԹՅՈՒՆՆԵՐԸ ԵՎ ԼՐԱՑՈՒՄՆԵՐԸ  </t>
  </si>
  <si>
    <t>ՀԱՅԱՍՏԱՆԻ ՀԱՆՐԱՊԵՏՈՒԹՅԱՆ ԿԱՌԱՎԱՐՈՒԹՅԱՆ ՊԱՀՈՒՍՏԱՅԻՆ ՖՈՆԴԻՑ ՀԱՏԿԱՑՎՈՂ ԳՈՒՄԱՐԻ ՄԱՍԻՆ</t>
  </si>
  <si>
    <t>հազար դրամ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</si>
  <si>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</si>
  <si>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
(ավելացումները նշված են դրական նշանով, իսկ նվազեցումները` փակագծերում) </t>
  </si>
  <si>
    <t xml:space="preserve"> բաժինը</t>
  </si>
  <si>
    <t xml:space="preserve"> խումբը</t>
  </si>
  <si>
    <t xml:space="preserve"> դասը</t>
  </si>
  <si>
    <t>ծրագիրը</t>
  </si>
  <si>
    <t>միջոցառումը</t>
  </si>
  <si>
    <t>Առաջին կիսամյակ</t>
  </si>
  <si>
    <t xml:space="preserve"> ԸՆԴԱՄԵՆԸ՝ ԾԱԽՍԵՐ</t>
  </si>
  <si>
    <t>ՀՀ կառավարության և համայնքների պահուստային ֆոնդ</t>
  </si>
  <si>
    <t>ՀՀ կառավարության պահուստային ֆոնդ</t>
  </si>
  <si>
    <t xml:space="preserve"> ԸՆԴԱՄԵՆԸ` ԾԱԽՍԵՐ</t>
  </si>
  <si>
    <t xml:space="preserve"> - Պահուստային միջոցներ</t>
  </si>
  <si>
    <t>Հավելված N8</t>
  </si>
  <si>
    <t xml:space="preserve"> այդ թվում`ըստ կատարողների</t>
  </si>
  <si>
    <t xml:space="preserve">Ծրագրի միջոցառումները </t>
  </si>
  <si>
    <t>Հավելված 2</t>
  </si>
  <si>
    <t xml:space="preserve"> 1049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</si>
  <si>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</si>
  <si>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</si>
  <si>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21001</t>
  </si>
  <si>
    <t xml:space="preserve"> Պետական նշանակության ավտոճանապարհների հիմնանորոգում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</si>
  <si>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</si>
  <si>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Ծրագրի միջոցառումներ</t>
  </si>
  <si>
    <t>Պետական նշանակության ավտոճանապարհների հիմնանորոգ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</si>
  <si>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</si>
  <si>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</si>
  <si>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>1049/21001</t>
  </si>
  <si>
    <t>Պետական նշանակության ավտոճանապարհների հիմնանորոգում</t>
  </si>
  <si>
    <t xml:space="preserve"> - Ոչ նյութական հիմնական միջոցներ</t>
  </si>
  <si>
    <t>Բաժին N 04</t>
  </si>
  <si>
    <t>Խումբ N 05</t>
  </si>
  <si>
    <t xml:space="preserve"> 21001 </t>
  </si>
  <si>
    <t xml:space="preserve">ՀԱՅԱՍՏԱՆԻ ՀԱՆՐԱՊԵՏՈՒԹՅԱՆ ԿԱՌԱՎԱՐՈՒԹՅԱՆ 2022 ԹՎԱԿԱՆԻ ԴԵԿՏԵՄԲԵՐԻ 29-Ի N 2111-Ն ՈՐՈՇՄԱՆ
N 9  ՀԱՎԵԼՎԱԾԻ  NN 9.7, 9.39 ԵՎ 9.47 ԱՂՅՈՒՍԱԿՆԵՐՈՒՄ ԿԱՏԱՐՎՈՂ ՓՈՓՈԽՈՒԹՅՈՒՆՆԵՐԸ ԵՎ ԼՐԱՑՈՒՄՆԵՐԸ  </t>
  </si>
  <si>
    <t>նախագծերի պատրաստում, ծախսերի գնահատում</t>
  </si>
  <si>
    <t>71241200/501</t>
  </si>
  <si>
    <t>50531140/1</t>
  </si>
  <si>
    <t xml:space="preserve">ՀՀ Արագածոտնի մարզի  Մեծաձոր համայնքի Օթևան բնկավայրի միջհամայնքային  ճանպարհի հիմնանորոգման  աշխատանքներ  </t>
  </si>
  <si>
    <t xml:space="preserve"> ՀՀ  Արագածոտնի  մարզպետի աշխատակազմ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</si>
</sst>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֏_-;\-* #,##0.00\ _֏_-;_-* &quot;-&quot;??\ _֏_-;_-@_-"/>
    <numFmt numFmtId="165" formatCode="_-* #,##0.00\ _₽_-;\-* #,##0.00\ _₽_-;_-* &quot;-&quot;??\ _₽_-;_-@_-"/>
    <numFmt numFmtId="166" formatCode="_-* #,##0.00_р_._-;\-* #,##0.00_р_._-;_-* &quot;-&quot;??_р_._-;_-@_-"/>
    <numFmt numFmtId="167" formatCode="0.0_);\(0.0\)"/>
    <numFmt numFmtId="168" formatCode="##,##0.0;\(##,##0.0\);\-"/>
    <numFmt numFmtId="169" formatCode="#,##0.0_);\(#,##0.0\)"/>
    <numFmt numFmtId="170" formatCode="#,##0.0;[Red]#,##0.0"/>
    <numFmt numFmtId="171" formatCode="_(* #,##0.0_);_(* \(#,##0.0\);_(* &quot;-&quot;??_);_(@_)"/>
    <numFmt numFmtId="172" formatCode="_-* #,##0.00\ _₽_-;\-* #,##0.00\ _₽_-;_-* \-??\ _₽_-;_-@_-"/>
    <numFmt numFmtId="173" formatCode="_(* #,##0.00_);_(* \(#,##0.00\);_(* \-??_);_(@_)"/>
    <numFmt numFmtId="174" formatCode="_-* #,##0.00_р_._-;\-* #,##0.00_р_._-;_-* \-??_р_._-;_-@_-"/>
    <numFmt numFmtId="175" formatCode="_([$€-2]* #,##0.00_);_([$€-2]* \(#,##0.00\);_([$€-2]* &quot;-&quot;??_)"/>
    <numFmt numFmtId="176" formatCode="_-* #,##0.0_р_._-;\-* #,##0.0_р_._-;_-* &quot;-&quot;?_р_._-;_-@_-"/>
    <numFmt numFmtId="177" formatCode="_-* #,##0.00\ _р_._-;\-* #,##0.00\ _р_._-;_-* &quot;-&quot;??\ _р_._-;_-@_-"/>
    <numFmt numFmtId="178" formatCode="_-* #,##0.00_-;\-* #,##0.00_-;_-* &quot;-&quot;??_-;_-@_-"/>
    <numFmt numFmtId="179" formatCode="General_)"/>
    <numFmt numFmtId="180" formatCode="_ * #,##0.00_)_€_ ;_ * \(#,##0.00\)_€_ ;_ * &quot;-&quot;??_)_€_ ;_ @_ "/>
    <numFmt numFmtId="181" formatCode="_-* #,##0.00\ _A_M_D_-;\-* #,##0.00\ _A_M_D_-;_-* &quot;-&quot;??\ _A_M_D_-;_-@_-"/>
    <numFmt numFmtId="182" formatCode="_ * #,##0.00_)\ _ _ ;_ * \(#,##0.00\)\ _ _ ;_ * &quot;-&quot;??_)\ _ _ ;_ @_ "/>
    <numFmt numFmtId="183" formatCode="_(* #,##0_);_(* \(#,##0\);_(* &quot;-&quot;??_);_(@_)"/>
    <numFmt numFmtId="184" formatCode="_ * #,##0.0_)_€_ ;_ * \(#,##0.0\)_€_ ;_ * &quot;-&quot;?_)_€_ ;_ @_ "/>
    <numFmt numFmtId="185" formatCode="#,##0.0"/>
    <numFmt numFmtId="186" formatCode="_(* #,##0.0_);_(* \(#,##0.0\);_(* &quot;-&quot;?_);_(@_)"/>
  </numFmts>
  <fonts count="22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1"/>
      <color theme="1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2"/>
      <color indexed="8"/>
      <name val="GHEA Grapalat"/>
      <family val="3"/>
    </font>
    <font>
      <b/>
      <sz val="12"/>
      <color theme="1"/>
      <name val="GHEA Grapalat"/>
      <family val="3"/>
    </font>
    <font>
      <sz val="11"/>
      <color theme="1"/>
      <name val="Arial Armenian"/>
      <family val="2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1"/>
      <color indexed="8"/>
      <name val="Calibri"/>
      <family val="2"/>
      <charset val="1"/>
    </font>
    <font>
      <sz val="12"/>
      <name val="Times LatArm"/>
    </font>
    <font>
      <sz val="10"/>
      <name val="Arial Cyr"/>
      <family val="2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color indexed="8"/>
      <name val="Arial Armenian"/>
      <family val="2"/>
    </font>
    <font>
      <sz val="10"/>
      <color indexed="9"/>
      <name val="Arial Armenian"/>
      <family val="2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sz val="10"/>
      <color indexed="62"/>
      <name val="Arial Armenian"/>
      <family val="2"/>
    </font>
    <font>
      <sz val="10"/>
      <color indexed="52"/>
      <name val="Arial Armenian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0"/>
      <color indexed="63"/>
      <name val="Arial Armenian"/>
      <family val="2"/>
    </font>
    <font>
      <b/>
      <sz val="18"/>
      <color indexed="62"/>
      <name val="Cambria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0"/>
      <color indexed="8"/>
      <name val="Arial Narrow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0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0"/>
      <color theme="1"/>
      <name val="Arial Narrow"/>
      <family val="2"/>
    </font>
    <font>
      <sz val="11"/>
      <color theme="1"/>
      <name val="GHEA Grapalat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2"/>
      <color indexed="8"/>
      <name val="Times Armenian"/>
      <family val="2"/>
    </font>
    <font>
      <sz val="12"/>
      <color rgb="FF000000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b/>
      <sz val="12"/>
      <color rgb="FF00000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8"/>
      <color theme="1"/>
      <name val="GHEA Grapalat"/>
      <family val="3"/>
    </font>
    <font>
      <sz val="12"/>
      <name val="Times Armenian"/>
      <family val="1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096">
    <xf numFmtId="0" fontId="0" fillId="0" borderId="0"/>
    <xf numFmtId="0" fontId="22" fillId="0" borderId="0"/>
    <xf numFmtId="9" fontId="23" fillId="0" borderId="0" applyFont="0" applyFill="0" applyBorder="0" applyAlignment="0" applyProtection="0"/>
    <xf numFmtId="0" fontId="24" fillId="0" borderId="0"/>
    <xf numFmtId="0" fontId="25" fillId="0" borderId="0">
      <alignment horizontal="left" vertical="top" wrapText="1"/>
    </xf>
    <xf numFmtId="0" fontId="26" fillId="0" borderId="0"/>
    <xf numFmtId="0" fontId="27" fillId="0" borderId="0"/>
    <xf numFmtId="166" fontId="28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0" fontId="21" fillId="0" borderId="0"/>
    <xf numFmtId="0" fontId="26" fillId="0" borderId="0"/>
    <xf numFmtId="0" fontId="20" fillId="0" borderId="0"/>
    <xf numFmtId="0" fontId="31" fillId="0" borderId="0">
      <alignment horizontal="left" vertical="top" wrapText="1"/>
    </xf>
    <xf numFmtId="168" fontId="31" fillId="0" borderId="0" applyFill="0" applyBorder="0" applyProtection="0">
      <alignment horizontal="right" vertical="top"/>
    </xf>
    <xf numFmtId="0" fontId="19" fillId="0" borderId="0"/>
    <xf numFmtId="0" fontId="24" fillId="0" borderId="0"/>
    <xf numFmtId="0" fontId="27" fillId="0" borderId="0"/>
    <xf numFmtId="43" fontId="24" fillId="0" borderId="0" applyFont="0" applyFill="0" applyBorder="0" applyAlignment="0" applyProtection="0"/>
    <xf numFmtId="0" fontId="27" fillId="0" borderId="0"/>
    <xf numFmtId="0" fontId="33" fillId="0" borderId="0" applyNumberFormat="0" applyFill="0" applyBorder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6" fillId="0" borderId="10" applyNumberFormat="0" applyFill="0" applyAlignment="0" applyProtection="0"/>
    <xf numFmtId="0" fontId="36" fillId="0" borderId="0" applyNumberFormat="0" applyFill="0" applyBorder="0" applyAlignment="0" applyProtection="0"/>
    <xf numFmtId="0" fontId="37" fillId="3" borderId="0" applyNumberFormat="0" applyBorder="0" applyAlignment="0" applyProtection="0"/>
    <xf numFmtId="0" fontId="38" fillId="4" borderId="0" applyNumberFormat="0" applyBorder="0" applyAlignment="0" applyProtection="0"/>
    <xf numFmtId="0" fontId="40" fillId="6" borderId="11" applyNumberFormat="0" applyAlignment="0" applyProtection="0"/>
    <xf numFmtId="0" fontId="41" fillId="7" borderId="12" applyNumberFormat="0" applyAlignment="0" applyProtection="0"/>
    <xf numFmtId="0" fontId="42" fillId="7" borderId="11" applyNumberFormat="0" applyAlignment="0" applyProtection="0"/>
    <xf numFmtId="0" fontId="43" fillId="0" borderId="13" applyNumberFormat="0" applyFill="0" applyAlignment="0" applyProtection="0"/>
    <xf numFmtId="0" fontId="44" fillId="8" borderId="14" applyNumberFormat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16" applyNumberFormat="0" applyFill="0" applyAlignment="0" applyProtection="0"/>
    <xf numFmtId="0" fontId="4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4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4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4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4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48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43" fontId="27" fillId="0" borderId="0" applyFont="0" applyFill="0" applyBorder="0" applyAlignment="0" applyProtection="0"/>
    <xf numFmtId="0" fontId="18" fillId="9" borderId="15" applyNumberFormat="0" applyFont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5" applyNumberFormat="0" applyFont="0" applyAlignment="0" applyProtection="0"/>
    <xf numFmtId="0" fontId="52" fillId="0" borderId="0"/>
    <xf numFmtId="0" fontId="24" fillId="0" borderId="0"/>
    <xf numFmtId="0" fontId="29" fillId="0" borderId="0"/>
    <xf numFmtId="0" fontId="27" fillId="0" borderId="0"/>
    <xf numFmtId="43" fontId="29" fillId="0" borderId="0" applyFont="0" applyFill="0" applyBorder="0" applyAlignment="0" applyProtection="0"/>
    <xf numFmtId="0" fontId="16" fillId="0" borderId="0"/>
    <xf numFmtId="0" fontId="53" fillId="0" borderId="0" applyNumberFormat="0" applyFill="0" applyBorder="0" applyAlignment="0" applyProtection="0"/>
    <xf numFmtId="0" fontId="54" fillId="5" borderId="0" applyNumberFormat="0" applyBorder="0" applyAlignment="0" applyProtection="0"/>
    <xf numFmtId="0" fontId="16" fillId="9" borderId="15" applyNumberFormat="0" applyFont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33" borderId="0" applyNumberFormat="0" applyBorder="0" applyAlignment="0" applyProtection="0"/>
    <xf numFmtId="43" fontId="29" fillId="0" borderId="0" applyFont="0" applyFill="0" applyBorder="0" applyAlignment="0" applyProtection="0"/>
    <xf numFmtId="0" fontId="15" fillId="9" borderId="15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29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33" borderId="0" applyNumberFormat="0" applyBorder="0" applyAlignment="0" applyProtection="0"/>
    <xf numFmtId="9" fontId="22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9" borderId="15" applyNumberFormat="0" applyFont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4" fillId="9" borderId="15" applyNumberFormat="0" applyFont="0" applyAlignment="0" applyProtection="0"/>
    <xf numFmtId="0" fontId="14" fillId="0" borderId="0"/>
    <xf numFmtId="0" fontId="14" fillId="9" borderId="15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33" borderId="0" applyNumberFormat="0" applyBorder="0" applyAlignment="0" applyProtection="0"/>
    <xf numFmtId="0" fontId="14" fillId="9" borderId="15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33" borderId="0" applyNumberFormat="0" applyBorder="0" applyAlignment="0" applyProtection="0"/>
    <xf numFmtId="0" fontId="13" fillId="9" borderId="15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57" fillId="0" borderId="0"/>
    <xf numFmtId="43" fontId="12" fillId="0" borderId="0" applyFont="0" applyFill="0" applyBorder="0" applyAlignment="0" applyProtection="0"/>
    <xf numFmtId="0" fontId="58" fillId="0" borderId="0"/>
    <xf numFmtId="172" fontId="58" fillId="0" borderId="0" applyBorder="0" applyProtection="0"/>
    <xf numFmtId="173" fontId="58" fillId="0" borderId="0" applyBorder="0" applyProtection="0"/>
    <xf numFmtId="172" fontId="58" fillId="0" borderId="0" applyBorder="0" applyProtection="0"/>
    <xf numFmtId="0" fontId="59" fillId="0" borderId="0"/>
    <xf numFmtId="0" fontId="60" fillId="0" borderId="0">
      <alignment horizontal="left" vertical="top" wrapText="1"/>
    </xf>
    <xf numFmtId="0" fontId="28" fillId="0" borderId="0"/>
    <xf numFmtId="0" fontId="58" fillId="0" borderId="0"/>
    <xf numFmtId="0" fontId="60" fillId="0" borderId="0">
      <alignment horizontal="left" vertical="top" wrapText="1"/>
    </xf>
    <xf numFmtId="0" fontId="59" fillId="0" borderId="0"/>
    <xf numFmtId="0" fontId="61" fillId="0" borderId="0"/>
    <xf numFmtId="0" fontId="58" fillId="0" borderId="0"/>
    <xf numFmtId="174" fontId="58" fillId="0" borderId="0" applyBorder="0" applyProtection="0"/>
    <xf numFmtId="0" fontId="31" fillId="0" borderId="0">
      <alignment horizontal="left" vertical="top" wrapText="1"/>
    </xf>
    <xf numFmtId="0" fontId="33" fillId="0" borderId="0" applyNumberForma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8" fillId="0" borderId="0"/>
    <xf numFmtId="0" fontId="27" fillId="0" borderId="0"/>
    <xf numFmtId="0" fontId="63" fillId="5" borderId="0" applyNumberFormat="0" applyBorder="0" applyAlignment="0" applyProtection="0"/>
    <xf numFmtId="0" fontId="29" fillId="0" borderId="0"/>
    <xf numFmtId="0" fontId="24" fillId="0" borderId="0"/>
    <xf numFmtId="0" fontId="62" fillId="34" borderId="0" applyNumberFormat="0" applyBorder="0" applyAlignment="0" applyProtection="0"/>
    <xf numFmtId="0" fontId="62" fillId="35" borderId="0" applyNumberFormat="0" applyBorder="0" applyAlignment="0" applyProtection="0"/>
    <xf numFmtId="0" fontId="62" fillId="36" borderId="0" applyNumberFormat="0" applyBorder="0" applyAlignment="0" applyProtection="0"/>
    <xf numFmtId="0" fontId="62" fillId="37" borderId="0" applyNumberFormat="0" applyBorder="0" applyAlignment="0" applyProtection="0"/>
    <xf numFmtId="0" fontId="62" fillId="41" borderId="0" applyNumberFormat="0" applyBorder="0" applyAlignment="0" applyProtection="0"/>
    <xf numFmtId="0" fontId="62" fillId="42" borderId="0" applyNumberFormat="0" applyBorder="0" applyAlignment="0" applyProtection="0"/>
    <xf numFmtId="0" fontId="62" fillId="43" borderId="0" applyNumberFormat="0" applyBorder="0" applyAlignment="0" applyProtection="0"/>
    <xf numFmtId="0" fontId="62" fillId="44" borderId="0" applyNumberFormat="0" applyBorder="0" applyAlignment="0" applyProtection="0"/>
    <xf numFmtId="0" fontId="62" fillId="38" borderId="0" applyNumberFormat="0" applyBorder="0" applyAlignment="0" applyProtection="0"/>
    <xf numFmtId="0" fontId="62" fillId="37" borderId="0" applyNumberFormat="0" applyBorder="0" applyAlignment="0" applyProtection="0"/>
    <xf numFmtId="0" fontId="62" fillId="43" borderId="0" applyNumberFormat="0" applyBorder="0" applyAlignment="0" applyProtection="0"/>
    <xf numFmtId="0" fontId="62" fillId="45" borderId="0" applyNumberFormat="0" applyBorder="0" applyAlignment="0" applyProtection="0"/>
    <xf numFmtId="0" fontId="64" fillId="46" borderId="0" applyNumberFormat="0" applyBorder="0" applyAlignment="0" applyProtection="0"/>
    <xf numFmtId="0" fontId="64" fillId="44" borderId="0" applyNumberFormat="0" applyBorder="0" applyAlignment="0" applyProtection="0"/>
    <xf numFmtId="0" fontId="64" fillId="38" borderId="0" applyNumberFormat="0" applyBorder="0" applyAlignment="0" applyProtection="0"/>
    <xf numFmtId="0" fontId="64" fillId="39" borderId="0" applyNumberFormat="0" applyBorder="0" applyAlignment="0" applyProtection="0"/>
    <xf numFmtId="0" fontId="64" fillId="47" borderId="0" applyNumberFormat="0" applyBorder="0" applyAlignment="0" applyProtection="0"/>
    <xf numFmtId="0" fontId="64" fillId="40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0" borderId="0" applyNumberFormat="0" applyBorder="0" applyAlignment="0" applyProtection="0"/>
    <xf numFmtId="0" fontId="64" fillId="39" borderId="0" applyNumberFormat="0" applyBorder="0" applyAlignment="0" applyProtection="0"/>
    <xf numFmtId="0" fontId="64" fillId="47" borderId="0" applyNumberFormat="0" applyBorder="0" applyAlignment="0" applyProtection="0"/>
    <xf numFmtId="0" fontId="64" fillId="51" borderId="0" applyNumberFormat="0" applyBorder="0" applyAlignment="0" applyProtection="0"/>
    <xf numFmtId="0" fontId="65" fillId="35" borderId="0" applyNumberFormat="0" applyBorder="0" applyAlignment="0" applyProtection="0"/>
    <xf numFmtId="0" fontId="66" fillId="52" borderId="22" applyNumberFormat="0" applyAlignment="0" applyProtection="0"/>
    <xf numFmtId="0" fontId="67" fillId="53" borderId="23" applyNumberFormat="0" applyAlignment="0" applyProtection="0"/>
    <xf numFmtId="43" fontId="27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69" fillId="36" borderId="0" applyNumberFormat="0" applyBorder="0" applyAlignment="0" applyProtection="0"/>
    <xf numFmtId="0" fontId="70" fillId="0" borderId="24" applyNumberFormat="0" applyFill="0" applyAlignment="0" applyProtection="0"/>
    <xf numFmtId="0" fontId="71" fillId="0" borderId="25" applyNumberFormat="0" applyFill="0" applyAlignment="0" applyProtection="0"/>
    <xf numFmtId="0" fontId="72" fillId="0" borderId="26" applyNumberFormat="0" applyFill="0" applyAlignment="0" applyProtection="0"/>
    <xf numFmtId="0" fontId="72" fillId="0" borderId="0" applyNumberFormat="0" applyFill="0" applyBorder="0" applyAlignment="0" applyProtection="0"/>
    <xf numFmtId="0" fontId="73" fillId="42" borderId="22" applyNumberFormat="0" applyAlignment="0" applyProtection="0"/>
    <xf numFmtId="0" fontId="74" fillId="0" borderId="27" applyNumberFormat="0" applyFill="0" applyAlignment="0" applyProtection="0"/>
    <xf numFmtId="0" fontId="75" fillId="54" borderId="0" applyNumberFormat="0" applyBorder="0" applyAlignment="0" applyProtection="0"/>
    <xf numFmtId="1" fontId="81" fillId="0" borderId="0"/>
    <xf numFmtId="1" fontId="81" fillId="0" borderId="0"/>
    <xf numFmtId="1" fontId="81" fillId="0" borderId="0"/>
    <xf numFmtId="0" fontId="12" fillId="0" borderId="0"/>
    <xf numFmtId="0" fontId="24" fillId="0" borderId="0"/>
    <xf numFmtId="0" fontId="24" fillId="0" borderId="0"/>
    <xf numFmtId="0" fontId="27" fillId="55" borderId="28" applyNumberFormat="0" applyFont="0" applyAlignment="0" applyProtection="0"/>
    <xf numFmtId="0" fontId="76" fillId="52" borderId="29" applyNumberFormat="0" applyAlignment="0" applyProtection="0"/>
    <xf numFmtId="0" fontId="80" fillId="0" borderId="0"/>
    <xf numFmtId="0" fontId="80" fillId="0" borderId="0"/>
    <xf numFmtId="0" fontId="80" fillId="0" borderId="0"/>
    <xf numFmtId="0" fontId="77" fillId="0" borderId="0" applyNumberFormat="0" applyFill="0" applyBorder="0" applyAlignment="0" applyProtection="0"/>
    <xf numFmtId="0" fontId="78" fillId="0" borderId="30" applyNumberFormat="0" applyFill="0" applyAlignment="0" applyProtection="0"/>
    <xf numFmtId="0" fontId="79" fillId="0" borderId="0" applyNumberFormat="0" applyFill="0" applyBorder="0" applyAlignment="0" applyProtection="0"/>
    <xf numFmtId="0" fontId="28" fillId="0" borderId="0"/>
    <xf numFmtId="1" fontId="81" fillId="0" borderId="0"/>
    <xf numFmtId="0" fontId="82" fillId="0" borderId="0"/>
    <xf numFmtId="0" fontId="24" fillId="0" borderId="0"/>
    <xf numFmtId="0" fontId="28" fillId="0" borderId="0"/>
    <xf numFmtId="9" fontId="12" fillId="0" borderId="0" applyFont="0" applyFill="0" applyBorder="0" applyAlignment="0" applyProtection="0"/>
    <xf numFmtId="0" fontId="80" fillId="0" borderId="0"/>
    <xf numFmtId="43" fontId="12" fillId="0" borderId="0" applyFont="0" applyFill="0" applyBorder="0" applyAlignment="0" applyProtection="0"/>
    <xf numFmtId="0" fontId="12" fillId="0" borderId="0"/>
    <xf numFmtId="0" fontId="29" fillId="0" borderId="0"/>
    <xf numFmtId="0" fontId="31" fillId="0" borderId="0">
      <alignment horizontal="left" vertical="top" wrapText="1"/>
    </xf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9" fontId="12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66" fillId="52" borderId="31" applyNumberFormat="0" applyAlignment="0" applyProtection="0"/>
    <xf numFmtId="43" fontId="12" fillId="0" borderId="0" applyFont="0" applyFill="0" applyBorder="0" applyAlignment="0" applyProtection="0"/>
    <xf numFmtId="0" fontId="73" fillId="42" borderId="31" applyNumberFormat="0" applyAlignment="0" applyProtection="0"/>
    <xf numFmtId="0" fontId="12" fillId="0" borderId="0"/>
    <xf numFmtId="0" fontId="27" fillId="55" borderId="32" applyNumberFormat="0" applyFont="0" applyAlignment="0" applyProtection="0"/>
    <xf numFmtId="0" fontId="76" fillId="52" borderId="33" applyNumberFormat="0" applyAlignment="0" applyProtection="0"/>
    <xf numFmtId="0" fontId="78" fillId="0" borderId="34" applyNumberFormat="0" applyFill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9" fontId="12" fillId="0" borderId="0" applyFont="0" applyFill="0" applyBorder="0" applyAlignment="0" applyProtection="0"/>
    <xf numFmtId="0" fontId="66" fillId="52" borderId="35" applyNumberFormat="0" applyAlignment="0" applyProtection="0"/>
    <xf numFmtId="0" fontId="73" fillId="42" borderId="35" applyNumberFormat="0" applyAlignment="0" applyProtection="0"/>
    <xf numFmtId="0" fontId="27" fillId="55" borderId="36" applyNumberFormat="0" applyFont="0" applyAlignment="0" applyProtection="0"/>
    <xf numFmtId="0" fontId="76" fillId="52" borderId="37" applyNumberFormat="0" applyAlignment="0" applyProtection="0"/>
    <xf numFmtId="0" fontId="78" fillId="0" borderId="38" applyNumberFormat="0" applyFill="0" applyAlignment="0" applyProtection="0"/>
    <xf numFmtId="0" fontId="66" fillId="52" borderId="35" applyNumberFormat="0" applyAlignment="0" applyProtection="0"/>
    <xf numFmtId="0" fontId="73" fillId="42" borderId="35" applyNumberFormat="0" applyAlignment="0" applyProtection="0"/>
    <xf numFmtId="0" fontId="27" fillId="55" borderId="36" applyNumberFormat="0" applyFont="0" applyAlignment="0" applyProtection="0"/>
    <xf numFmtId="0" fontId="76" fillId="52" borderId="37" applyNumberFormat="0" applyAlignment="0" applyProtection="0"/>
    <xf numFmtId="0" fontId="78" fillId="0" borderId="38" applyNumberFormat="0" applyFill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26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1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62" fillId="34" borderId="0" applyNumberFormat="0" applyBorder="0" applyAlignment="0" applyProtection="0"/>
    <xf numFmtId="0" fontId="106" fillId="42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62" fillId="34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87" fillId="34" borderId="0" applyNumberFormat="0" applyBorder="0" applyAlignment="0" applyProtection="0"/>
    <xf numFmtId="0" fontId="26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15" borderId="0" applyNumberFormat="0" applyBorder="0" applyAlignment="0" applyProtection="0"/>
    <xf numFmtId="0" fontId="10" fillId="35" borderId="0" applyNumberFormat="0" applyBorder="0" applyAlignment="0" applyProtection="0"/>
    <xf numFmtId="0" fontId="10" fillId="3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62" fillId="35" borderId="0" applyNumberFormat="0" applyBorder="0" applyAlignment="0" applyProtection="0"/>
    <xf numFmtId="0" fontId="106" fillId="4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62" fillId="3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87" fillId="35" borderId="0" applyNumberFormat="0" applyBorder="0" applyAlignment="0" applyProtection="0"/>
    <xf numFmtId="0" fontId="26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19" borderId="0" applyNumberFormat="0" applyBorder="0" applyAlignment="0" applyProtection="0"/>
    <xf numFmtId="0" fontId="10" fillId="36" borderId="0" applyNumberFormat="0" applyBorder="0" applyAlignment="0" applyProtection="0"/>
    <xf numFmtId="0" fontId="10" fillId="36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62" fillId="36" borderId="0" applyNumberFormat="0" applyBorder="0" applyAlignment="0" applyProtection="0"/>
    <xf numFmtId="0" fontId="106" fillId="5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62" fillId="36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87" fillId="36" borderId="0" applyNumberFormat="0" applyBorder="0" applyAlignment="0" applyProtection="0"/>
    <xf numFmtId="0" fontId="26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23" borderId="0" applyNumberFormat="0" applyBorder="0" applyAlignment="0" applyProtection="0"/>
    <xf numFmtId="0" fontId="10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62" fillId="37" borderId="0" applyNumberFormat="0" applyBorder="0" applyAlignment="0" applyProtection="0"/>
    <xf numFmtId="0" fontId="106" fillId="42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62" fillId="37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87" fillId="37" borderId="0" applyNumberFormat="0" applyBorder="0" applyAlignment="0" applyProtection="0"/>
    <xf numFmtId="0" fontId="26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4" fillId="0" borderId="47" applyNumberFormat="0" applyFill="0" applyAlignment="0" applyProtection="0"/>
    <xf numFmtId="0" fontId="106" fillId="41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62" fillId="41" borderId="0" applyNumberFormat="0" applyBorder="0" applyAlignment="0" applyProtection="0"/>
    <xf numFmtId="0" fontId="87" fillId="41" borderId="0" applyNumberFormat="0" applyBorder="0" applyAlignment="0" applyProtection="0"/>
    <xf numFmtId="0" fontId="26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4" fillId="0" borderId="47" applyNumberFormat="0" applyFill="0" applyAlignment="0" applyProtection="0"/>
    <xf numFmtId="0" fontId="106" fillId="55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62" fillId="42" borderId="0" applyNumberFormat="0" applyBorder="0" applyAlignment="0" applyProtection="0"/>
    <xf numFmtId="0" fontId="87" fillId="42" borderId="0" applyNumberFormat="0" applyBorder="0" applyAlignment="0" applyProtection="0"/>
    <xf numFmtId="0" fontId="87" fillId="34" borderId="0" applyNumberFormat="0" applyBorder="0" applyAlignment="0" applyProtection="0"/>
    <xf numFmtId="0" fontId="83" fillId="34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87" fillId="35" borderId="0" applyNumberFormat="0" applyBorder="0" applyAlignment="0" applyProtection="0"/>
    <xf numFmtId="0" fontId="83" fillId="3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87" fillId="36" borderId="0" applyNumberFormat="0" applyBorder="0" applyAlignment="0" applyProtection="0"/>
    <xf numFmtId="0" fontId="83" fillId="36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87" fillId="37" borderId="0" applyNumberFormat="0" applyBorder="0" applyAlignment="0" applyProtection="0"/>
    <xf numFmtId="0" fontId="83" fillId="37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87" fillId="41" borderId="0" applyNumberFormat="0" applyBorder="0" applyAlignment="0" applyProtection="0"/>
    <xf numFmtId="0" fontId="83" fillId="41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87" fillId="42" borderId="0" applyNumberFormat="0" applyBorder="0" applyAlignment="0" applyProtection="0"/>
    <xf numFmtId="0" fontId="83" fillId="42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26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4" fillId="0" borderId="47" applyNumberFormat="0" applyFill="0" applyAlignment="0" applyProtection="0"/>
    <xf numFmtId="0" fontId="106" fillId="5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62" fillId="43" borderId="0" applyNumberFormat="0" applyBorder="0" applyAlignment="0" applyProtection="0"/>
    <xf numFmtId="0" fontId="87" fillId="43" borderId="0" applyNumberFormat="0" applyBorder="0" applyAlignment="0" applyProtection="0"/>
    <xf numFmtId="0" fontId="26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4" fillId="0" borderId="47" applyNumberFormat="0" applyFill="0" applyAlignment="0" applyProtection="0"/>
    <xf numFmtId="0" fontId="106" fillId="44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62" fillId="44" borderId="0" applyNumberFormat="0" applyBorder="0" applyAlignment="0" applyProtection="0"/>
    <xf numFmtId="0" fontId="87" fillId="44" borderId="0" applyNumberFormat="0" applyBorder="0" applyAlignment="0" applyProtection="0"/>
    <xf numFmtId="0" fontId="26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38" borderId="0" applyNumberFormat="0" applyBorder="0" applyAlignment="0" applyProtection="0"/>
    <xf numFmtId="0" fontId="10" fillId="38" borderId="0" applyNumberFormat="0" applyBorder="0" applyAlignment="0" applyProtection="0"/>
    <xf numFmtId="0" fontId="10" fillId="20" borderId="0" applyNumberFormat="0" applyBorder="0" applyAlignment="0" applyProtection="0"/>
    <xf numFmtId="0" fontId="10" fillId="38" borderId="0" applyNumberFormat="0" applyBorder="0" applyAlignment="0" applyProtection="0"/>
    <xf numFmtId="0" fontId="10" fillId="38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62" fillId="38" borderId="0" applyNumberFormat="0" applyBorder="0" applyAlignment="0" applyProtection="0"/>
    <xf numFmtId="0" fontId="106" fillId="54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62" fillId="38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87" fillId="38" borderId="0" applyNumberFormat="0" applyBorder="0" applyAlignment="0" applyProtection="0"/>
    <xf numFmtId="0" fontId="26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4" fillId="0" borderId="47" applyNumberFormat="0" applyFill="0" applyAlignment="0" applyProtection="0"/>
    <xf numFmtId="0" fontId="106" fillId="52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62" fillId="37" borderId="0" applyNumberFormat="0" applyBorder="0" applyAlignment="0" applyProtection="0"/>
    <xf numFmtId="0" fontId="87" fillId="37" borderId="0" applyNumberFormat="0" applyBorder="0" applyAlignment="0" applyProtection="0"/>
    <xf numFmtId="0" fontId="26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41" fillId="0" borderId="47" applyNumberFormat="0" applyFill="0" applyAlignment="0" applyProtection="0"/>
    <xf numFmtId="0" fontId="106" fillId="43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62" fillId="43" borderId="0" applyNumberFormat="0" applyBorder="0" applyAlignment="0" applyProtection="0"/>
    <xf numFmtId="0" fontId="87" fillId="43" borderId="0" applyNumberFormat="0" applyBorder="0" applyAlignment="0" applyProtection="0"/>
    <xf numFmtId="0" fontId="26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6" fillId="54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62" fillId="45" borderId="0" applyNumberFormat="0" applyBorder="0" applyAlignment="0" applyProtection="0"/>
    <xf numFmtId="0" fontId="87" fillId="45" borderId="0" applyNumberFormat="0" applyBorder="0" applyAlignment="0" applyProtection="0"/>
    <xf numFmtId="0" fontId="87" fillId="43" borderId="0" applyNumberFormat="0" applyBorder="0" applyAlignment="0" applyProtection="0"/>
    <xf numFmtId="0" fontId="83" fillId="43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87" fillId="44" borderId="0" applyNumberFormat="0" applyBorder="0" applyAlignment="0" applyProtection="0"/>
    <xf numFmtId="0" fontId="83" fillId="44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87" fillId="38" borderId="0" applyNumberFormat="0" applyBorder="0" applyAlignment="0" applyProtection="0"/>
    <xf numFmtId="0" fontId="83" fillId="38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87" fillId="37" borderId="0" applyNumberFormat="0" applyBorder="0" applyAlignment="0" applyProtection="0"/>
    <xf numFmtId="0" fontId="83" fillId="37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87" fillId="43" borderId="0" applyNumberFormat="0" applyBorder="0" applyAlignment="0" applyProtection="0"/>
    <xf numFmtId="0" fontId="83" fillId="43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87" fillId="45" borderId="0" applyNumberFormat="0" applyBorder="0" applyAlignment="0" applyProtection="0"/>
    <xf numFmtId="0" fontId="83" fillId="45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51" fillId="13" borderId="0" applyNumberFormat="0" applyBorder="0" applyAlignment="0" applyProtection="0"/>
    <xf numFmtId="0" fontId="48" fillId="13" borderId="0" applyNumberFormat="0" applyBorder="0" applyAlignment="0" applyProtection="0"/>
    <xf numFmtId="0" fontId="107" fillId="47" borderId="0" applyNumberFormat="0" applyBorder="0" applyAlignment="0" applyProtection="0"/>
    <xf numFmtId="0" fontId="48" fillId="13" borderId="0" applyNumberFormat="0" applyBorder="0" applyAlignment="0" applyProtection="0"/>
    <xf numFmtId="0" fontId="90" fillId="46" borderId="0" applyNumberFormat="0" applyBorder="0" applyAlignment="0" applyProtection="0"/>
    <xf numFmtId="0" fontId="151" fillId="17" borderId="0" applyNumberFormat="0" applyBorder="0" applyAlignment="0" applyProtection="0"/>
    <xf numFmtId="0" fontId="48" fillId="17" borderId="0" applyNumberFormat="0" applyBorder="0" applyAlignment="0" applyProtection="0"/>
    <xf numFmtId="0" fontId="107" fillId="44" borderId="0" applyNumberFormat="0" applyBorder="0" applyAlignment="0" applyProtection="0"/>
    <xf numFmtId="0" fontId="48" fillId="17" borderId="0" applyNumberFormat="0" applyBorder="0" applyAlignment="0" applyProtection="0"/>
    <xf numFmtId="0" fontId="90" fillId="44" borderId="0" applyNumberFormat="0" applyBorder="0" applyAlignment="0" applyProtection="0"/>
    <xf numFmtId="0" fontId="151" fillId="21" borderId="0" applyNumberFormat="0" applyBorder="0" applyAlignment="0" applyProtection="0"/>
    <xf numFmtId="0" fontId="48" fillId="38" borderId="0" applyNumberFormat="0" applyBorder="0" applyAlignment="0" applyProtection="0"/>
    <xf numFmtId="0" fontId="48" fillId="38" borderId="0" applyNumberFormat="0" applyBorder="0" applyAlignment="0" applyProtection="0"/>
    <xf numFmtId="0" fontId="48" fillId="21" borderId="0" applyNumberFormat="0" applyBorder="0" applyAlignment="0" applyProtection="0"/>
    <xf numFmtId="0" fontId="64" fillId="38" borderId="0" applyNumberFormat="0" applyBorder="0" applyAlignment="0" applyProtection="0"/>
    <xf numFmtId="0" fontId="107" fillId="54" borderId="0" applyNumberFormat="0" applyBorder="0" applyAlignment="0" applyProtection="0"/>
    <xf numFmtId="0" fontId="48" fillId="21" borderId="0" applyNumberFormat="0" applyBorder="0" applyAlignment="0" applyProtection="0"/>
    <xf numFmtId="0" fontId="48" fillId="21" borderId="0" applyNumberFormat="0" applyBorder="0" applyAlignment="0" applyProtection="0"/>
    <xf numFmtId="0" fontId="48" fillId="21" borderId="0" applyNumberFormat="0" applyBorder="0" applyAlignment="0" applyProtection="0"/>
    <xf numFmtId="0" fontId="48" fillId="21" borderId="0" applyNumberFormat="0" applyBorder="0" applyAlignment="0" applyProtection="0"/>
    <xf numFmtId="0" fontId="48" fillId="21" borderId="0" applyNumberFormat="0" applyBorder="0" applyAlignment="0" applyProtection="0"/>
    <xf numFmtId="0" fontId="48" fillId="21" borderId="0" applyNumberFormat="0" applyBorder="0" applyAlignment="0" applyProtection="0"/>
    <xf numFmtId="0" fontId="90" fillId="38" borderId="0" applyNumberFormat="0" applyBorder="0" applyAlignment="0" applyProtection="0"/>
    <xf numFmtId="0" fontId="151" fillId="25" borderId="0" applyNumberFormat="0" applyBorder="0" applyAlignment="0" applyProtection="0"/>
    <xf numFmtId="0" fontId="48" fillId="39" borderId="0" applyNumberFormat="0" applyBorder="0" applyAlignment="0" applyProtection="0"/>
    <xf numFmtId="0" fontId="48" fillId="39" borderId="0" applyNumberFormat="0" applyBorder="0" applyAlignment="0" applyProtection="0"/>
    <xf numFmtId="0" fontId="48" fillId="25" borderId="0" applyNumberFormat="0" applyBorder="0" applyAlignment="0" applyProtection="0"/>
    <xf numFmtId="0" fontId="64" fillId="39" borderId="0" applyNumberFormat="0" applyBorder="0" applyAlignment="0" applyProtection="0"/>
    <xf numFmtId="0" fontId="107" fillId="52" borderId="0" applyNumberFormat="0" applyBorder="0" applyAlignment="0" applyProtection="0"/>
    <xf numFmtId="0" fontId="48" fillId="25" borderId="0" applyNumberFormat="0" applyBorder="0" applyAlignment="0" applyProtection="0"/>
    <xf numFmtId="0" fontId="48" fillId="25" borderId="0" applyNumberFormat="0" applyBorder="0" applyAlignment="0" applyProtection="0"/>
    <xf numFmtId="0" fontId="48" fillId="25" borderId="0" applyNumberFormat="0" applyBorder="0" applyAlignment="0" applyProtection="0"/>
    <xf numFmtId="0" fontId="48" fillId="25" borderId="0" applyNumberFormat="0" applyBorder="0" applyAlignment="0" applyProtection="0"/>
    <xf numFmtId="0" fontId="48" fillId="25" borderId="0" applyNumberFormat="0" applyBorder="0" applyAlignment="0" applyProtection="0"/>
    <xf numFmtId="0" fontId="48" fillId="25" borderId="0" applyNumberFormat="0" applyBorder="0" applyAlignment="0" applyProtection="0"/>
    <xf numFmtId="0" fontId="90" fillId="39" borderId="0" applyNumberFormat="0" applyBorder="0" applyAlignment="0" applyProtection="0"/>
    <xf numFmtId="0" fontId="151" fillId="29" borderId="0" applyNumberFormat="0" applyBorder="0" applyAlignment="0" applyProtection="0"/>
    <xf numFmtId="0" fontId="48" fillId="29" borderId="0" applyNumberFormat="0" applyBorder="0" applyAlignment="0" applyProtection="0"/>
    <xf numFmtId="0" fontId="107" fillId="47" borderId="0" applyNumberFormat="0" applyBorder="0" applyAlignment="0" applyProtection="0"/>
    <xf numFmtId="0" fontId="48" fillId="29" borderId="0" applyNumberFormat="0" applyBorder="0" applyAlignment="0" applyProtection="0"/>
    <xf numFmtId="0" fontId="90" fillId="47" borderId="0" applyNumberFormat="0" applyBorder="0" applyAlignment="0" applyProtection="0"/>
    <xf numFmtId="0" fontId="151" fillId="33" borderId="0" applyNumberFormat="0" applyBorder="0" applyAlignment="0" applyProtection="0"/>
    <xf numFmtId="0" fontId="48" fillId="40" borderId="0" applyNumberFormat="0" applyBorder="0" applyAlignment="0" applyProtection="0"/>
    <xf numFmtId="0" fontId="48" fillId="40" borderId="0" applyNumberFormat="0" applyBorder="0" applyAlignment="0" applyProtection="0"/>
    <xf numFmtId="0" fontId="48" fillId="33" borderId="0" applyNumberFormat="0" applyBorder="0" applyAlignment="0" applyProtection="0"/>
    <xf numFmtId="0" fontId="64" fillId="40" borderId="0" applyNumberFormat="0" applyBorder="0" applyAlignment="0" applyProtection="0"/>
    <xf numFmtId="0" fontId="107" fillId="44" borderId="0" applyNumberFormat="0" applyBorder="0" applyAlignment="0" applyProtection="0"/>
    <xf numFmtId="0" fontId="48" fillId="33" borderId="0" applyNumberFormat="0" applyBorder="0" applyAlignment="0" applyProtection="0"/>
    <xf numFmtId="0" fontId="48" fillId="33" borderId="0" applyNumberFormat="0" applyBorder="0" applyAlignment="0" applyProtection="0"/>
    <xf numFmtId="0" fontId="48" fillId="33" borderId="0" applyNumberFormat="0" applyBorder="0" applyAlignment="0" applyProtection="0"/>
    <xf numFmtId="0" fontId="48" fillId="33" borderId="0" applyNumberFormat="0" applyBorder="0" applyAlignment="0" applyProtection="0"/>
    <xf numFmtId="0" fontId="48" fillId="33" borderId="0" applyNumberFormat="0" applyBorder="0" applyAlignment="0" applyProtection="0"/>
    <xf numFmtId="0" fontId="48" fillId="33" borderId="0" applyNumberFormat="0" applyBorder="0" applyAlignment="0" applyProtection="0"/>
    <xf numFmtId="0" fontId="90" fillId="40" borderId="0" applyNumberFormat="0" applyBorder="0" applyAlignment="0" applyProtection="0"/>
    <xf numFmtId="0" fontId="90" fillId="46" borderId="0" applyNumberFormat="0" applyBorder="0" applyAlignment="0" applyProtection="0"/>
    <xf numFmtId="0" fontId="125" fillId="46" borderId="0" applyNumberFormat="0" applyBorder="0" applyAlignment="0" applyProtection="0"/>
    <xf numFmtId="0" fontId="90" fillId="44" borderId="0" applyNumberFormat="0" applyBorder="0" applyAlignment="0" applyProtection="0"/>
    <xf numFmtId="0" fontId="125" fillId="44" borderId="0" applyNumberFormat="0" applyBorder="0" applyAlignment="0" applyProtection="0"/>
    <xf numFmtId="0" fontId="90" fillId="38" borderId="0" applyNumberFormat="0" applyBorder="0" applyAlignment="0" applyProtection="0"/>
    <xf numFmtId="0" fontId="125" fillId="38" borderId="0" applyNumberFormat="0" applyBorder="0" applyAlignment="0" applyProtection="0"/>
    <xf numFmtId="0" fontId="90" fillId="39" borderId="0" applyNumberFormat="0" applyBorder="0" applyAlignment="0" applyProtection="0"/>
    <xf numFmtId="0" fontId="125" fillId="39" borderId="0" applyNumberFormat="0" applyBorder="0" applyAlignment="0" applyProtection="0"/>
    <xf numFmtId="0" fontId="90" fillId="47" borderId="0" applyNumberFormat="0" applyBorder="0" applyAlignment="0" applyProtection="0"/>
    <xf numFmtId="0" fontId="125" fillId="47" borderId="0" applyNumberFormat="0" applyBorder="0" applyAlignment="0" applyProtection="0"/>
    <xf numFmtId="0" fontId="90" fillId="40" borderId="0" applyNumberFormat="0" applyBorder="0" applyAlignment="0" applyProtection="0"/>
    <xf numFmtId="0" fontId="125" fillId="40" borderId="0" applyNumberFormat="0" applyBorder="0" applyAlignment="0" applyProtection="0"/>
    <xf numFmtId="0" fontId="151" fillId="10" borderId="0" applyNumberFormat="0" applyBorder="0" applyAlignment="0" applyProtection="0"/>
    <xf numFmtId="0" fontId="48" fillId="10" borderId="0" applyNumberFormat="0" applyBorder="0" applyAlignment="0" applyProtection="0"/>
    <xf numFmtId="0" fontId="64" fillId="48" borderId="0" applyNumberFormat="0" applyBorder="0" applyAlignment="0" applyProtection="0"/>
    <xf numFmtId="0" fontId="107" fillId="47" borderId="0" applyNumberFormat="0" applyBorder="0" applyAlignment="0" applyProtection="0"/>
    <xf numFmtId="0" fontId="48" fillId="10" borderId="0" applyNumberFormat="0" applyBorder="0" applyAlignment="0" applyProtection="0"/>
    <xf numFmtId="0" fontId="90" fillId="48" borderId="0" applyNumberFormat="0" applyBorder="0" applyAlignment="0" applyProtection="0"/>
    <xf numFmtId="0" fontId="151" fillId="14" borderId="0" applyNumberFormat="0" applyBorder="0" applyAlignment="0" applyProtection="0"/>
    <xf numFmtId="0" fontId="48" fillId="14" borderId="0" applyNumberFormat="0" applyBorder="0" applyAlignment="0" applyProtection="0"/>
    <xf numFmtId="0" fontId="64" fillId="49" borderId="0" applyNumberFormat="0" applyBorder="0" applyAlignment="0" applyProtection="0"/>
    <xf numFmtId="0" fontId="107" fillId="49" borderId="0" applyNumberFormat="0" applyBorder="0" applyAlignment="0" applyProtection="0"/>
    <xf numFmtId="0" fontId="48" fillId="14" borderId="0" applyNumberFormat="0" applyBorder="0" applyAlignment="0" applyProtection="0"/>
    <xf numFmtId="0" fontId="90" fillId="49" borderId="0" applyNumberFormat="0" applyBorder="0" applyAlignment="0" applyProtection="0"/>
    <xf numFmtId="0" fontId="151" fillId="18" borderId="0" applyNumberFormat="0" applyBorder="0" applyAlignment="0" applyProtection="0"/>
    <xf numFmtId="0" fontId="48" fillId="18" borderId="0" applyNumberFormat="0" applyBorder="0" applyAlignment="0" applyProtection="0"/>
    <xf numFmtId="0" fontId="64" fillId="50" borderId="0" applyNumberFormat="0" applyBorder="0" applyAlignment="0" applyProtection="0"/>
    <xf numFmtId="0" fontId="107" fillId="50" borderId="0" applyNumberFormat="0" applyBorder="0" applyAlignment="0" applyProtection="0"/>
    <xf numFmtId="0" fontId="48" fillId="18" borderId="0" applyNumberFormat="0" applyBorder="0" applyAlignment="0" applyProtection="0"/>
    <xf numFmtId="0" fontId="90" fillId="50" borderId="0" applyNumberFormat="0" applyBorder="0" applyAlignment="0" applyProtection="0"/>
    <xf numFmtId="0" fontId="151" fillId="22" borderId="0" applyNumberFormat="0" applyBorder="0" applyAlignment="0" applyProtection="0"/>
    <xf numFmtId="0" fontId="48" fillId="22" borderId="0" applyNumberFormat="0" applyBorder="0" applyAlignment="0" applyProtection="0"/>
    <xf numFmtId="0" fontId="64" fillId="39" borderId="0" applyNumberFormat="0" applyBorder="0" applyAlignment="0" applyProtection="0"/>
    <xf numFmtId="0" fontId="107" fillId="56" borderId="0" applyNumberFormat="0" applyBorder="0" applyAlignment="0" applyProtection="0"/>
    <xf numFmtId="0" fontId="48" fillId="22" borderId="0" applyNumberFormat="0" applyBorder="0" applyAlignment="0" applyProtection="0"/>
    <xf numFmtId="0" fontId="90" fillId="39" borderId="0" applyNumberFormat="0" applyBorder="0" applyAlignment="0" applyProtection="0"/>
    <xf numFmtId="0" fontId="151" fillId="26" borderId="0" applyNumberFormat="0" applyBorder="0" applyAlignment="0" applyProtection="0"/>
    <xf numFmtId="0" fontId="48" fillId="26" borderId="0" applyNumberFormat="0" applyBorder="0" applyAlignment="0" applyProtection="0"/>
    <xf numFmtId="0" fontId="64" fillId="47" borderId="0" applyNumberFormat="0" applyBorder="0" applyAlignment="0" applyProtection="0"/>
    <xf numFmtId="0" fontId="107" fillId="47" borderId="0" applyNumberFormat="0" applyBorder="0" applyAlignment="0" applyProtection="0"/>
    <xf numFmtId="0" fontId="48" fillId="26" borderId="0" applyNumberFormat="0" applyBorder="0" applyAlignment="0" applyProtection="0"/>
    <xf numFmtId="0" fontId="90" fillId="47" borderId="0" applyNumberFormat="0" applyBorder="0" applyAlignment="0" applyProtection="0"/>
    <xf numFmtId="0" fontId="151" fillId="30" borderId="0" applyNumberFormat="0" applyBorder="0" applyAlignment="0" applyProtection="0"/>
    <xf numFmtId="0" fontId="48" fillId="30" borderId="0" applyNumberFormat="0" applyBorder="0" applyAlignment="0" applyProtection="0"/>
    <xf numFmtId="0" fontId="64" fillId="51" borderId="0" applyNumberFormat="0" applyBorder="0" applyAlignment="0" applyProtection="0"/>
    <xf numFmtId="0" fontId="107" fillId="51" borderId="0" applyNumberFormat="0" applyBorder="0" applyAlignment="0" applyProtection="0"/>
    <xf numFmtId="0" fontId="48" fillId="30" borderId="0" applyNumberFormat="0" applyBorder="0" applyAlignment="0" applyProtection="0"/>
    <xf numFmtId="0" fontId="90" fillId="51" borderId="0" applyNumberFormat="0" applyBorder="0" applyAlignment="0" applyProtection="0"/>
    <xf numFmtId="0" fontId="152" fillId="4" borderId="0" applyNumberFormat="0" applyBorder="0" applyAlignment="0" applyProtection="0"/>
    <xf numFmtId="0" fontId="38" fillId="4" borderId="0" applyNumberFormat="0" applyBorder="0" applyAlignment="0" applyProtection="0"/>
    <xf numFmtId="0" fontId="65" fillId="35" borderId="0" applyNumberFormat="0" applyBorder="0" applyAlignment="0" applyProtection="0"/>
    <xf numFmtId="0" fontId="108" fillId="35" borderId="0" applyNumberFormat="0" applyBorder="0" applyAlignment="0" applyProtection="0"/>
    <xf numFmtId="0" fontId="38" fillId="4" borderId="0" applyNumberFormat="0" applyBorder="0" applyAlignment="0" applyProtection="0"/>
    <xf numFmtId="0" fontId="91" fillId="35" borderId="0" applyNumberFormat="0" applyBorder="0" applyAlignment="0" applyProtection="0"/>
    <xf numFmtId="0" fontId="153" fillId="7" borderId="11" applyNumberFormat="0" applyAlignment="0" applyProtection="0"/>
    <xf numFmtId="0" fontId="42" fillId="7" borderId="11" applyNumberFormat="0" applyAlignment="0" applyProtection="0"/>
    <xf numFmtId="0" fontId="66" fillId="52" borderId="40" applyNumberFormat="0" applyAlignment="0" applyProtection="0"/>
    <xf numFmtId="0" fontId="109" fillId="57" borderId="40" applyNumberFormat="0" applyAlignment="0" applyProtection="0"/>
    <xf numFmtId="0" fontId="42" fillId="7" borderId="11" applyNumberFormat="0" applyAlignment="0" applyProtection="0"/>
    <xf numFmtId="0" fontId="92" fillId="52" borderId="40" applyNumberFormat="0" applyAlignment="0" applyProtection="0"/>
    <xf numFmtId="0" fontId="154" fillId="8" borderId="14" applyNumberFormat="0" applyAlignment="0" applyProtection="0"/>
    <xf numFmtId="0" fontId="44" fillId="8" borderId="14" applyNumberFormat="0" applyAlignment="0" applyProtection="0"/>
    <xf numFmtId="0" fontId="67" fillId="53" borderId="23" applyNumberFormat="0" applyAlignment="0" applyProtection="0"/>
    <xf numFmtId="0" fontId="110" fillId="53" borderId="23" applyNumberFormat="0" applyAlignment="0" applyProtection="0"/>
    <xf numFmtId="0" fontId="44" fillId="8" borderId="14" applyNumberFormat="0" applyAlignment="0" applyProtection="0"/>
    <xf numFmtId="0" fontId="93" fillId="53" borderId="23" applyNumberFormat="0" applyAlignment="0" applyProtection="0"/>
    <xf numFmtId="43" fontId="83" fillId="0" borderId="0" applyFont="0" applyFill="0" applyBorder="0" applyAlignment="0" applyProtection="0"/>
    <xf numFmtId="178" fontId="2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43" fontId="62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62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78" fontId="62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178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29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166" fontId="24" fillId="0" borderId="0" applyFont="0" applyFill="0" applyBorder="0" applyAlignment="0" applyProtection="0"/>
    <xf numFmtId="178" fontId="29" fillId="0" borderId="0" applyFont="0" applyFill="0" applyBorder="0" applyAlignment="0" applyProtection="0"/>
    <xf numFmtId="43" fontId="27" fillId="0" borderId="0" applyFont="0" applyFill="0" applyBorder="0" applyAlignment="0" applyProtection="0"/>
    <xf numFmtId="165" fontId="8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29" fillId="0" borderId="0" applyFont="0" applyFill="0" applyBorder="0" applyAlignment="0" applyProtection="0"/>
    <xf numFmtId="165" fontId="83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31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150" fillId="0" borderId="0" applyFont="0" applyFill="0" applyBorder="0" applyAlignment="0" applyProtection="0"/>
    <xf numFmtId="164" fontId="62" fillId="0" borderId="0" applyFont="0" applyFill="0" applyBorder="0" applyAlignment="0" applyProtection="0"/>
    <xf numFmtId="164" fontId="62" fillId="0" borderId="0" applyFont="0" applyFill="0" applyBorder="0" applyAlignment="0" applyProtection="0"/>
    <xf numFmtId="164" fontId="62" fillId="0" borderId="0" applyFont="0" applyFill="0" applyBorder="0" applyAlignment="0" applyProtection="0"/>
    <xf numFmtId="164" fontId="62" fillId="0" borderId="0" applyFont="0" applyFill="0" applyBorder="0" applyAlignment="0" applyProtection="0"/>
    <xf numFmtId="164" fontId="62" fillId="0" borderId="0" applyFont="0" applyFill="0" applyBorder="0" applyAlignment="0" applyProtection="0"/>
    <xf numFmtId="164" fontId="62" fillId="0" borderId="0" applyFont="0" applyFill="0" applyBorder="0" applyAlignment="0" applyProtection="0"/>
    <xf numFmtId="166" fontId="85" fillId="0" borderId="0" applyFont="0" applyFill="0" applyBorder="0" applyAlignment="0" applyProtection="0"/>
    <xf numFmtId="178" fontId="62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62" fillId="0" borderId="0" applyFont="0" applyFill="0" applyBorder="0" applyAlignment="0" applyProtection="0"/>
    <xf numFmtId="178" fontId="62" fillId="0" borderId="0" applyFont="0" applyFill="0" applyBorder="0" applyAlignment="0" applyProtection="0"/>
    <xf numFmtId="178" fontId="6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29" fillId="0" borderId="0" applyFont="0" applyFill="0" applyBorder="0" applyAlignment="0" applyProtection="0"/>
    <xf numFmtId="178" fontId="62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62" fillId="0" borderId="0" applyFont="0" applyFill="0" applyBorder="0" applyAlignment="0" applyProtection="0"/>
    <xf numFmtId="178" fontId="62" fillId="0" borderId="0" applyFont="0" applyFill="0" applyBorder="0" applyAlignment="0" applyProtection="0"/>
    <xf numFmtId="179" fontId="28" fillId="0" borderId="0" applyFont="0" applyFill="0" applyBorder="0" applyAlignment="0" applyProtection="0"/>
    <xf numFmtId="178" fontId="62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4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29" fillId="0" borderId="0" applyFont="0" applyFill="0" applyBorder="0" applyAlignment="0" applyProtection="0"/>
    <xf numFmtId="165" fontId="27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27" fillId="0" borderId="0" applyFont="0" applyFill="0" applyBorder="0" applyAlignment="0" applyProtection="0"/>
    <xf numFmtId="177" fontId="28" fillId="0" borderId="0" applyFont="0" applyFill="0" applyBorder="0" applyAlignment="0" applyProtection="0"/>
    <xf numFmtId="176" fontId="29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9" fillId="0" borderId="0" applyFont="0" applyFill="0" applyBorder="0" applyAlignment="0" applyProtection="0"/>
    <xf numFmtId="176" fontId="2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27" fillId="0" borderId="0" applyFont="0" applyFill="0" applyBorder="0" applyAlignment="0" applyProtection="0"/>
    <xf numFmtId="177" fontId="2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4" fontId="24" fillId="0" borderId="0" applyFont="0" applyFill="0" applyBorder="0" applyAlignment="0" applyProtection="0"/>
    <xf numFmtId="175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0" fontId="15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156" fillId="3" borderId="0" applyNumberFormat="0" applyBorder="0" applyAlignment="0" applyProtection="0"/>
    <xf numFmtId="0" fontId="69" fillId="36" borderId="0" applyNumberFormat="0" applyBorder="0" applyAlignment="0" applyProtection="0"/>
    <xf numFmtId="0" fontId="37" fillId="3" borderId="0" applyNumberFormat="0" applyBorder="0" applyAlignment="0" applyProtection="0"/>
    <xf numFmtId="0" fontId="157" fillId="3" borderId="0" applyNumberFormat="0" applyBorder="0" applyAlignment="0" applyProtection="0"/>
    <xf numFmtId="0" fontId="112" fillId="36" borderId="0" applyNumberFormat="0" applyBorder="0" applyAlignment="0" applyProtection="0"/>
    <xf numFmtId="0" fontId="37" fillId="3" borderId="0" applyNumberFormat="0" applyBorder="0" applyAlignment="0" applyProtection="0"/>
    <xf numFmtId="0" fontId="95" fillId="36" borderId="0" applyNumberFormat="0" applyBorder="0" applyAlignment="0" applyProtection="0"/>
    <xf numFmtId="0" fontId="158" fillId="0" borderId="8" applyNumberFormat="0" applyFill="0" applyAlignment="0" applyProtection="0"/>
    <xf numFmtId="0" fontId="34" fillId="0" borderId="8" applyNumberFormat="0" applyFill="0" applyAlignment="0" applyProtection="0"/>
    <xf numFmtId="0" fontId="70" fillId="0" borderId="24" applyNumberFormat="0" applyFill="0" applyAlignment="0" applyProtection="0"/>
    <xf numFmtId="0" fontId="113" fillId="0" borderId="41" applyNumberFormat="0" applyFill="0" applyAlignment="0" applyProtection="0"/>
    <xf numFmtId="0" fontId="34" fillId="0" borderId="8" applyNumberFormat="0" applyFill="0" applyAlignment="0" applyProtection="0"/>
    <xf numFmtId="0" fontId="96" fillId="0" borderId="24" applyNumberFormat="0" applyFill="0" applyAlignment="0" applyProtection="0"/>
    <xf numFmtId="0" fontId="96" fillId="0" borderId="24" applyNumberFormat="0" applyFill="0" applyAlignment="0" applyProtection="0"/>
    <xf numFmtId="0" fontId="159" fillId="0" borderId="9" applyNumberFormat="0" applyFill="0" applyAlignment="0" applyProtection="0"/>
    <xf numFmtId="0" fontId="35" fillId="0" borderId="9" applyNumberFormat="0" applyFill="0" applyAlignment="0" applyProtection="0"/>
    <xf numFmtId="0" fontId="71" fillId="0" borderId="25" applyNumberFormat="0" applyFill="0" applyAlignment="0" applyProtection="0"/>
    <xf numFmtId="0" fontId="114" fillId="0" borderId="25" applyNumberFormat="0" applyFill="0" applyAlignment="0" applyProtection="0"/>
    <xf numFmtId="0" fontId="35" fillId="0" borderId="9" applyNumberFormat="0" applyFill="0" applyAlignment="0" applyProtection="0"/>
    <xf numFmtId="0" fontId="97" fillId="0" borderId="25" applyNumberFormat="0" applyFill="0" applyAlignment="0" applyProtection="0"/>
    <xf numFmtId="0" fontId="97" fillId="0" borderId="25" applyNumberFormat="0" applyFill="0" applyAlignment="0" applyProtection="0"/>
    <xf numFmtId="0" fontId="160" fillId="0" borderId="10" applyNumberFormat="0" applyFill="0" applyAlignment="0" applyProtection="0"/>
    <xf numFmtId="0" fontId="36" fillId="0" borderId="10" applyNumberFormat="0" applyFill="0" applyAlignment="0" applyProtection="0"/>
    <xf numFmtId="0" fontId="72" fillId="0" borderId="26" applyNumberFormat="0" applyFill="0" applyAlignment="0" applyProtection="0"/>
    <xf numFmtId="0" fontId="115" fillId="0" borderId="42" applyNumberFormat="0" applyFill="0" applyAlignment="0" applyProtection="0"/>
    <xf numFmtId="0" fontId="36" fillId="0" borderId="10" applyNumberFormat="0" applyFill="0" applyAlignment="0" applyProtection="0"/>
    <xf numFmtId="0" fontId="98" fillId="0" borderId="26" applyNumberFormat="0" applyFill="0" applyAlignment="0" applyProtection="0"/>
    <xf numFmtId="0" fontId="98" fillId="0" borderId="26" applyNumberFormat="0" applyFill="0" applyAlignment="0" applyProtection="0"/>
    <xf numFmtId="0" fontId="160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162" fillId="0" borderId="0" applyNumberFormat="0" applyFill="0" applyBorder="0" applyAlignment="0" applyProtection="0">
      <alignment vertical="top"/>
      <protection locked="0"/>
    </xf>
    <xf numFmtId="0" fontId="163" fillId="0" borderId="0" applyNumberFormat="0" applyFill="0" applyBorder="0" applyAlignment="0" applyProtection="0">
      <alignment vertical="top"/>
      <protection locked="0"/>
    </xf>
    <xf numFmtId="0" fontId="163" fillId="0" borderId="0" applyNumberFormat="0" applyFill="0" applyBorder="0" applyAlignment="0" applyProtection="0">
      <alignment vertical="top"/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164" fillId="6" borderId="11" applyNumberFormat="0" applyAlignment="0" applyProtection="0"/>
    <xf numFmtId="0" fontId="40" fillId="6" borderId="11" applyNumberFormat="0" applyAlignment="0" applyProtection="0"/>
    <xf numFmtId="0" fontId="73" fillId="42" borderId="40" applyNumberFormat="0" applyAlignment="0" applyProtection="0"/>
    <xf numFmtId="0" fontId="116" fillId="54" borderId="40" applyNumberFormat="0" applyAlignment="0" applyProtection="0"/>
    <xf numFmtId="0" fontId="40" fillId="6" borderId="11" applyNumberFormat="0" applyAlignment="0" applyProtection="0"/>
    <xf numFmtId="0" fontId="99" fillId="42" borderId="40" applyNumberFormat="0" applyAlignment="0" applyProtection="0"/>
    <xf numFmtId="38" fontId="126" fillId="0" borderId="0"/>
    <xf numFmtId="38" fontId="127" fillId="0" borderId="0"/>
    <xf numFmtId="38" fontId="128" fillId="0" borderId="0"/>
    <xf numFmtId="38" fontId="129" fillId="0" borderId="0"/>
    <xf numFmtId="0" fontId="130" fillId="0" borderId="0"/>
    <xf numFmtId="0" fontId="130" fillId="0" borderId="0"/>
    <xf numFmtId="0" fontId="131" fillId="0" borderId="0"/>
    <xf numFmtId="0" fontId="165" fillId="0" borderId="13" applyNumberFormat="0" applyFill="0" applyAlignment="0" applyProtection="0"/>
    <xf numFmtId="0" fontId="43" fillId="0" borderId="13" applyNumberFormat="0" applyFill="0" applyAlignment="0" applyProtection="0"/>
    <xf numFmtId="0" fontId="74" fillId="0" borderId="27" applyNumberFormat="0" applyFill="0" applyAlignment="0" applyProtection="0"/>
    <xf numFmtId="0" fontId="117" fillId="0" borderId="27" applyNumberFormat="0" applyFill="0" applyAlignment="0" applyProtection="0"/>
    <xf numFmtId="0" fontId="43" fillId="0" borderId="13" applyNumberFormat="0" applyFill="0" applyAlignment="0" applyProtection="0"/>
    <xf numFmtId="0" fontId="100" fillId="0" borderId="27" applyNumberFormat="0" applyFill="0" applyAlignment="0" applyProtection="0"/>
    <xf numFmtId="0" fontId="166" fillId="5" borderId="0" applyNumberFormat="0" applyBorder="0" applyAlignment="0" applyProtection="0"/>
    <xf numFmtId="0" fontId="75" fillId="54" borderId="0" applyNumberFormat="0" applyBorder="0" applyAlignment="0" applyProtection="0"/>
    <xf numFmtId="0" fontId="39" fillId="5" borderId="0" applyNumberFormat="0" applyBorder="0" applyAlignment="0" applyProtection="0"/>
    <xf numFmtId="0" fontId="63" fillId="5" borderId="0" applyNumberFormat="0" applyBorder="0" applyAlignment="0" applyProtection="0"/>
    <xf numFmtId="0" fontId="118" fillId="54" borderId="0" applyNumberFormat="0" applyBorder="0" applyAlignment="0" applyProtection="0"/>
    <xf numFmtId="0" fontId="39" fillId="5" borderId="0" applyNumberFormat="0" applyBorder="0" applyAlignment="0" applyProtection="0"/>
    <xf numFmtId="0" fontId="101" fillId="54" borderId="0" applyNumberFormat="0" applyBorder="0" applyAlignment="0" applyProtection="0"/>
    <xf numFmtId="0" fontId="24" fillId="0" borderId="0"/>
    <xf numFmtId="0" fontId="29" fillId="0" borderId="0"/>
    <xf numFmtId="0" fontId="52" fillId="0" borderId="0"/>
    <xf numFmtId="0" fontId="26" fillId="0" borderId="0"/>
    <xf numFmtId="0" fontId="27" fillId="0" borderId="0"/>
    <xf numFmtId="0" fontId="24" fillId="0" borderId="0"/>
    <xf numFmtId="0" fontId="28" fillId="0" borderId="0"/>
    <xf numFmtId="0" fontId="24" fillId="0" borderId="0"/>
    <xf numFmtId="0" fontId="27" fillId="0" borderId="0"/>
    <xf numFmtId="0" fontId="29" fillId="0" borderId="0"/>
    <xf numFmtId="0" fontId="24" fillId="0" borderId="0"/>
    <xf numFmtId="0" fontId="10" fillId="0" borderId="0"/>
    <xf numFmtId="0" fontId="24" fillId="0" borderId="0"/>
    <xf numFmtId="0" fontId="10" fillId="0" borderId="0"/>
    <xf numFmtId="0" fontId="24" fillId="0" borderId="0"/>
    <xf numFmtId="0" fontId="28" fillId="0" borderId="0"/>
    <xf numFmtId="0" fontId="24" fillId="0" borderId="0"/>
    <xf numFmtId="0" fontId="24" fillId="0" borderId="0"/>
    <xf numFmtId="0" fontId="52" fillId="0" borderId="0"/>
    <xf numFmtId="0" fontId="24" fillId="0" borderId="0"/>
    <xf numFmtId="0" fontId="24" fillId="0" borderId="0"/>
    <xf numFmtId="0" fontId="10" fillId="0" borderId="0"/>
    <xf numFmtId="0" fontId="1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2" fillId="0" borderId="0"/>
    <xf numFmtId="0" fontId="28" fillId="0" borderId="0"/>
    <xf numFmtId="0" fontId="167" fillId="0" borderId="0"/>
    <xf numFmtId="0" fontId="88" fillId="0" borderId="0"/>
    <xf numFmtId="0" fontId="168" fillId="0" borderId="0"/>
    <xf numFmtId="0" fontId="28" fillId="0" borderId="0"/>
    <xf numFmtId="0" fontId="24" fillId="0" borderId="0"/>
    <xf numFmtId="0" fontId="88" fillId="0" borderId="0"/>
    <xf numFmtId="0" fontId="22" fillId="0" borderId="0"/>
    <xf numFmtId="0" fontId="27" fillId="0" borderId="0"/>
    <xf numFmtId="0" fontId="81" fillId="0" borderId="0"/>
    <xf numFmtId="0" fontId="24" fillId="0" borderId="0"/>
    <xf numFmtId="0" fontId="27" fillId="0" borderId="0"/>
    <xf numFmtId="0" fontId="27" fillId="0" borderId="0"/>
    <xf numFmtId="0" fontId="26" fillId="0" borderId="0"/>
    <xf numFmtId="0" fontId="85" fillId="0" borderId="0"/>
    <xf numFmtId="0" fontId="2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4" fillId="0" borderId="0">
      <alignment shrinkToFit="1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4" fillId="0" borderId="0"/>
    <xf numFmtId="0" fontId="10" fillId="0" borderId="0"/>
    <xf numFmtId="0" fontId="10" fillId="0" borderId="0"/>
    <xf numFmtId="0" fontId="10" fillId="0" borderId="0"/>
    <xf numFmtId="0" fontId="24" fillId="0" borderId="0"/>
    <xf numFmtId="0" fontId="10" fillId="0" borderId="0"/>
    <xf numFmtId="0" fontId="29" fillId="0" borderId="0"/>
    <xf numFmtId="0" fontId="29" fillId="0" borderId="0"/>
    <xf numFmtId="0" fontId="10" fillId="0" borderId="0"/>
    <xf numFmtId="0" fontId="10" fillId="0" borderId="0"/>
    <xf numFmtId="0" fontId="29" fillId="0" borderId="0"/>
    <xf numFmtId="0" fontId="24" fillId="0" borderId="0"/>
    <xf numFmtId="0" fontId="24" fillId="0" borderId="0"/>
    <xf numFmtId="0" fontId="27" fillId="0" borderId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29" fillId="0" borderId="0"/>
    <xf numFmtId="0" fontId="119" fillId="0" borderId="0"/>
    <xf numFmtId="0" fontId="26" fillId="0" borderId="0"/>
    <xf numFmtId="0" fontId="24" fillId="0" borderId="0"/>
    <xf numFmtId="0" fontId="27" fillId="0" borderId="0"/>
    <xf numFmtId="0" fontId="10" fillId="0" borderId="0"/>
    <xf numFmtId="0" fontId="169" fillId="0" borderId="0"/>
    <xf numFmtId="0" fontId="24" fillId="0" borderId="0"/>
    <xf numFmtId="0" fontId="10" fillId="0" borderId="0"/>
    <xf numFmtId="0" fontId="28" fillId="0" borderId="0"/>
    <xf numFmtId="0" fontId="170" fillId="0" borderId="0"/>
    <xf numFmtId="0" fontId="26" fillId="0" borderId="0"/>
    <xf numFmtId="0" fontId="169" fillId="0" borderId="0"/>
    <xf numFmtId="0" fontId="31" fillId="0" borderId="0">
      <alignment horizontal="left" vertical="top" wrapText="1"/>
    </xf>
    <xf numFmtId="0" fontId="24" fillId="0" borderId="0"/>
    <xf numFmtId="0" fontId="29" fillId="0" borderId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171" fillId="0" borderId="0"/>
    <xf numFmtId="0" fontId="27" fillId="0" borderId="0"/>
    <xf numFmtId="0" fontId="171" fillId="0" borderId="0"/>
    <xf numFmtId="0" fontId="62" fillId="0" borderId="0"/>
    <xf numFmtId="0" fontId="62" fillId="0" borderId="0"/>
    <xf numFmtId="0" fontId="28" fillId="0" borderId="0"/>
    <xf numFmtId="0" fontId="27" fillId="0" borderId="0"/>
    <xf numFmtId="0" fontId="85" fillId="0" borderId="0"/>
    <xf numFmtId="0" fontId="10" fillId="0" borderId="0"/>
    <xf numFmtId="0" fontId="10" fillId="0" borderId="0"/>
    <xf numFmtId="0" fontId="24" fillId="0" borderId="0"/>
    <xf numFmtId="0" fontId="85" fillId="0" borderId="0"/>
    <xf numFmtId="0" fontId="10" fillId="0" borderId="0"/>
    <xf numFmtId="0" fontId="28" fillId="0" borderId="0"/>
    <xf numFmtId="0" fontId="10" fillId="0" borderId="0"/>
    <xf numFmtId="0" fontId="10" fillId="0" borderId="0"/>
    <xf numFmtId="0" fontId="10" fillId="0" borderId="0"/>
    <xf numFmtId="0" fontId="26" fillId="0" borderId="0"/>
    <xf numFmtId="0" fontId="28" fillId="0" borderId="0"/>
    <xf numFmtId="0" fontId="10" fillId="0" borderId="0"/>
    <xf numFmtId="0" fontId="10" fillId="0" borderId="0"/>
    <xf numFmtId="0" fontId="26" fillId="0" borderId="0"/>
    <xf numFmtId="0" fontId="86" fillId="0" borderId="0">
      <alignment horizontal="left"/>
    </xf>
    <xf numFmtId="0" fontId="84" fillId="0" borderId="0"/>
    <xf numFmtId="0" fontId="24" fillId="0" borderId="0"/>
    <xf numFmtId="0" fontId="132" fillId="0" borderId="0"/>
    <xf numFmtId="0" fontId="172" fillId="0" borderId="0"/>
    <xf numFmtId="0" fontId="10" fillId="0" borderId="0"/>
    <xf numFmtId="0" fontId="29" fillId="0" borderId="0"/>
    <xf numFmtId="0" fontId="28" fillId="0" borderId="0"/>
    <xf numFmtId="0" fontId="24" fillId="0" borderId="0"/>
    <xf numFmtId="0" fontId="28" fillId="0" borderId="0"/>
    <xf numFmtId="0" fontId="10" fillId="0" borderId="0"/>
    <xf numFmtId="0" fontId="10" fillId="0" borderId="0"/>
    <xf numFmtId="0" fontId="24" fillId="0" borderId="0"/>
    <xf numFmtId="0" fontId="81" fillId="0" borderId="0"/>
    <xf numFmtId="0" fontId="10" fillId="0" borderId="0"/>
    <xf numFmtId="0" fontId="10" fillId="0" borderId="0"/>
    <xf numFmtId="0" fontId="10" fillId="0" borderId="0"/>
    <xf numFmtId="0" fontId="27" fillId="0" borderId="0"/>
    <xf numFmtId="0" fontId="132" fillId="0" borderId="0"/>
    <xf numFmtId="0" fontId="10" fillId="0" borderId="0"/>
    <xf numFmtId="0" fontId="85" fillId="0" borderId="0"/>
    <xf numFmtId="0" fontId="27" fillId="55" borderId="45" applyNumberFormat="0" applyFont="0" applyAlignment="0" applyProtection="0"/>
    <xf numFmtId="0" fontId="2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2" fillId="0" borderId="0"/>
    <xf numFmtId="0" fontId="62" fillId="0" borderId="0"/>
    <xf numFmtId="0" fontId="62" fillId="0" borderId="0"/>
    <xf numFmtId="0" fontId="28" fillId="0" borderId="0"/>
    <xf numFmtId="0" fontId="24" fillId="0" borderId="0"/>
    <xf numFmtId="0" fontId="10" fillId="0" borderId="0"/>
    <xf numFmtId="0" fontId="10" fillId="0" borderId="0"/>
    <xf numFmtId="0" fontId="24" fillId="0" borderId="0"/>
    <xf numFmtId="0" fontId="24" fillId="0" borderId="0"/>
    <xf numFmtId="0" fontId="10" fillId="0" borderId="0"/>
    <xf numFmtId="0" fontId="28" fillId="0" borderId="0"/>
    <xf numFmtId="0" fontId="2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4" fillId="0" borderId="0"/>
    <xf numFmtId="0" fontId="62" fillId="9" borderId="15" applyNumberFormat="0" applyFont="0" applyAlignment="0" applyProtection="0"/>
    <xf numFmtId="0" fontId="24" fillId="55" borderId="36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24" fillId="55" borderId="36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173" fillId="7" borderId="12" applyNumberFormat="0" applyAlignment="0" applyProtection="0"/>
    <xf numFmtId="0" fontId="41" fillId="7" borderId="12" applyNumberFormat="0" applyAlignment="0" applyProtection="0"/>
    <xf numFmtId="0" fontId="120" fillId="57" borderId="37" applyNumberFormat="0" applyAlignment="0" applyProtection="0"/>
    <xf numFmtId="0" fontId="41" fillId="7" borderId="12" applyNumberFormat="0" applyAlignment="0" applyProtection="0"/>
    <xf numFmtId="0" fontId="102" fillId="52" borderId="37" applyNumberFormat="0" applyAlignment="0" applyProtection="0"/>
    <xf numFmtId="0" fontId="24" fillId="55" borderId="45" applyNumberFormat="0" applyFont="0" applyAlignment="0" applyProtection="0"/>
    <xf numFmtId="0" fontId="24" fillId="55" borderId="45" applyNumberFormat="0" applyFont="0" applyAlignment="0" applyProtection="0"/>
    <xf numFmtId="9" fontId="28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24" fillId="55" borderId="45" applyNumberFormat="0" applyFont="0" applyAlignment="0" applyProtection="0"/>
    <xf numFmtId="0" fontId="24" fillId="55" borderId="45" applyNumberFormat="0" applyFont="0" applyAlignment="0" applyProtection="0"/>
    <xf numFmtId="0" fontId="24" fillId="55" borderId="45" applyNumberFormat="0" applyFont="0" applyAlignment="0" applyProtection="0"/>
    <xf numFmtId="0" fontId="89" fillId="0" borderId="0"/>
    <xf numFmtId="0" fontId="80" fillId="0" borderId="0"/>
    <xf numFmtId="0" fontId="24" fillId="0" borderId="0"/>
    <xf numFmtId="0" fontId="89" fillId="0" borderId="0"/>
    <xf numFmtId="0" fontId="17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75" fillId="0" borderId="16" applyNumberFormat="0" applyFill="0" applyAlignment="0" applyProtection="0"/>
    <xf numFmtId="0" fontId="47" fillId="0" borderId="16" applyNumberFormat="0" applyFill="0" applyAlignment="0" applyProtection="0"/>
    <xf numFmtId="0" fontId="24" fillId="55" borderId="45" applyNumberFormat="0" applyFont="0" applyAlignment="0" applyProtection="0"/>
    <xf numFmtId="0" fontId="122" fillId="0" borderId="43" applyNumberFormat="0" applyFill="0" applyAlignment="0" applyProtection="0"/>
    <xf numFmtId="0" fontId="47" fillId="0" borderId="16" applyNumberFormat="0" applyFill="0" applyAlignment="0" applyProtection="0"/>
    <xf numFmtId="0" fontId="104" fillId="0" borderId="38" applyNumberFormat="0" applyFill="0" applyAlignment="0" applyProtection="0"/>
    <xf numFmtId="0" fontId="17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90" fillId="48" borderId="0" applyNumberFormat="0" applyBorder="0" applyAlignment="0" applyProtection="0"/>
    <xf numFmtId="0" fontId="125" fillId="48" borderId="0" applyNumberFormat="0" applyBorder="0" applyAlignment="0" applyProtection="0"/>
    <xf numFmtId="0" fontId="90" fillId="49" borderId="0" applyNumberFormat="0" applyBorder="0" applyAlignment="0" applyProtection="0"/>
    <xf numFmtId="0" fontId="125" fillId="49" borderId="0" applyNumberFormat="0" applyBorder="0" applyAlignment="0" applyProtection="0"/>
    <xf numFmtId="0" fontId="90" fillId="50" borderId="0" applyNumberFormat="0" applyBorder="0" applyAlignment="0" applyProtection="0"/>
    <xf numFmtId="0" fontId="125" fillId="50" borderId="0" applyNumberFormat="0" applyBorder="0" applyAlignment="0" applyProtection="0"/>
    <xf numFmtId="0" fontId="90" fillId="39" borderId="0" applyNumberFormat="0" applyBorder="0" applyAlignment="0" applyProtection="0"/>
    <xf numFmtId="0" fontId="125" fillId="39" borderId="0" applyNumberFormat="0" applyBorder="0" applyAlignment="0" applyProtection="0"/>
    <xf numFmtId="0" fontId="90" fillId="47" borderId="0" applyNumberFormat="0" applyBorder="0" applyAlignment="0" applyProtection="0"/>
    <xf numFmtId="0" fontId="125" fillId="47" borderId="0" applyNumberFormat="0" applyBorder="0" applyAlignment="0" applyProtection="0"/>
    <xf numFmtId="0" fontId="90" fillId="51" borderId="0" applyNumberFormat="0" applyBorder="0" applyAlignment="0" applyProtection="0"/>
    <xf numFmtId="0" fontId="125" fillId="51" borderId="0" applyNumberFormat="0" applyBorder="0" applyAlignment="0" applyProtection="0"/>
    <xf numFmtId="179" fontId="133" fillId="0" borderId="44">
      <protection locked="0"/>
    </xf>
    <xf numFmtId="0" fontId="99" fillId="42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134" fillId="42" borderId="40" applyNumberFormat="0" applyAlignment="0" applyProtection="0"/>
    <xf numFmtId="0" fontId="102" fillId="52" borderId="37" applyNumberFormat="0" applyAlignment="0" applyProtection="0"/>
    <xf numFmtId="0" fontId="102" fillId="52" borderId="37" applyNumberFormat="0" applyAlignment="0" applyProtection="0"/>
    <xf numFmtId="0" fontId="102" fillId="52" borderId="37" applyNumberFormat="0" applyAlignment="0" applyProtection="0"/>
    <xf numFmtId="0" fontId="102" fillId="52" borderId="37" applyNumberFormat="0" applyAlignment="0" applyProtection="0"/>
    <xf numFmtId="0" fontId="102" fillId="52" borderId="37" applyNumberFormat="0" applyAlignment="0" applyProtection="0"/>
    <xf numFmtId="0" fontId="102" fillId="52" borderId="37" applyNumberFormat="0" applyAlignment="0" applyProtection="0"/>
    <xf numFmtId="0" fontId="102" fillId="52" borderId="37" applyNumberFormat="0" applyAlignment="0" applyProtection="0"/>
    <xf numFmtId="0" fontId="102" fillId="52" borderId="37" applyNumberFormat="0" applyAlignment="0" applyProtection="0"/>
    <xf numFmtId="0" fontId="102" fillId="52" borderId="37" applyNumberFormat="0" applyAlignment="0" applyProtection="0"/>
    <xf numFmtId="0" fontId="102" fillId="52" borderId="37" applyNumberFormat="0" applyAlignment="0" applyProtection="0"/>
    <xf numFmtId="0" fontId="102" fillId="52" borderId="37" applyNumberFormat="0" applyAlignment="0" applyProtection="0"/>
    <xf numFmtId="0" fontId="135" fillId="52" borderId="37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136" fillId="52" borderId="40" applyNumberFormat="0" applyAlignment="0" applyProtection="0"/>
    <xf numFmtId="0" fontId="137" fillId="0" borderId="24" applyNumberFormat="0" applyFill="0" applyAlignment="0" applyProtection="0"/>
    <xf numFmtId="0" fontId="138" fillId="0" borderId="25" applyNumberFormat="0" applyFill="0" applyAlignment="0" applyProtection="0"/>
    <xf numFmtId="0" fontId="139" fillId="0" borderId="26" applyNumberFormat="0" applyFill="0" applyAlignment="0" applyProtection="0"/>
    <xf numFmtId="0" fontId="139" fillId="0" borderId="0" applyNumberFormat="0" applyFill="0" applyBorder="0" applyAlignment="0" applyProtection="0"/>
    <xf numFmtId="179" fontId="140" fillId="58" borderId="44"/>
    <xf numFmtId="0" fontId="104" fillId="0" borderId="38" applyNumberFormat="0" applyFill="0" applyAlignment="0" applyProtection="0"/>
    <xf numFmtId="0" fontId="104" fillId="0" borderId="38" applyNumberFormat="0" applyFill="0" applyAlignment="0" applyProtection="0"/>
    <xf numFmtId="0" fontId="104" fillId="0" borderId="38" applyNumberFormat="0" applyFill="0" applyAlignment="0" applyProtection="0"/>
    <xf numFmtId="0" fontId="104" fillId="0" borderId="38" applyNumberFormat="0" applyFill="0" applyAlignment="0" applyProtection="0"/>
    <xf numFmtId="0" fontId="104" fillId="0" borderId="38" applyNumberFormat="0" applyFill="0" applyAlignment="0" applyProtection="0"/>
    <xf numFmtId="0" fontId="104" fillId="0" borderId="38" applyNumberFormat="0" applyFill="0" applyAlignment="0" applyProtection="0"/>
    <xf numFmtId="0" fontId="104" fillId="0" borderId="38" applyNumberFormat="0" applyFill="0" applyAlignment="0" applyProtection="0"/>
    <xf numFmtId="0" fontId="104" fillId="0" borderId="38" applyNumberFormat="0" applyFill="0" applyAlignment="0" applyProtection="0"/>
    <xf numFmtId="0" fontId="104" fillId="0" borderId="38" applyNumberFormat="0" applyFill="0" applyAlignment="0" applyProtection="0"/>
    <xf numFmtId="0" fontId="104" fillId="0" borderId="38" applyNumberFormat="0" applyFill="0" applyAlignment="0" applyProtection="0"/>
    <xf numFmtId="0" fontId="104" fillId="0" borderId="38" applyNumberFormat="0" applyFill="0" applyAlignment="0" applyProtection="0"/>
    <xf numFmtId="0" fontId="141" fillId="0" borderId="38" applyNumberFormat="0" applyFill="0" applyAlignment="0" applyProtection="0"/>
    <xf numFmtId="0" fontId="93" fillId="53" borderId="23" applyNumberFormat="0" applyAlignment="0" applyProtection="0"/>
    <xf numFmtId="0" fontId="142" fillId="53" borderId="23" applyNumberFormat="0" applyAlignment="0" applyProtection="0"/>
    <xf numFmtId="0" fontId="103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101" fillId="54" borderId="0" applyNumberFormat="0" applyBorder="0" applyAlignment="0" applyProtection="0"/>
    <xf numFmtId="0" fontId="144" fillId="54" borderId="0" applyNumberFormat="0" applyBorder="0" applyAlignment="0" applyProtection="0"/>
    <xf numFmtId="0" fontId="24" fillId="55" borderId="45" applyNumberFormat="0" applyFont="0" applyAlignment="0" applyProtection="0"/>
    <xf numFmtId="0" fontId="29" fillId="0" borderId="0"/>
    <xf numFmtId="0" fontId="24" fillId="0" borderId="0"/>
    <xf numFmtId="0" fontId="25" fillId="0" borderId="0"/>
    <xf numFmtId="0" fontId="24" fillId="55" borderId="45" applyNumberFormat="0" applyFont="0" applyAlignment="0" applyProtection="0"/>
    <xf numFmtId="0" fontId="10" fillId="0" borderId="0"/>
    <xf numFmtId="0" fontId="62" fillId="0" borderId="0"/>
    <xf numFmtId="0" fontId="62" fillId="0" borderId="0"/>
    <xf numFmtId="0" fontId="28" fillId="0" borderId="0"/>
    <xf numFmtId="0" fontId="1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1" fillId="35" borderId="0" applyNumberFormat="0" applyBorder="0" applyAlignment="0" applyProtection="0"/>
    <xf numFmtId="0" fontId="145" fillId="35" borderId="0" applyNumberFormat="0" applyBorder="0" applyAlignment="0" applyProtection="0"/>
    <xf numFmtId="0" fontId="94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62" fillId="9" borderId="15" applyNumberFormat="0" applyFont="0" applyAlignment="0" applyProtection="0"/>
    <xf numFmtId="0" fontId="24" fillId="55" borderId="36" applyNumberFormat="0" applyFont="0" applyAlignment="0" applyProtection="0"/>
    <xf numFmtId="0" fontId="24" fillId="55" borderId="36" applyNumberFormat="0" applyFont="0" applyAlignment="0" applyProtection="0"/>
    <xf numFmtId="0" fontId="24" fillId="55" borderId="36" applyNumberFormat="0" applyFont="0" applyAlignment="0" applyProtection="0"/>
    <xf numFmtId="0" fontId="24" fillId="55" borderId="36" applyNumberFormat="0" applyFont="0" applyAlignment="0" applyProtection="0"/>
    <xf numFmtId="0" fontId="24" fillId="55" borderId="36" applyNumberFormat="0" applyFont="0" applyAlignment="0" applyProtection="0"/>
    <xf numFmtId="0" fontId="24" fillId="55" borderId="36" applyNumberFormat="0" applyFont="0" applyAlignment="0" applyProtection="0"/>
    <xf numFmtId="0" fontId="24" fillId="55" borderId="36" applyNumberFormat="0" applyFont="0" applyAlignment="0" applyProtection="0"/>
    <xf numFmtId="0" fontId="24" fillId="55" borderId="36" applyNumberFormat="0" applyFont="0" applyAlignment="0" applyProtection="0"/>
    <xf numFmtId="0" fontId="24" fillId="55" borderId="36" applyNumberFormat="0" applyFont="0" applyAlignment="0" applyProtection="0"/>
    <xf numFmtId="0" fontId="24" fillId="55" borderId="36" applyNumberFormat="0" applyFont="0" applyAlignment="0" applyProtection="0"/>
    <xf numFmtId="0" fontId="28" fillId="55" borderId="36" applyNumberFormat="0" applyFont="0" applyAlignment="0" applyProtection="0"/>
    <xf numFmtId="0" fontId="100" fillId="0" borderId="27" applyNumberFormat="0" applyFill="0" applyAlignment="0" applyProtection="0"/>
    <xf numFmtId="0" fontId="147" fillId="0" borderId="27" applyNumberFormat="0" applyFill="0" applyAlignment="0" applyProtection="0"/>
    <xf numFmtId="0" fontId="80" fillId="0" borderId="0"/>
    <xf numFmtId="0" fontId="89" fillId="0" borderId="0"/>
    <xf numFmtId="0" fontId="80" fillId="0" borderId="0"/>
    <xf numFmtId="0" fontId="105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165" fontId="29" fillId="0" borderId="0" applyFont="0" applyFill="0" applyBorder="0" applyAlignment="0" applyProtection="0"/>
    <xf numFmtId="166" fontId="27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31" fillId="0" borderId="0" applyFont="0" applyFill="0" applyBorder="0" applyAlignment="0" applyProtection="0"/>
    <xf numFmtId="0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178" fontId="27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0" fontId="95" fillId="36" borderId="0" applyNumberFormat="0" applyBorder="0" applyAlignment="0" applyProtection="0"/>
    <xf numFmtId="0" fontId="149" fillId="36" borderId="0" applyNumberFormat="0" applyBorder="0" applyAlignment="0" applyProtection="0"/>
    <xf numFmtId="0" fontId="104" fillId="0" borderId="47" applyNumberFormat="0" applyFill="0" applyAlignment="0" applyProtection="0"/>
    <xf numFmtId="0" fontId="104" fillId="0" borderId="47" applyNumberFormat="0" applyFill="0" applyAlignment="0" applyProtection="0"/>
    <xf numFmtId="0" fontId="104" fillId="0" borderId="47" applyNumberFormat="0" applyFill="0" applyAlignment="0" applyProtection="0"/>
    <xf numFmtId="0" fontId="104" fillId="0" borderId="47" applyNumberFormat="0" applyFill="0" applyAlignment="0" applyProtection="0"/>
    <xf numFmtId="0" fontId="104" fillId="0" borderId="47" applyNumberFormat="0" applyFill="0" applyAlignment="0" applyProtection="0"/>
    <xf numFmtId="0" fontId="104" fillId="0" borderId="47" applyNumberFormat="0" applyFill="0" applyAlignment="0" applyProtection="0"/>
    <xf numFmtId="0" fontId="135" fillId="52" borderId="46" applyNumberFormat="0" applyAlignment="0" applyProtection="0"/>
    <xf numFmtId="0" fontId="102" fillId="52" borderId="46" applyNumberFormat="0" applyAlignment="0" applyProtection="0"/>
    <xf numFmtId="0" fontId="102" fillId="52" borderId="46" applyNumberFormat="0" applyAlignment="0" applyProtection="0"/>
    <xf numFmtId="0" fontId="102" fillId="52" borderId="46" applyNumberFormat="0" applyAlignment="0" applyProtection="0"/>
    <xf numFmtId="0" fontId="102" fillId="52" borderId="46" applyNumberFormat="0" applyAlignment="0" applyProtection="0"/>
    <xf numFmtId="0" fontId="102" fillId="52" borderId="46" applyNumberFormat="0" applyAlignment="0" applyProtection="0"/>
    <xf numFmtId="0" fontId="102" fillId="52" borderId="46" applyNumberFormat="0" applyAlignment="0" applyProtection="0"/>
    <xf numFmtId="0" fontId="102" fillId="52" borderId="46" applyNumberFormat="0" applyAlignment="0" applyProtection="0"/>
    <xf numFmtId="0" fontId="102" fillId="52" borderId="46" applyNumberFormat="0" applyAlignment="0" applyProtection="0"/>
    <xf numFmtId="0" fontId="102" fillId="52" borderId="46" applyNumberFormat="0" applyAlignment="0" applyProtection="0"/>
    <xf numFmtId="0" fontId="102" fillId="52" borderId="46" applyNumberFormat="0" applyAlignment="0" applyProtection="0"/>
    <xf numFmtId="0" fontId="102" fillId="52" borderId="46" applyNumberFormat="0" applyAlignment="0" applyProtection="0"/>
    <xf numFmtId="0" fontId="104" fillId="0" borderId="47" applyNumberFormat="0" applyFill="0" applyAlignment="0" applyProtection="0"/>
    <xf numFmtId="0" fontId="122" fillId="0" borderId="48" applyNumberFormat="0" applyFill="0" applyAlignment="0" applyProtection="0"/>
    <xf numFmtId="0" fontId="78" fillId="0" borderId="47" applyNumberFormat="0" applyFill="0" applyAlignment="0" applyProtection="0"/>
    <xf numFmtId="0" fontId="102" fillId="52" borderId="46" applyNumberFormat="0" applyAlignment="0" applyProtection="0"/>
    <xf numFmtId="0" fontId="120" fillId="57" borderId="46" applyNumberFormat="0" applyAlignment="0" applyProtection="0"/>
    <xf numFmtId="0" fontId="24" fillId="55" borderId="45" applyNumberFormat="0" applyFont="0" applyAlignment="0" applyProtection="0"/>
    <xf numFmtId="0" fontId="24" fillId="55" borderId="45" applyNumberFormat="0" applyFont="0" applyAlignment="0" applyProtection="0"/>
    <xf numFmtId="0" fontId="24" fillId="55" borderId="45" applyNumberFormat="0" applyFont="0" applyAlignment="0" applyProtection="0"/>
    <xf numFmtId="0" fontId="76" fillId="52" borderId="46" applyNumberFormat="0" applyAlignment="0" applyProtection="0"/>
    <xf numFmtId="0" fontId="109" fillId="57" borderId="35" applyNumberFormat="0" applyAlignment="0" applyProtection="0"/>
    <xf numFmtId="0" fontId="92" fillId="52" borderId="35" applyNumberFormat="0" applyAlignment="0" applyProtection="0"/>
    <xf numFmtId="0" fontId="116" fillId="54" borderId="35" applyNumberFormat="0" applyAlignment="0" applyProtection="0"/>
    <xf numFmtId="0" fontId="99" fillId="42" borderId="35" applyNumberFormat="0" applyAlignment="0" applyProtection="0"/>
    <xf numFmtId="0" fontId="99" fillId="42" borderId="35" applyNumberFormat="0" applyAlignment="0" applyProtection="0"/>
    <xf numFmtId="0" fontId="99" fillId="42" borderId="35" applyNumberFormat="0" applyAlignment="0" applyProtection="0"/>
    <xf numFmtId="0" fontId="99" fillId="42" borderId="35" applyNumberFormat="0" applyAlignment="0" applyProtection="0"/>
    <xf numFmtId="0" fontId="99" fillId="42" borderId="35" applyNumberFormat="0" applyAlignment="0" applyProtection="0"/>
    <xf numFmtId="0" fontId="99" fillId="42" borderId="35" applyNumberFormat="0" applyAlignment="0" applyProtection="0"/>
    <xf numFmtId="0" fontId="99" fillId="42" borderId="35" applyNumberFormat="0" applyAlignment="0" applyProtection="0"/>
    <xf numFmtId="0" fontId="99" fillId="42" borderId="35" applyNumberFormat="0" applyAlignment="0" applyProtection="0"/>
    <xf numFmtId="0" fontId="99" fillId="42" borderId="35" applyNumberFormat="0" applyAlignment="0" applyProtection="0"/>
    <xf numFmtId="0" fontId="99" fillId="42" borderId="35" applyNumberFormat="0" applyAlignment="0" applyProtection="0"/>
    <xf numFmtId="0" fontId="99" fillId="42" borderId="35" applyNumberFormat="0" applyAlignment="0" applyProtection="0"/>
    <xf numFmtId="0" fontId="99" fillId="42" borderId="35" applyNumberFormat="0" applyAlignment="0" applyProtection="0"/>
    <xf numFmtId="0" fontId="134" fillId="42" borderId="35" applyNumberFormat="0" applyAlignment="0" applyProtection="0"/>
    <xf numFmtId="0" fontId="92" fillId="52" borderId="35" applyNumberFormat="0" applyAlignment="0" applyProtection="0"/>
    <xf numFmtId="0" fontId="92" fillId="52" borderId="35" applyNumberFormat="0" applyAlignment="0" applyProtection="0"/>
    <xf numFmtId="0" fontId="92" fillId="52" borderId="35" applyNumberFormat="0" applyAlignment="0" applyProtection="0"/>
    <xf numFmtId="0" fontId="92" fillId="52" borderId="35" applyNumberFormat="0" applyAlignment="0" applyProtection="0"/>
    <xf numFmtId="0" fontId="92" fillId="52" borderId="35" applyNumberFormat="0" applyAlignment="0" applyProtection="0"/>
    <xf numFmtId="0" fontId="92" fillId="52" borderId="35" applyNumberFormat="0" applyAlignment="0" applyProtection="0"/>
    <xf numFmtId="0" fontId="92" fillId="52" borderId="35" applyNumberFormat="0" applyAlignment="0" applyProtection="0"/>
    <xf numFmtId="0" fontId="92" fillId="52" borderId="35" applyNumberFormat="0" applyAlignment="0" applyProtection="0"/>
    <xf numFmtId="0" fontId="92" fillId="52" borderId="35" applyNumberFormat="0" applyAlignment="0" applyProtection="0"/>
    <xf numFmtId="0" fontId="92" fillId="52" borderId="35" applyNumberFormat="0" applyAlignment="0" applyProtection="0"/>
    <xf numFmtId="0" fontId="92" fillId="52" borderId="35" applyNumberFormat="0" applyAlignment="0" applyProtection="0"/>
    <xf numFmtId="0" fontId="136" fillId="52" borderId="35" applyNumberFormat="0" applyAlignment="0" applyProtection="0"/>
    <xf numFmtId="0" fontId="24" fillId="55" borderId="45" applyNumberFormat="0" applyFont="0" applyAlignment="0" applyProtection="0"/>
    <xf numFmtId="0" fontId="28" fillId="55" borderId="45" applyNumberFormat="0" applyFont="0" applyAlignment="0" applyProtection="0"/>
    <xf numFmtId="0" fontId="31" fillId="0" borderId="0">
      <alignment horizontal="left" vertical="top" wrapText="1"/>
    </xf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5" applyNumberFormat="0" applyFont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9" fillId="9" borderId="15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26" fillId="9" borderId="15" applyNumberFormat="0" applyFont="0" applyAlignment="0" applyProtection="0"/>
    <xf numFmtId="0" fontId="24" fillId="0" borderId="0"/>
    <xf numFmtId="0" fontId="28" fillId="0" borderId="0"/>
    <xf numFmtId="0" fontId="193" fillId="11" borderId="0" applyNumberFormat="0" applyBorder="0" applyAlignment="0" applyProtection="0"/>
    <xf numFmtId="0" fontId="177" fillId="34" borderId="0" applyNumberFormat="0" applyBorder="0" applyAlignment="0" applyProtection="0"/>
    <xf numFmtId="0" fontId="8" fillId="11" borderId="0" applyNumberFormat="0" applyBorder="0" applyAlignment="0" applyProtection="0"/>
    <xf numFmtId="0" fontId="193" fillId="15" borderId="0" applyNumberFormat="0" applyBorder="0" applyAlignment="0" applyProtection="0"/>
    <xf numFmtId="0" fontId="177" fillId="35" borderId="0" applyNumberFormat="0" applyBorder="0" applyAlignment="0" applyProtection="0"/>
    <xf numFmtId="0" fontId="8" fillId="15" borderId="0" applyNumberFormat="0" applyBorder="0" applyAlignment="0" applyProtection="0"/>
    <xf numFmtId="0" fontId="193" fillId="19" borderId="0" applyNumberFormat="0" applyBorder="0" applyAlignment="0" applyProtection="0"/>
    <xf numFmtId="0" fontId="177" fillId="36" borderId="0" applyNumberFormat="0" applyBorder="0" applyAlignment="0" applyProtection="0"/>
    <xf numFmtId="0" fontId="8" fillId="19" borderId="0" applyNumberFormat="0" applyBorder="0" applyAlignment="0" applyProtection="0"/>
    <xf numFmtId="0" fontId="193" fillId="23" borderId="0" applyNumberFormat="0" applyBorder="0" applyAlignment="0" applyProtection="0"/>
    <xf numFmtId="0" fontId="177" fillId="37" borderId="0" applyNumberFormat="0" applyBorder="0" applyAlignment="0" applyProtection="0"/>
    <xf numFmtId="0" fontId="8" fillId="23" borderId="0" applyNumberFormat="0" applyBorder="0" applyAlignment="0" applyProtection="0"/>
    <xf numFmtId="0" fontId="193" fillId="27" borderId="0" applyNumberFormat="0" applyBorder="0" applyAlignment="0" applyProtection="0"/>
    <xf numFmtId="0" fontId="177" fillId="41" borderId="0" applyNumberFormat="0" applyBorder="0" applyAlignment="0" applyProtection="0"/>
    <xf numFmtId="0" fontId="8" fillId="27" borderId="0" applyNumberFormat="0" applyBorder="0" applyAlignment="0" applyProtection="0"/>
    <xf numFmtId="0" fontId="193" fillId="31" borderId="0" applyNumberFormat="0" applyBorder="0" applyAlignment="0" applyProtection="0"/>
    <xf numFmtId="0" fontId="177" fillId="42" borderId="0" applyNumberFormat="0" applyBorder="0" applyAlignment="0" applyProtection="0"/>
    <xf numFmtId="0" fontId="8" fillId="31" borderId="0" applyNumberFormat="0" applyBorder="0" applyAlignment="0" applyProtection="0"/>
    <xf numFmtId="0" fontId="193" fillId="12" borderId="0" applyNumberFormat="0" applyBorder="0" applyAlignment="0" applyProtection="0"/>
    <xf numFmtId="0" fontId="177" fillId="43" borderId="0" applyNumberFormat="0" applyBorder="0" applyAlignment="0" applyProtection="0"/>
    <xf numFmtId="0" fontId="8" fillId="12" borderId="0" applyNumberFormat="0" applyBorder="0" applyAlignment="0" applyProtection="0"/>
    <xf numFmtId="0" fontId="193" fillId="16" borderId="0" applyNumberFormat="0" applyBorder="0" applyAlignment="0" applyProtection="0"/>
    <xf numFmtId="0" fontId="177" fillId="44" borderId="0" applyNumberFormat="0" applyBorder="0" applyAlignment="0" applyProtection="0"/>
    <xf numFmtId="0" fontId="8" fillId="16" borderId="0" applyNumberFormat="0" applyBorder="0" applyAlignment="0" applyProtection="0"/>
    <xf numFmtId="0" fontId="193" fillId="20" borderId="0" applyNumberFormat="0" applyBorder="0" applyAlignment="0" applyProtection="0"/>
    <xf numFmtId="0" fontId="177" fillId="38" borderId="0" applyNumberFormat="0" applyBorder="0" applyAlignment="0" applyProtection="0"/>
    <xf numFmtId="0" fontId="8" fillId="20" borderId="0" applyNumberFormat="0" applyBorder="0" applyAlignment="0" applyProtection="0"/>
    <xf numFmtId="0" fontId="193" fillId="24" borderId="0" applyNumberFormat="0" applyBorder="0" applyAlignment="0" applyProtection="0"/>
    <xf numFmtId="0" fontId="177" fillId="37" borderId="0" applyNumberFormat="0" applyBorder="0" applyAlignment="0" applyProtection="0"/>
    <xf numFmtId="0" fontId="8" fillId="24" borderId="0" applyNumberFormat="0" applyBorder="0" applyAlignment="0" applyProtection="0"/>
    <xf numFmtId="0" fontId="193" fillId="28" borderId="0" applyNumberFormat="0" applyBorder="0" applyAlignment="0" applyProtection="0"/>
    <xf numFmtId="0" fontId="177" fillId="43" borderId="0" applyNumberFormat="0" applyBorder="0" applyAlignment="0" applyProtection="0"/>
    <xf numFmtId="0" fontId="8" fillId="28" borderId="0" applyNumberFormat="0" applyBorder="0" applyAlignment="0" applyProtection="0"/>
    <xf numFmtId="0" fontId="193" fillId="32" borderId="0" applyNumberFormat="0" applyBorder="0" applyAlignment="0" applyProtection="0"/>
    <xf numFmtId="0" fontId="177" fillId="45" borderId="0" applyNumberFormat="0" applyBorder="0" applyAlignment="0" applyProtection="0"/>
    <xf numFmtId="0" fontId="8" fillId="32" borderId="0" applyNumberFormat="0" applyBorder="0" applyAlignment="0" applyProtection="0"/>
    <xf numFmtId="0" fontId="194" fillId="13" borderId="0" applyNumberFormat="0" applyBorder="0" applyAlignment="0" applyProtection="0"/>
    <xf numFmtId="0" fontId="178" fillId="46" borderId="0" applyNumberFormat="0" applyBorder="0" applyAlignment="0" applyProtection="0"/>
    <xf numFmtId="0" fontId="194" fillId="17" borderId="0" applyNumberFormat="0" applyBorder="0" applyAlignment="0" applyProtection="0"/>
    <xf numFmtId="0" fontId="178" fillId="44" borderId="0" applyNumberFormat="0" applyBorder="0" applyAlignment="0" applyProtection="0"/>
    <xf numFmtId="0" fontId="194" fillId="21" borderId="0" applyNumberFormat="0" applyBorder="0" applyAlignment="0" applyProtection="0"/>
    <xf numFmtId="0" fontId="178" fillId="38" borderId="0" applyNumberFormat="0" applyBorder="0" applyAlignment="0" applyProtection="0"/>
    <xf numFmtId="0" fontId="194" fillId="25" borderId="0" applyNumberFormat="0" applyBorder="0" applyAlignment="0" applyProtection="0"/>
    <xf numFmtId="0" fontId="178" fillId="39" borderId="0" applyNumberFormat="0" applyBorder="0" applyAlignment="0" applyProtection="0"/>
    <xf numFmtId="0" fontId="194" fillId="29" borderId="0" applyNumberFormat="0" applyBorder="0" applyAlignment="0" applyProtection="0"/>
    <xf numFmtId="0" fontId="178" fillId="47" borderId="0" applyNumberFormat="0" applyBorder="0" applyAlignment="0" applyProtection="0"/>
    <xf numFmtId="0" fontId="194" fillId="33" borderId="0" applyNumberFormat="0" applyBorder="0" applyAlignment="0" applyProtection="0"/>
    <xf numFmtId="0" fontId="178" fillId="40" borderId="0" applyNumberFormat="0" applyBorder="0" applyAlignment="0" applyProtection="0"/>
    <xf numFmtId="0" fontId="194" fillId="10" borderId="0" applyNumberFormat="0" applyBorder="0" applyAlignment="0" applyProtection="0"/>
    <xf numFmtId="0" fontId="178" fillId="48" borderId="0" applyNumberFormat="0" applyBorder="0" applyAlignment="0" applyProtection="0"/>
    <xf numFmtId="0" fontId="194" fillId="14" borderId="0" applyNumberFormat="0" applyBorder="0" applyAlignment="0" applyProtection="0"/>
    <xf numFmtId="0" fontId="178" fillId="49" borderId="0" applyNumberFormat="0" applyBorder="0" applyAlignment="0" applyProtection="0"/>
    <xf numFmtId="0" fontId="194" fillId="18" borderId="0" applyNumberFormat="0" applyBorder="0" applyAlignment="0" applyProtection="0"/>
    <xf numFmtId="0" fontId="178" fillId="50" borderId="0" applyNumberFormat="0" applyBorder="0" applyAlignment="0" applyProtection="0"/>
    <xf numFmtId="0" fontId="194" fillId="22" borderId="0" applyNumberFormat="0" applyBorder="0" applyAlignment="0" applyProtection="0"/>
    <xf numFmtId="0" fontId="178" fillId="39" borderId="0" applyNumberFormat="0" applyBorder="0" applyAlignment="0" applyProtection="0"/>
    <xf numFmtId="0" fontId="194" fillId="26" borderId="0" applyNumberFormat="0" applyBorder="0" applyAlignment="0" applyProtection="0"/>
    <xf numFmtId="0" fontId="178" fillId="47" borderId="0" applyNumberFormat="0" applyBorder="0" applyAlignment="0" applyProtection="0"/>
    <xf numFmtId="0" fontId="194" fillId="30" borderId="0" applyNumberFormat="0" applyBorder="0" applyAlignment="0" applyProtection="0"/>
    <xf numFmtId="0" fontId="178" fillId="51" borderId="0" applyNumberFormat="0" applyBorder="0" applyAlignment="0" applyProtection="0"/>
    <xf numFmtId="0" fontId="174" fillId="0" borderId="0" applyNumberFormat="0" applyFill="0" applyBorder="0" applyAlignment="0" applyProtection="0"/>
    <xf numFmtId="0" fontId="195" fillId="4" borderId="0" applyNumberFormat="0" applyBorder="0" applyAlignment="0" applyProtection="0"/>
    <xf numFmtId="0" fontId="179" fillId="35" borderId="0" applyNumberFormat="0" applyBorder="0" applyAlignment="0" applyProtection="0"/>
    <xf numFmtId="0" fontId="196" fillId="7" borderId="11" applyNumberFormat="0" applyAlignment="0" applyProtection="0"/>
    <xf numFmtId="0" fontId="180" fillId="52" borderId="40" applyNumberFormat="0" applyAlignment="0" applyProtection="0"/>
    <xf numFmtId="0" fontId="197" fillId="8" borderId="14" applyNumberFormat="0" applyAlignment="0" applyProtection="0"/>
    <xf numFmtId="0" fontId="181" fillId="53" borderId="23" applyNumberFormat="0" applyAlignment="0" applyProtection="0"/>
    <xf numFmtId="43" fontId="8" fillId="0" borderId="0" applyFont="0" applyFill="0" applyBorder="0" applyAlignment="0" applyProtection="0"/>
    <xf numFmtId="43" fontId="84" fillId="0" borderId="0" applyFont="0" applyFill="0" applyBorder="0" applyAlignment="0" applyProtection="0"/>
    <xf numFmtId="180" fontId="27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166" fontId="24" fillId="0" borderId="0" applyFont="0" applyFill="0" applyBorder="0" applyAlignment="0" applyProtection="0"/>
    <xf numFmtId="178" fontId="8" fillId="0" borderId="0" applyFont="0" applyFill="0" applyBorder="0" applyAlignment="0" applyProtection="0"/>
    <xf numFmtId="166" fontId="28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24" fillId="0" borderId="0" applyFont="0" applyFill="0" applyBorder="0" applyAlignment="0" applyProtection="0"/>
    <xf numFmtId="0" fontId="198" fillId="0" borderId="0" applyNumberFormat="0" applyFill="0" applyBorder="0" applyAlignment="0" applyProtection="0"/>
    <xf numFmtId="0" fontId="182" fillId="0" borderId="0" applyNumberFormat="0" applyFill="0" applyBorder="0" applyAlignment="0" applyProtection="0"/>
    <xf numFmtId="0" fontId="199" fillId="3" borderId="0" applyNumberFormat="0" applyBorder="0" applyAlignment="0" applyProtection="0"/>
    <xf numFmtId="0" fontId="183" fillId="36" borderId="0" applyNumberFormat="0" applyBorder="0" applyAlignment="0" applyProtection="0"/>
    <xf numFmtId="0" fontId="200" fillId="0" borderId="8" applyNumberFormat="0" applyFill="0" applyAlignment="0" applyProtection="0"/>
    <xf numFmtId="0" fontId="184" fillId="0" borderId="24" applyNumberFormat="0" applyFill="0" applyAlignment="0" applyProtection="0"/>
    <xf numFmtId="0" fontId="201" fillId="0" borderId="9" applyNumberFormat="0" applyFill="0" applyAlignment="0" applyProtection="0"/>
    <xf numFmtId="0" fontId="185" fillId="0" borderId="25" applyNumberFormat="0" applyFill="0" applyAlignment="0" applyProtection="0"/>
    <xf numFmtId="0" fontId="202" fillId="0" borderId="10" applyNumberFormat="0" applyFill="0" applyAlignment="0" applyProtection="0"/>
    <xf numFmtId="0" fontId="186" fillId="0" borderId="26" applyNumberFormat="0" applyFill="0" applyAlignment="0" applyProtection="0"/>
    <xf numFmtId="0" fontId="8" fillId="0" borderId="0"/>
    <xf numFmtId="0" fontId="202" fillId="0" borderId="0" applyNumberFormat="0" applyFill="0" applyBorder="0" applyAlignment="0" applyProtection="0"/>
    <xf numFmtId="0" fontId="186" fillId="0" borderId="0" applyNumberFormat="0" applyFill="0" applyBorder="0" applyAlignment="0" applyProtection="0"/>
    <xf numFmtId="43" fontId="8" fillId="0" borderId="0" applyFont="0" applyFill="0" applyBorder="0" applyAlignment="0" applyProtection="0"/>
    <xf numFmtId="0" fontId="203" fillId="6" borderId="11" applyNumberFormat="0" applyAlignment="0" applyProtection="0"/>
    <xf numFmtId="0" fontId="187" fillId="42" borderId="40" applyNumberFormat="0" applyAlignment="0" applyProtection="0"/>
    <xf numFmtId="0" fontId="24" fillId="0" borderId="0"/>
    <xf numFmtId="0" fontId="204" fillId="0" borderId="13" applyNumberFormat="0" applyFill="0" applyAlignment="0" applyProtection="0"/>
    <xf numFmtId="0" fontId="188" fillId="0" borderId="27" applyNumberFormat="0" applyFill="0" applyAlignment="0" applyProtection="0"/>
    <xf numFmtId="0" fontId="205" fillId="5" borderId="0" applyNumberFormat="0" applyBorder="0" applyAlignment="0" applyProtection="0"/>
    <xf numFmtId="0" fontId="189" fillId="54" borderId="0" applyNumberFormat="0" applyBorder="0" applyAlignment="0" applyProtection="0"/>
    <xf numFmtId="0" fontId="8" fillId="0" borderId="0"/>
    <xf numFmtId="0" fontId="31" fillId="0" borderId="0">
      <alignment horizontal="left" vertical="top" wrapText="1"/>
    </xf>
    <xf numFmtId="0" fontId="206" fillId="0" borderId="0"/>
    <xf numFmtId="0" fontId="24" fillId="0" borderId="0"/>
    <xf numFmtId="0" fontId="31" fillId="0" borderId="0">
      <alignment horizontal="left" vertical="top" wrapText="1"/>
    </xf>
    <xf numFmtId="0" fontId="28" fillId="0" borderId="0"/>
    <xf numFmtId="0" fontId="8" fillId="0" borderId="0"/>
    <xf numFmtId="0" fontId="24" fillId="0" borderId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62" fillId="34" borderId="0" applyNumberFormat="0" applyBorder="0" applyAlignment="0" applyProtection="0"/>
    <xf numFmtId="0" fontId="62" fillId="35" borderId="0" applyNumberFormat="0" applyBorder="0" applyAlignment="0" applyProtection="0"/>
    <xf numFmtId="0" fontId="62" fillId="36" borderId="0" applyNumberFormat="0" applyBorder="0" applyAlignment="0" applyProtection="0"/>
    <xf numFmtId="0" fontId="28" fillId="0" borderId="0"/>
    <xf numFmtId="0" fontId="62" fillId="37" borderId="0" applyNumberFormat="0" applyBorder="0" applyAlignment="0" applyProtection="0"/>
    <xf numFmtId="0" fontId="62" fillId="41" borderId="0" applyNumberFormat="0" applyBorder="0" applyAlignment="0" applyProtection="0"/>
    <xf numFmtId="0" fontId="62" fillId="42" borderId="0" applyNumberFormat="0" applyBorder="0" applyAlignment="0" applyProtection="0"/>
    <xf numFmtId="0" fontId="62" fillId="43" borderId="0" applyNumberFormat="0" applyBorder="0" applyAlignment="0" applyProtection="0"/>
    <xf numFmtId="0" fontId="24" fillId="0" borderId="0"/>
    <xf numFmtId="0" fontId="24" fillId="0" borderId="0"/>
    <xf numFmtId="0" fontId="62" fillId="0" borderId="0"/>
    <xf numFmtId="0" fontId="193" fillId="9" borderId="15" applyNumberFormat="0" applyFont="0" applyAlignment="0" applyProtection="0"/>
    <xf numFmtId="0" fontId="177" fillId="55" borderId="45" applyNumberFormat="0" applyFont="0" applyAlignment="0" applyProtection="0"/>
    <xf numFmtId="0" fontId="8" fillId="9" borderId="15" applyNumberFormat="0" applyFont="0" applyAlignment="0" applyProtection="0"/>
    <xf numFmtId="0" fontId="207" fillId="7" borderId="12" applyNumberFormat="0" applyAlignment="0" applyProtection="0"/>
    <xf numFmtId="0" fontId="190" fillId="52" borderId="46" applyNumberFormat="0" applyAlignment="0" applyProtection="0"/>
    <xf numFmtId="9" fontId="27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208" fillId="0" borderId="16" applyNumberFormat="0" applyFill="0" applyAlignment="0" applyProtection="0"/>
    <xf numFmtId="0" fontId="191" fillId="0" borderId="47" applyNumberFormat="0" applyFill="0" applyAlignment="0" applyProtection="0"/>
    <xf numFmtId="0" fontId="209" fillId="0" borderId="0" applyNumberFormat="0" applyFill="0" applyBorder="0" applyAlignment="0" applyProtection="0"/>
    <xf numFmtId="0" fontId="192" fillId="0" borderId="0" applyNumberFormat="0" applyFill="0" applyBorder="0" applyAlignment="0" applyProtection="0"/>
    <xf numFmtId="0" fontId="52" fillId="0" borderId="0"/>
    <xf numFmtId="0" fontId="31" fillId="0" borderId="0">
      <alignment horizontal="left" vertical="top" wrapText="1"/>
    </xf>
    <xf numFmtId="0" fontId="8" fillId="9" borderId="15" applyNumberFormat="0" applyFont="0" applyAlignment="0" applyProtection="0"/>
    <xf numFmtId="0" fontId="24" fillId="0" borderId="0"/>
    <xf numFmtId="0" fontId="62" fillId="44" borderId="0" applyNumberFormat="0" applyBorder="0" applyAlignment="0" applyProtection="0"/>
    <xf numFmtId="0" fontId="62" fillId="38" borderId="0" applyNumberFormat="0" applyBorder="0" applyAlignment="0" applyProtection="0"/>
    <xf numFmtId="0" fontId="62" fillId="37" borderId="0" applyNumberFormat="0" applyBorder="0" applyAlignment="0" applyProtection="0"/>
    <xf numFmtId="0" fontId="62" fillId="43" borderId="0" applyNumberFormat="0" applyBorder="0" applyAlignment="0" applyProtection="0"/>
    <xf numFmtId="0" fontId="62" fillId="45" borderId="0" applyNumberFormat="0" applyBorder="0" applyAlignment="0" applyProtection="0"/>
    <xf numFmtId="0" fontId="64" fillId="46" borderId="0" applyNumberFormat="0" applyBorder="0" applyAlignment="0" applyProtection="0"/>
    <xf numFmtId="0" fontId="64" fillId="44" borderId="0" applyNumberFormat="0" applyBorder="0" applyAlignment="0" applyProtection="0"/>
    <xf numFmtId="0" fontId="64" fillId="38" borderId="0" applyNumberFormat="0" applyBorder="0" applyAlignment="0" applyProtection="0"/>
    <xf numFmtId="0" fontId="64" fillId="39" borderId="0" applyNumberFormat="0" applyBorder="0" applyAlignment="0" applyProtection="0"/>
    <xf numFmtId="0" fontId="64" fillId="47" borderId="0" applyNumberFormat="0" applyBorder="0" applyAlignment="0" applyProtection="0"/>
    <xf numFmtId="0" fontId="64" fillId="40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0" borderId="0" applyNumberFormat="0" applyBorder="0" applyAlignment="0" applyProtection="0"/>
    <xf numFmtId="0" fontId="64" fillId="39" borderId="0" applyNumberFormat="0" applyBorder="0" applyAlignment="0" applyProtection="0"/>
    <xf numFmtId="0" fontId="64" fillId="47" borderId="0" applyNumberFormat="0" applyBorder="0" applyAlignment="0" applyProtection="0"/>
    <xf numFmtId="0" fontId="64" fillId="51" borderId="0" applyNumberFormat="0" applyBorder="0" applyAlignment="0" applyProtection="0"/>
    <xf numFmtId="0" fontId="65" fillId="35" borderId="0" applyNumberFormat="0" applyBorder="0" applyAlignment="0" applyProtection="0"/>
    <xf numFmtId="0" fontId="66" fillId="52" borderId="40" applyNumberFormat="0" applyAlignment="0" applyProtection="0"/>
    <xf numFmtId="0" fontId="67" fillId="53" borderId="23" applyNumberFormat="0" applyAlignment="0" applyProtection="0"/>
    <xf numFmtId="43" fontId="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70" fillId="0" borderId="24" applyNumberFormat="0" applyFill="0" applyAlignment="0" applyProtection="0"/>
    <xf numFmtId="0" fontId="71" fillId="0" borderId="25" applyNumberFormat="0" applyFill="0" applyAlignment="0" applyProtection="0"/>
    <xf numFmtId="0" fontId="72" fillId="0" borderId="26" applyNumberFormat="0" applyFill="0" applyAlignment="0" applyProtection="0"/>
    <xf numFmtId="0" fontId="72" fillId="0" borderId="0" applyNumberFormat="0" applyFill="0" applyBorder="0" applyAlignment="0" applyProtection="0"/>
    <xf numFmtId="0" fontId="73" fillId="42" borderId="40" applyNumberFormat="0" applyAlignment="0" applyProtection="0"/>
    <xf numFmtId="0" fontId="74" fillId="0" borderId="27" applyNumberFormat="0" applyFill="0" applyAlignment="0" applyProtection="0"/>
    <xf numFmtId="0" fontId="8" fillId="0" borderId="0"/>
    <xf numFmtId="0" fontId="27" fillId="55" borderId="45" applyNumberFormat="0" applyFont="0" applyAlignment="0" applyProtection="0"/>
    <xf numFmtId="0" fontId="76" fillId="52" borderId="46" applyNumberFormat="0" applyAlignment="0" applyProtection="0"/>
    <xf numFmtId="0" fontId="78" fillId="0" borderId="47" applyNumberFormat="0" applyFill="0" applyAlignment="0" applyProtection="0"/>
    <xf numFmtId="0" fontId="79" fillId="0" borderId="0" applyNumberFormat="0" applyFill="0" applyBorder="0" applyAlignment="0" applyProtection="0"/>
    <xf numFmtId="0" fontId="31" fillId="0" borderId="0">
      <alignment horizontal="left" vertical="top" wrapText="1"/>
    </xf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9" borderId="15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165" fontId="27" fillId="0" borderId="0" applyFont="0" applyFill="0" applyBorder="0" applyAlignment="0" applyProtection="0"/>
    <xf numFmtId="0" fontId="31" fillId="0" borderId="0">
      <alignment horizontal="left" vertical="top" wrapText="1"/>
    </xf>
    <xf numFmtId="0" fontId="33" fillId="0" borderId="0" applyNumberFormat="0" applyFill="0" applyBorder="0" applyAlignment="0" applyProtection="0"/>
    <xf numFmtId="0" fontId="8" fillId="9" borderId="15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48" fillId="13" borderId="0" applyNumberFormat="0" applyBorder="0" applyAlignment="0" applyProtection="0"/>
    <xf numFmtId="0" fontId="48" fillId="17" borderId="0" applyNumberFormat="0" applyBorder="0" applyAlignment="0" applyProtection="0"/>
    <xf numFmtId="0" fontId="48" fillId="21" borderId="0" applyNumberFormat="0" applyBorder="0" applyAlignment="0" applyProtection="0"/>
    <xf numFmtId="0" fontId="48" fillId="25" borderId="0" applyNumberFormat="0" applyBorder="0" applyAlignment="0" applyProtection="0"/>
    <xf numFmtId="0" fontId="48" fillId="29" borderId="0" applyNumberFormat="0" applyBorder="0" applyAlignment="0" applyProtection="0"/>
    <xf numFmtId="0" fontId="48" fillId="33" borderId="0" applyNumberFormat="0" applyBorder="0" applyAlignment="0" applyProtection="0"/>
    <xf numFmtId="0" fontId="48" fillId="10" borderId="0" applyNumberFormat="0" applyBorder="0" applyAlignment="0" applyProtection="0"/>
    <xf numFmtId="0" fontId="48" fillId="14" borderId="0" applyNumberFormat="0" applyBorder="0" applyAlignment="0" applyProtection="0"/>
    <xf numFmtId="0" fontId="48" fillId="18" borderId="0" applyNumberFormat="0" applyBorder="0" applyAlignment="0" applyProtection="0"/>
    <xf numFmtId="0" fontId="48" fillId="22" borderId="0" applyNumberFormat="0" applyBorder="0" applyAlignment="0" applyProtection="0"/>
    <xf numFmtId="0" fontId="48" fillId="26" borderId="0" applyNumberFormat="0" applyBorder="0" applyAlignment="0" applyProtection="0"/>
    <xf numFmtId="0" fontId="48" fillId="30" borderId="0" applyNumberFormat="0" applyBorder="0" applyAlignment="0" applyProtection="0"/>
    <xf numFmtId="0" fontId="40" fillId="6" borderId="11" applyNumberFormat="0" applyAlignment="0" applyProtection="0"/>
    <xf numFmtId="0" fontId="41" fillId="7" borderId="12" applyNumberFormat="0" applyAlignment="0" applyProtection="0"/>
    <xf numFmtId="0" fontId="42" fillId="7" borderId="11" applyNumberFormat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6" fillId="0" borderId="10" applyNumberFormat="0" applyFill="0" applyAlignment="0" applyProtection="0"/>
    <xf numFmtId="0" fontId="36" fillId="0" borderId="0" applyNumberFormat="0" applyFill="0" applyBorder="0" applyAlignment="0" applyProtection="0"/>
    <xf numFmtId="0" fontId="47" fillId="0" borderId="16" applyNumberFormat="0" applyFill="0" applyAlignment="0" applyProtection="0"/>
    <xf numFmtId="0" fontId="44" fillId="8" borderId="14" applyNumberFormat="0" applyAlignment="0" applyProtection="0"/>
    <xf numFmtId="0" fontId="39" fillId="5" borderId="0" applyNumberFormat="0" applyBorder="0" applyAlignment="0" applyProtection="0"/>
    <xf numFmtId="0" fontId="38" fillId="4" borderId="0" applyNumberFormat="0" applyBorder="0" applyAlignment="0" applyProtection="0"/>
    <xf numFmtId="0" fontId="46" fillId="0" borderId="0" applyNumberFormat="0" applyFill="0" applyBorder="0" applyAlignment="0" applyProtection="0"/>
    <xf numFmtId="0" fontId="43" fillId="0" borderId="13" applyNumberFormat="0" applyFill="0" applyAlignment="0" applyProtection="0"/>
    <xf numFmtId="0" fontId="45" fillId="0" borderId="0" applyNumberFormat="0" applyFill="0" applyBorder="0" applyAlignment="0" applyProtection="0"/>
    <xf numFmtId="0" fontId="37" fillId="3" borderId="0" applyNumberFormat="0" applyBorder="0" applyAlignment="0" applyProtection="0"/>
    <xf numFmtId="0" fontId="26" fillId="0" borderId="0"/>
    <xf numFmtId="0" fontId="24" fillId="0" borderId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26" fillId="11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151" fillId="13" borderId="0" applyNumberFormat="0" applyBorder="0" applyAlignment="0" applyProtection="0"/>
    <xf numFmtId="0" fontId="151" fillId="17" borderId="0" applyNumberFormat="0" applyBorder="0" applyAlignment="0" applyProtection="0"/>
    <xf numFmtId="0" fontId="151" fillId="21" borderId="0" applyNumberFormat="0" applyBorder="0" applyAlignment="0" applyProtection="0"/>
    <xf numFmtId="0" fontId="151" fillId="25" borderId="0" applyNumberFormat="0" applyBorder="0" applyAlignment="0" applyProtection="0"/>
    <xf numFmtId="0" fontId="151" fillId="29" borderId="0" applyNumberFormat="0" applyBorder="0" applyAlignment="0" applyProtection="0"/>
    <xf numFmtId="0" fontId="151" fillId="33" borderId="0" applyNumberFormat="0" applyBorder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43" fontId="24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10" fillId="0" borderId="0" applyFont="0" applyFill="0" applyBorder="0" applyAlignment="0" applyProtection="0"/>
    <xf numFmtId="43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82" fontId="62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73" fillId="42" borderId="40" applyNumberFormat="0" applyAlignment="0" applyProtection="0"/>
    <xf numFmtId="0" fontId="73" fillId="42" borderId="40" applyNumberFormat="0" applyAlignment="0" applyProtection="0"/>
    <xf numFmtId="0" fontId="63" fillId="5" borderId="0" applyNumberFormat="0" applyBorder="0" applyAlignment="0" applyProtection="0"/>
    <xf numFmtId="0" fontId="63" fillId="5" borderId="0" applyNumberFormat="0" applyBorder="0" applyAlignment="0" applyProtection="0"/>
    <xf numFmtId="0" fontId="63" fillId="5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/>
    <xf numFmtId="0" fontId="31" fillId="0" borderId="0">
      <alignment horizontal="left" vertical="top" wrapText="1"/>
    </xf>
    <xf numFmtId="0" fontId="24" fillId="0" borderId="0"/>
    <xf numFmtId="0" fontId="28" fillId="0" borderId="0"/>
    <xf numFmtId="0" fontId="19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7" fillId="55" borderId="45" applyNumberFormat="0" applyFont="0" applyAlignment="0" applyProtection="0"/>
    <xf numFmtId="0" fontId="27" fillId="55" borderId="45" applyNumberFormat="0" applyFont="0" applyAlignment="0" applyProtection="0"/>
    <xf numFmtId="0" fontId="8" fillId="9" borderId="15" applyNumberFormat="0" applyFont="0" applyAlignment="0" applyProtection="0"/>
    <xf numFmtId="0" fontId="8" fillId="9" borderId="15" applyNumberFormat="0" applyFont="0" applyAlignment="0" applyProtection="0"/>
    <xf numFmtId="0" fontId="76" fillId="52" borderId="46" applyNumberFormat="0" applyAlignment="0" applyProtection="0"/>
    <xf numFmtId="0" fontId="76" fillId="52" borderId="46" applyNumberFormat="0" applyAlignment="0" applyProtection="0"/>
    <xf numFmtId="9" fontId="27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78" fillId="0" borderId="47" applyNumberFormat="0" applyFill="0" applyAlignment="0" applyProtection="0"/>
    <xf numFmtId="0" fontId="78" fillId="0" borderId="47" applyNumberFormat="0" applyFill="0" applyAlignment="0" applyProtection="0"/>
    <xf numFmtId="0" fontId="151" fillId="10" borderId="0" applyNumberFormat="0" applyBorder="0" applyAlignment="0" applyProtection="0"/>
    <xf numFmtId="0" fontId="151" fillId="14" borderId="0" applyNumberFormat="0" applyBorder="0" applyAlignment="0" applyProtection="0"/>
    <xf numFmtId="0" fontId="151" fillId="18" borderId="0" applyNumberFormat="0" applyBorder="0" applyAlignment="0" applyProtection="0"/>
    <xf numFmtId="0" fontId="151" fillId="22" borderId="0" applyNumberFormat="0" applyBorder="0" applyAlignment="0" applyProtection="0"/>
    <xf numFmtId="0" fontId="151" fillId="26" borderId="0" applyNumberFormat="0" applyBorder="0" applyAlignment="0" applyProtection="0"/>
    <xf numFmtId="0" fontId="151" fillId="30" borderId="0" applyNumberFormat="0" applyBorder="0" applyAlignment="0" applyProtection="0"/>
    <xf numFmtId="0" fontId="164" fillId="6" borderId="11" applyNumberFormat="0" applyAlignment="0" applyProtection="0"/>
    <xf numFmtId="0" fontId="173" fillId="7" borderId="12" applyNumberFormat="0" applyAlignment="0" applyProtection="0"/>
    <xf numFmtId="0" fontId="153" fillId="7" borderId="11" applyNumberFormat="0" applyAlignment="0" applyProtection="0"/>
    <xf numFmtId="0" fontId="158" fillId="0" borderId="8" applyNumberFormat="0" applyFill="0" applyAlignment="0" applyProtection="0"/>
    <xf numFmtId="0" fontId="159" fillId="0" borderId="9" applyNumberFormat="0" applyFill="0" applyAlignment="0" applyProtection="0"/>
    <xf numFmtId="0" fontId="160" fillId="0" borderId="10" applyNumberFormat="0" applyFill="0" applyAlignment="0" applyProtection="0"/>
    <xf numFmtId="0" fontId="160" fillId="0" borderId="0" applyNumberFormat="0" applyFill="0" applyBorder="0" applyAlignment="0" applyProtection="0"/>
    <xf numFmtId="0" fontId="175" fillId="0" borderId="16" applyNumberFormat="0" applyFill="0" applyAlignment="0" applyProtection="0"/>
    <xf numFmtId="0" fontId="154" fillId="8" borderId="14" applyNumberFormat="0" applyAlignment="0" applyProtection="0"/>
    <xf numFmtId="0" fontId="166" fillId="5" borderId="0" applyNumberFormat="0" applyBorder="0" applyAlignment="0" applyProtection="0"/>
    <xf numFmtId="0" fontId="8" fillId="0" borderId="0"/>
    <xf numFmtId="0" fontId="8" fillId="0" borderId="0"/>
    <xf numFmtId="0" fontId="167" fillId="0" borderId="0"/>
    <xf numFmtId="0" fontId="27" fillId="0" borderId="0"/>
    <xf numFmtId="0" fontId="152" fillId="4" borderId="0" applyNumberFormat="0" applyBorder="0" applyAlignment="0" applyProtection="0"/>
    <xf numFmtId="0" fontId="155" fillId="0" borderId="0" applyNumberFormat="0" applyFill="0" applyBorder="0" applyAlignment="0" applyProtection="0"/>
    <xf numFmtId="0" fontId="165" fillId="0" borderId="13" applyNumberFormat="0" applyFill="0" applyAlignment="0" applyProtection="0"/>
    <xf numFmtId="0" fontId="176" fillId="0" borderId="0" applyNumberFormat="0" applyFill="0" applyBorder="0" applyAlignment="0" applyProtection="0"/>
    <xf numFmtId="43" fontId="8" fillId="0" borderId="0" applyFont="0" applyFill="0" applyBorder="0" applyAlignment="0" applyProtection="0"/>
    <xf numFmtId="0" fontId="156" fillId="3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48" fillId="13" borderId="0" applyNumberFormat="0" applyBorder="0" applyAlignment="0" applyProtection="0"/>
    <xf numFmtId="0" fontId="48" fillId="17" borderId="0" applyNumberFormat="0" applyBorder="0" applyAlignment="0" applyProtection="0"/>
    <xf numFmtId="0" fontId="48" fillId="21" borderId="0" applyNumberFormat="0" applyBorder="0" applyAlignment="0" applyProtection="0"/>
    <xf numFmtId="0" fontId="48" fillId="25" borderId="0" applyNumberFormat="0" applyBorder="0" applyAlignment="0" applyProtection="0"/>
    <xf numFmtId="0" fontId="48" fillId="29" borderId="0" applyNumberFormat="0" applyBorder="0" applyAlignment="0" applyProtection="0"/>
    <xf numFmtId="0" fontId="48" fillId="33" borderId="0" applyNumberFormat="0" applyBorder="0" applyAlignment="0" applyProtection="0"/>
    <xf numFmtId="0" fontId="27" fillId="0" borderId="0"/>
    <xf numFmtId="0" fontId="8" fillId="0" borderId="0"/>
    <xf numFmtId="0" fontId="26" fillId="0" borderId="0"/>
    <xf numFmtId="43" fontId="26" fillId="0" borderId="0" applyFont="0" applyFill="0" applyBorder="0" applyAlignment="0" applyProtection="0"/>
    <xf numFmtId="0" fontId="27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26" fillId="32" borderId="0" applyNumberFormat="0" applyBorder="0" applyAlignment="0" applyProtection="0"/>
    <xf numFmtId="0" fontId="26" fillId="28" borderId="0" applyNumberFormat="0" applyBorder="0" applyAlignment="0" applyProtection="0"/>
    <xf numFmtId="0" fontId="26" fillId="24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12" borderId="0" applyNumberFormat="0" applyBorder="0" applyAlignment="0" applyProtection="0"/>
    <xf numFmtId="0" fontId="26" fillId="11" borderId="0" applyNumberFormat="0" applyBorder="0" applyAlignment="0" applyProtection="0"/>
    <xf numFmtId="0" fontId="26" fillId="15" borderId="0" applyNumberFormat="0" applyBorder="0" applyAlignment="0" applyProtection="0"/>
    <xf numFmtId="0" fontId="26" fillId="19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27" borderId="0" applyNumberFormat="0" applyBorder="0" applyAlignment="0" applyProtection="0"/>
    <xf numFmtId="0" fontId="26" fillId="23" borderId="0" applyNumberFormat="0" applyBorder="0" applyAlignment="0" applyProtection="0"/>
    <xf numFmtId="0" fontId="26" fillId="19" borderId="0" applyNumberFormat="0" applyBorder="0" applyAlignment="0" applyProtection="0"/>
    <xf numFmtId="0" fontId="26" fillId="15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48" fillId="33" borderId="0" applyNumberFormat="0" applyBorder="0" applyAlignment="0" applyProtection="0"/>
    <xf numFmtId="0" fontId="48" fillId="29" borderId="0" applyNumberFormat="0" applyBorder="0" applyAlignment="0" applyProtection="0"/>
    <xf numFmtId="0" fontId="48" fillId="25" borderId="0" applyNumberFormat="0" applyBorder="0" applyAlignment="0" applyProtection="0"/>
    <xf numFmtId="0" fontId="48" fillId="21" borderId="0" applyNumberFormat="0" applyBorder="0" applyAlignment="0" applyProtection="0"/>
    <xf numFmtId="0" fontId="48" fillId="17" borderId="0" applyNumberFormat="0" applyBorder="0" applyAlignment="0" applyProtection="0"/>
    <xf numFmtId="0" fontId="48" fillId="13" borderId="0" applyNumberFormat="0" applyBorder="0" applyAlignment="0" applyProtection="0"/>
    <xf numFmtId="0" fontId="8" fillId="32" borderId="0" applyNumberFormat="0" applyBorder="0" applyAlignment="0" applyProtection="0"/>
    <xf numFmtId="0" fontId="8" fillId="31" borderId="0" applyNumberFormat="0" applyBorder="0" applyAlignment="0" applyProtection="0"/>
    <xf numFmtId="0" fontId="8" fillId="28" borderId="0" applyNumberFormat="0" applyBorder="0" applyAlignment="0" applyProtection="0"/>
    <xf numFmtId="0" fontId="8" fillId="27" borderId="0" applyNumberFormat="0" applyBorder="0" applyAlignment="0" applyProtection="0"/>
    <xf numFmtId="0" fontId="8" fillId="24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2" borderId="0" applyNumberFormat="0" applyBorder="0" applyAlignment="0" applyProtection="0"/>
    <xf numFmtId="0" fontId="8" fillId="11" borderId="0" applyNumberFormat="0" applyBorder="0" applyAlignment="0" applyProtection="0"/>
    <xf numFmtId="0" fontId="8" fillId="0" borderId="0"/>
    <xf numFmtId="0" fontId="7" fillId="9" borderId="15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5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5" applyNumberFormat="0" applyFont="0" applyAlignment="0" applyProtection="0"/>
    <xf numFmtId="0" fontId="6" fillId="0" borderId="0"/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5" applyNumberFormat="0" applyFont="0" applyAlignment="0" applyProtection="0"/>
    <xf numFmtId="0" fontId="6" fillId="0" borderId="0"/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5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5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27" fillId="55" borderId="45" applyNumberFormat="0" applyFont="0" applyAlignment="0" applyProtection="0"/>
    <xf numFmtId="0" fontId="27" fillId="55" borderId="45" applyNumberFormat="0" applyFont="0" applyAlignment="0" applyProtection="0"/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11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0" applyNumberFormat="0" applyBorder="0" applyAlignment="0" applyProtection="0"/>
    <xf numFmtId="0" fontId="6" fillId="34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5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19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2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20" borderId="0" applyNumberFormat="0" applyBorder="0" applyAlignment="0" applyProtection="0"/>
    <xf numFmtId="0" fontId="6" fillId="38" borderId="0" applyNumberFormat="0" applyBorder="0" applyAlignment="0" applyProtection="0"/>
    <xf numFmtId="0" fontId="6" fillId="38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55" borderId="45" applyNumberFormat="0" applyFont="0" applyAlignment="0" applyProtection="0"/>
    <xf numFmtId="0" fontId="24" fillId="55" borderId="45" applyNumberFormat="0" applyFont="0" applyAlignment="0" applyProtection="0"/>
    <xf numFmtId="0" fontId="102" fillId="52" borderId="46" applyNumberFormat="0" applyAlignment="0" applyProtection="0"/>
    <xf numFmtId="0" fontId="104" fillId="0" borderId="47" applyNumberFormat="0" applyFill="0" applyAlignment="0" applyProtection="0"/>
    <xf numFmtId="0" fontId="6" fillId="0" borderId="0"/>
    <xf numFmtId="0" fontId="6" fillId="0" borderId="0"/>
    <xf numFmtId="0" fontId="109" fillId="57" borderId="40" applyNumberFormat="0" applyAlignment="0" applyProtection="0"/>
    <xf numFmtId="0" fontId="92" fillId="52" borderId="40" applyNumberFormat="0" applyAlignment="0" applyProtection="0"/>
    <xf numFmtId="0" fontId="116" fillId="54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99" fillId="42" borderId="40" applyNumberFormat="0" applyAlignment="0" applyProtection="0"/>
    <xf numFmtId="0" fontId="134" fillId="42" borderId="40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92" fillId="52" borderId="40" applyNumberFormat="0" applyAlignment="0" applyProtection="0"/>
    <xf numFmtId="0" fontId="136" fillId="52" borderId="40" applyNumberForma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5" applyNumberFormat="0" applyFont="0" applyAlignment="0" applyProtection="0"/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9" borderId="15" applyNumberFormat="0" applyFont="0" applyAlignment="0" applyProtection="0"/>
    <xf numFmtId="0" fontId="6" fillId="9" borderId="15" applyNumberFormat="0" applyFont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5" applyNumberFormat="0" applyFont="0" applyAlignment="0" applyProtection="0"/>
    <xf numFmtId="0" fontId="6" fillId="9" borderId="15" applyNumberFormat="0" applyFont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2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32" borderId="0" applyNumberFormat="0" applyBorder="0" applyAlignment="0" applyProtection="0"/>
    <xf numFmtId="0" fontId="6" fillId="31" borderId="0" applyNumberFormat="0" applyBorder="0" applyAlignment="0" applyProtection="0"/>
    <xf numFmtId="0" fontId="6" fillId="28" borderId="0" applyNumberFormat="0" applyBorder="0" applyAlignment="0" applyProtection="0"/>
    <xf numFmtId="0" fontId="6" fillId="27" borderId="0" applyNumberFormat="0" applyBorder="0" applyAlignment="0" applyProtection="0"/>
    <xf numFmtId="0" fontId="6" fillId="24" borderId="0" applyNumberFormat="0" applyBorder="0" applyAlignment="0" applyProtection="0"/>
    <xf numFmtId="0" fontId="6" fillId="23" borderId="0" applyNumberFormat="0" applyBorder="0" applyAlignment="0" applyProtection="0"/>
    <xf numFmtId="0" fontId="6" fillId="19" borderId="0" applyNumberFormat="0" applyBorder="0" applyAlignment="0" applyProtection="0"/>
    <xf numFmtId="0" fontId="6" fillId="16" borderId="0" applyNumberFormat="0" applyBorder="0" applyAlignment="0" applyProtection="0"/>
    <xf numFmtId="0" fontId="6" fillId="15" borderId="0" applyNumberFormat="0" applyBorder="0" applyAlignment="0" applyProtection="0"/>
    <xf numFmtId="0" fontId="6" fillId="12" borderId="0" applyNumberFormat="0" applyBorder="0" applyAlignment="0" applyProtection="0"/>
    <xf numFmtId="0" fontId="6" fillId="11" borderId="0" applyNumberFormat="0" applyBorder="0" applyAlignment="0" applyProtection="0"/>
    <xf numFmtId="0" fontId="6" fillId="0" borderId="0"/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27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12" borderId="0" applyNumberFormat="0" applyBorder="0" applyAlignment="0" applyProtection="0"/>
    <xf numFmtId="0" fontId="5" fillId="24" borderId="0" applyNumberFormat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24" borderId="0" applyNumberFormat="0" applyBorder="0" applyAlignment="0" applyProtection="0"/>
    <xf numFmtId="0" fontId="5" fillId="15" borderId="0" applyNumberFormat="0" applyBorder="0" applyAlignment="0" applyProtection="0"/>
    <xf numFmtId="0" fontId="5" fillId="9" borderId="15" applyNumberFormat="0" applyFont="0" applyAlignment="0" applyProtection="0"/>
    <xf numFmtId="0" fontId="5" fillId="0" borderId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5" applyNumberFormat="0" applyFont="0" applyAlignment="0" applyProtection="0"/>
    <xf numFmtId="0" fontId="5" fillId="0" borderId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5" borderId="0" applyNumberFormat="0" applyBorder="0" applyAlignment="0" applyProtection="0"/>
    <xf numFmtId="43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24" borderId="0" applyNumberFormat="0" applyBorder="0" applyAlignment="0" applyProtection="0"/>
    <xf numFmtId="43" fontId="5" fillId="0" borderId="0" applyFont="0" applyFill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12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5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5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1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34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5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19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32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20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90" fillId="46" borderId="0" applyNumberFormat="0" applyBorder="0" applyAlignment="0" applyProtection="0"/>
    <xf numFmtId="0" fontId="90" fillId="44" borderId="0" applyNumberFormat="0" applyBorder="0" applyAlignment="0" applyProtection="0"/>
    <xf numFmtId="0" fontId="90" fillId="38" borderId="0" applyNumberFormat="0" applyBorder="0" applyAlignment="0" applyProtection="0"/>
    <xf numFmtId="0" fontId="90" fillId="39" borderId="0" applyNumberFormat="0" applyBorder="0" applyAlignment="0" applyProtection="0"/>
    <xf numFmtId="0" fontId="90" fillId="47" borderId="0" applyNumberFormat="0" applyBorder="0" applyAlignment="0" applyProtection="0"/>
    <xf numFmtId="0" fontId="90" fillId="40" borderId="0" applyNumberFormat="0" applyBorder="0" applyAlignment="0" applyProtection="0"/>
    <xf numFmtId="0" fontId="5" fillId="32" borderId="0" applyNumberFormat="0" applyBorder="0" applyAlignment="0" applyProtection="0"/>
    <xf numFmtId="0" fontId="5" fillId="31" borderId="0" applyNumberFormat="0" applyBorder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4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4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32" borderId="0" applyNumberFormat="0" applyBorder="0" applyAlignment="0" applyProtection="0"/>
    <xf numFmtId="0" fontId="5" fillId="19" borderId="0" applyNumberFormat="0" applyBorder="0" applyAlignment="0" applyProtection="0"/>
    <xf numFmtId="0" fontId="5" fillId="2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20" borderId="0" applyNumberFormat="0" applyBorder="0" applyAlignment="0" applyProtection="0"/>
    <xf numFmtId="0" fontId="5" fillId="0" borderId="0"/>
    <xf numFmtId="0" fontId="5" fillId="0" borderId="0"/>
    <xf numFmtId="0" fontId="5" fillId="28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2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9" borderId="0" applyNumberFormat="0" applyBorder="0" applyAlignment="0" applyProtection="0"/>
    <xf numFmtId="0" fontId="5" fillId="12" borderId="0" applyNumberFormat="0" applyBorder="0" applyAlignment="0" applyProtection="0"/>
    <xf numFmtId="0" fontId="5" fillId="11" borderId="0" applyNumberFormat="0" applyBorder="0" applyAlignment="0" applyProtection="0"/>
    <xf numFmtId="0" fontId="5" fillId="19" borderId="0" applyNumberFormat="0" applyBorder="0" applyAlignment="0" applyProtection="0"/>
    <xf numFmtId="0" fontId="5" fillId="0" borderId="0"/>
    <xf numFmtId="0" fontId="5" fillId="0" borderId="0"/>
    <xf numFmtId="0" fontId="5" fillId="23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24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5" applyNumberFormat="0" applyFont="0" applyAlignment="0" applyProtection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11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20" borderId="0" applyNumberFormat="0" applyBorder="0" applyAlignment="0" applyProtection="0"/>
    <xf numFmtId="0" fontId="5" fillId="16" borderId="0" applyNumberFormat="0" applyBorder="0" applyAlignment="0" applyProtection="0"/>
    <xf numFmtId="43" fontId="5" fillId="0" borderId="0" applyFont="0" applyFill="0" applyBorder="0" applyAlignment="0" applyProtection="0"/>
    <xf numFmtId="0" fontId="5" fillId="19" borderId="0" applyNumberFormat="0" applyBorder="0" applyAlignment="0" applyProtection="0"/>
    <xf numFmtId="0" fontId="5" fillId="32" borderId="0" applyNumberFormat="0" applyBorder="0" applyAlignment="0" applyProtection="0"/>
    <xf numFmtId="178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27" borderId="0" applyNumberFormat="0" applyBorder="0" applyAlignment="0" applyProtection="0"/>
    <xf numFmtId="0" fontId="5" fillId="16" borderId="0" applyNumberFormat="0" applyBorder="0" applyAlignment="0" applyProtection="0"/>
    <xf numFmtId="0" fontId="5" fillId="0" borderId="0"/>
    <xf numFmtId="0" fontId="5" fillId="19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9" borderId="15" applyNumberFormat="0" applyFont="0" applyAlignment="0" applyProtection="0"/>
    <xf numFmtId="0" fontId="5" fillId="23" borderId="0" applyNumberFormat="0" applyBorder="0" applyAlignment="0" applyProtection="0"/>
    <xf numFmtId="0" fontId="5" fillId="16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23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20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6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15" applyNumberFormat="0" applyFont="0" applyAlignment="0" applyProtection="0"/>
    <xf numFmtId="0" fontId="5" fillId="9" borderId="15" applyNumberFormat="0" applyFont="0" applyAlignment="0" applyProtection="0"/>
    <xf numFmtId="0" fontId="5" fillId="20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2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23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5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1" borderId="0" applyNumberFormat="0" applyBorder="0" applyAlignment="0" applyProtection="0"/>
    <xf numFmtId="0" fontId="5" fillId="28" borderId="0" applyNumberFormat="0" applyBorder="0" applyAlignment="0" applyProtection="0"/>
    <xf numFmtId="0" fontId="5" fillId="27" borderId="0" applyNumberFormat="0" applyBorder="0" applyAlignment="0" applyProtection="0"/>
    <xf numFmtId="0" fontId="5" fillId="24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6" borderId="0" applyNumberFormat="0" applyBorder="0" applyAlignment="0" applyProtection="0"/>
    <xf numFmtId="0" fontId="5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11" borderId="0" applyNumberFormat="0" applyBorder="0" applyAlignment="0" applyProtection="0"/>
    <xf numFmtId="0" fontId="5" fillId="0" borderId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24" borderId="0" applyNumberFormat="0" applyBorder="0" applyAlignment="0" applyProtection="0"/>
    <xf numFmtId="0" fontId="5" fillId="32" borderId="0" applyNumberFormat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11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28" borderId="0" applyNumberFormat="0" applyBorder="0" applyAlignment="0" applyProtection="0"/>
    <xf numFmtId="0" fontId="5" fillId="20" borderId="0" applyNumberFormat="0" applyBorder="0" applyAlignment="0" applyProtection="0"/>
    <xf numFmtId="0" fontId="5" fillId="15" borderId="0" applyNumberFormat="0" applyBorder="0" applyAlignment="0" applyProtection="0"/>
    <xf numFmtId="0" fontId="5" fillId="23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23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20" borderId="0" applyNumberFormat="0" applyBorder="0" applyAlignment="0" applyProtection="0"/>
    <xf numFmtId="0" fontId="5" fillId="32" borderId="0" applyNumberFormat="0" applyBorder="0" applyAlignment="0" applyProtection="0"/>
    <xf numFmtId="0" fontId="5" fillId="16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7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19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7" borderId="0" applyNumberFormat="0" applyBorder="0" applyAlignment="0" applyProtection="0"/>
    <xf numFmtId="0" fontId="5" fillId="20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28" borderId="0" applyNumberFormat="0" applyBorder="0" applyAlignment="0" applyProtection="0"/>
    <xf numFmtId="0" fontId="5" fillId="20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0" borderId="0" applyNumberFormat="0" applyBorder="0" applyAlignment="0" applyProtection="0"/>
    <xf numFmtId="0" fontId="5" fillId="32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2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19" borderId="0" applyNumberFormat="0" applyBorder="0" applyAlignment="0" applyProtection="0"/>
    <xf numFmtId="0" fontId="5" fillId="16" borderId="0" applyNumberFormat="0" applyBorder="0" applyAlignment="0" applyProtection="0"/>
    <xf numFmtId="0" fontId="5" fillId="32" borderId="0" applyNumberFormat="0" applyBorder="0" applyAlignment="0" applyProtection="0"/>
    <xf numFmtId="0" fontId="5" fillId="31" borderId="0" applyNumberFormat="0" applyBorder="0" applyAlignment="0" applyProtection="0"/>
    <xf numFmtId="0" fontId="5" fillId="28" borderId="0" applyNumberFormat="0" applyBorder="0" applyAlignment="0" applyProtection="0"/>
    <xf numFmtId="0" fontId="5" fillId="27" borderId="0" applyNumberFormat="0" applyBorder="0" applyAlignment="0" applyProtection="0"/>
    <xf numFmtId="0" fontId="5" fillId="24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6" borderId="0" applyNumberFormat="0" applyBorder="0" applyAlignment="0" applyProtection="0"/>
    <xf numFmtId="0" fontId="5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11" borderId="0" applyNumberFormat="0" applyBorder="0" applyAlignment="0" applyProtection="0"/>
    <xf numFmtId="0" fontId="5" fillId="23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1" borderId="0" applyNumberFormat="0" applyBorder="0" applyAlignment="0" applyProtection="0"/>
    <xf numFmtId="0" fontId="5" fillId="28" borderId="0" applyNumberFormat="0" applyBorder="0" applyAlignment="0" applyProtection="0"/>
    <xf numFmtId="0" fontId="5" fillId="27" borderId="0" applyNumberFormat="0" applyBorder="0" applyAlignment="0" applyProtection="0"/>
    <xf numFmtId="0" fontId="5" fillId="24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6" borderId="0" applyNumberFormat="0" applyBorder="0" applyAlignment="0" applyProtection="0"/>
    <xf numFmtId="0" fontId="5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11" borderId="0" applyNumberFormat="0" applyBorder="0" applyAlignment="0" applyProtection="0"/>
    <xf numFmtId="0" fontId="5" fillId="32" borderId="0" applyNumberFormat="0" applyBorder="0" applyAlignment="0" applyProtection="0"/>
    <xf numFmtId="0" fontId="5" fillId="31" borderId="0" applyNumberFormat="0" applyBorder="0" applyAlignment="0" applyProtection="0"/>
    <xf numFmtId="0" fontId="5" fillId="28" borderId="0" applyNumberFormat="0" applyBorder="0" applyAlignment="0" applyProtection="0"/>
    <xf numFmtId="0" fontId="5" fillId="27" borderId="0" applyNumberFormat="0" applyBorder="0" applyAlignment="0" applyProtection="0"/>
    <xf numFmtId="0" fontId="5" fillId="24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6" borderId="0" applyNumberFormat="0" applyBorder="0" applyAlignment="0" applyProtection="0"/>
    <xf numFmtId="0" fontId="5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11" borderId="0" applyNumberFormat="0" applyBorder="0" applyAlignment="0" applyProtection="0"/>
    <xf numFmtId="0" fontId="5" fillId="32" borderId="0" applyNumberFormat="0" applyBorder="0" applyAlignment="0" applyProtection="0"/>
    <xf numFmtId="0" fontId="5" fillId="31" borderId="0" applyNumberFormat="0" applyBorder="0" applyAlignment="0" applyProtection="0"/>
    <xf numFmtId="0" fontId="5" fillId="28" borderId="0" applyNumberFormat="0" applyBorder="0" applyAlignment="0" applyProtection="0"/>
    <xf numFmtId="0" fontId="5" fillId="27" borderId="0" applyNumberFormat="0" applyBorder="0" applyAlignment="0" applyProtection="0"/>
    <xf numFmtId="0" fontId="5" fillId="24" borderId="0" applyNumberFormat="0" applyBorder="0" applyAlignment="0" applyProtection="0"/>
    <xf numFmtId="0" fontId="5" fillId="23" borderId="0" applyNumberFormat="0" applyBorder="0" applyAlignment="0" applyProtection="0"/>
    <xf numFmtId="0" fontId="5" fillId="19" borderId="0" applyNumberFormat="0" applyBorder="0" applyAlignment="0" applyProtection="0"/>
    <xf numFmtId="0" fontId="5" fillId="16" borderId="0" applyNumberFormat="0" applyBorder="0" applyAlignment="0" applyProtection="0"/>
    <xf numFmtId="0" fontId="5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11" borderId="0" applyNumberFormat="0" applyBorder="0" applyAlignment="0" applyProtection="0"/>
    <xf numFmtId="0" fontId="4" fillId="32" borderId="0" applyNumberFormat="0" applyBorder="0" applyAlignment="0" applyProtection="0"/>
    <xf numFmtId="0" fontId="4" fillId="15" borderId="0" applyNumberFormat="0" applyBorder="0" applyAlignment="0" applyProtection="0"/>
    <xf numFmtId="0" fontId="48" fillId="21" borderId="0" applyNumberFormat="0" applyBorder="0" applyAlignment="0" applyProtection="0"/>
    <xf numFmtId="165" fontId="27" fillId="0" borderId="0" applyFont="0" applyFill="0" applyBorder="0" applyAlignment="0" applyProtection="0"/>
    <xf numFmtId="0" fontId="4" fillId="0" borderId="0"/>
    <xf numFmtId="0" fontId="219" fillId="0" borderId="0"/>
    <xf numFmtId="180" fontId="4" fillId="0" borderId="0" applyFont="0" applyFill="0" applyBorder="0" applyAlignment="0" applyProtection="0"/>
    <xf numFmtId="0" fontId="26" fillId="0" borderId="0"/>
    <xf numFmtId="0" fontId="26" fillId="11" borderId="0" applyNumberFormat="0" applyBorder="0" applyAlignment="0" applyProtection="0"/>
    <xf numFmtId="0" fontId="4" fillId="28" borderId="0" applyNumberFormat="0" applyBorder="0" applyAlignment="0" applyProtection="0"/>
    <xf numFmtId="0" fontId="26" fillId="27" borderId="0" applyNumberFormat="0" applyBorder="0" applyAlignment="0" applyProtection="0"/>
    <xf numFmtId="0" fontId="48" fillId="29" borderId="0" applyNumberFormat="0" applyBorder="0" applyAlignment="0" applyProtection="0"/>
    <xf numFmtId="0" fontId="4" fillId="19" borderId="0" applyNumberFormat="0" applyBorder="0" applyAlignment="0" applyProtection="0"/>
    <xf numFmtId="0" fontId="26" fillId="11" borderId="0" applyNumberFormat="0" applyBorder="0" applyAlignment="0" applyProtection="0"/>
    <xf numFmtId="0" fontId="48" fillId="13" borderId="0" applyNumberFormat="0" applyBorder="0" applyAlignment="0" applyProtection="0"/>
    <xf numFmtId="0" fontId="48" fillId="33" borderId="0" applyNumberFormat="0" applyBorder="0" applyAlignment="0" applyProtection="0"/>
    <xf numFmtId="0" fontId="26" fillId="20" borderId="0" applyNumberFormat="0" applyBorder="0" applyAlignment="0" applyProtection="0"/>
    <xf numFmtId="0" fontId="27" fillId="55" borderId="68" applyNumberFormat="0" applyFont="0" applyAlignment="0" applyProtection="0"/>
    <xf numFmtId="0" fontId="66" fillId="52" borderId="67" applyNumberFormat="0" applyAlignment="0" applyProtection="0"/>
    <xf numFmtId="0" fontId="4" fillId="9" borderId="15" applyNumberFormat="0" applyFont="0" applyAlignment="0" applyProtection="0"/>
    <xf numFmtId="0" fontId="4" fillId="19" borderId="0" applyNumberFormat="0" applyBorder="0" applyAlignment="0" applyProtection="0"/>
    <xf numFmtId="43" fontId="4" fillId="0" borderId="0" applyFont="0" applyFill="0" applyBorder="0" applyAlignment="0" applyProtection="0"/>
    <xf numFmtId="0" fontId="26" fillId="15" borderId="0" applyNumberFormat="0" applyBorder="0" applyAlignment="0" applyProtection="0"/>
    <xf numFmtId="0" fontId="48" fillId="29" borderId="0" applyNumberFormat="0" applyBorder="0" applyAlignment="0" applyProtection="0"/>
    <xf numFmtId="0" fontId="26" fillId="11" borderId="0" applyNumberFormat="0" applyBorder="0" applyAlignment="0" applyProtection="0"/>
    <xf numFmtId="0" fontId="48" fillId="21" borderId="0" applyNumberFormat="0" applyBorder="0" applyAlignment="0" applyProtection="0"/>
    <xf numFmtId="0" fontId="48" fillId="17" borderId="0" applyNumberFormat="0" applyBorder="0" applyAlignment="0" applyProtection="0"/>
    <xf numFmtId="0" fontId="4" fillId="31" borderId="0" applyNumberFormat="0" applyBorder="0" applyAlignment="0" applyProtection="0"/>
    <xf numFmtId="0" fontId="26" fillId="23" borderId="0" applyNumberFormat="0" applyBorder="0" applyAlignment="0" applyProtection="0"/>
    <xf numFmtId="0" fontId="26" fillId="27" borderId="0" applyNumberFormat="0" applyBorder="0" applyAlignment="0" applyProtection="0"/>
    <xf numFmtId="0" fontId="4" fillId="11" borderId="0" applyNumberFormat="0" applyBorder="0" applyAlignment="0" applyProtection="0"/>
    <xf numFmtId="0" fontId="4" fillId="23" borderId="0" applyNumberFormat="0" applyBorder="0" applyAlignment="0" applyProtection="0"/>
    <xf numFmtId="0" fontId="48" fillId="29" borderId="0" applyNumberFormat="0" applyBorder="0" applyAlignment="0" applyProtection="0"/>
    <xf numFmtId="0" fontId="66" fillId="52" borderId="61" applyNumberFormat="0" applyAlignment="0" applyProtection="0"/>
    <xf numFmtId="43" fontId="4" fillId="0" borderId="0" applyFont="0" applyFill="0" applyBorder="0" applyAlignment="0" applyProtection="0"/>
    <xf numFmtId="0" fontId="48" fillId="33" borderId="0" applyNumberFormat="0" applyBorder="0" applyAlignment="0" applyProtection="0"/>
    <xf numFmtId="0" fontId="4" fillId="32" borderId="0" applyNumberFormat="0" applyBorder="0" applyAlignment="0" applyProtection="0"/>
    <xf numFmtId="0" fontId="73" fillId="42" borderId="67" applyNumberFormat="0" applyAlignment="0" applyProtection="0"/>
    <xf numFmtId="0" fontId="73" fillId="42" borderId="61" applyNumberFormat="0" applyAlignment="0" applyProtection="0"/>
    <xf numFmtId="0" fontId="4" fillId="0" borderId="0"/>
    <xf numFmtId="0" fontId="48" fillId="33" borderId="0" applyNumberFormat="0" applyBorder="0" applyAlignment="0" applyProtection="0"/>
    <xf numFmtId="0" fontId="27" fillId="55" borderId="62" applyNumberFormat="0" applyFont="0" applyAlignment="0" applyProtection="0"/>
    <xf numFmtId="0" fontId="76" fillId="52" borderId="63" applyNumberFormat="0" applyAlignment="0" applyProtection="0"/>
    <xf numFmtId="0" fontId="26" fillId="11" borderId="0" applyNumberFormat="0" applyBorder="0" applyAlignment="0" applyProtection="0"/>
    <xf numFmtId="0" fontId="78" fillId="0" borderId="64" applyNumberFormat="0" applyFill="0" applyAlignment="0" applyProtection="0"/>
    <xf numFmtId="0" fontId="4" fillId="16" borderId="0" applyNumberFormat="0" applyBorder="0" applyAlignment="0" applyProtection="0"/>
    <xf numFmtId="0" fontId="26" fillId="12" borderId="0" applyNumberFormat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29" fillId="0" borderId="0" applyFont="0" applyFill="0" applyBorder="0" applyAlignment="0" applyProtection="0"/>
    <xf numFmtId="166" fontId="24" fillId="0" borderId="0" applyFont="0" applyFill="0" applyBorder="0" applyAlignment="0" applyProtection="0"/>
    <xf numFmtId="0" fontId="4" fillId="27" borderId="0" applyNumberFormat="0" applyBorder="0" applyAlignment="0" applyProtection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>
      <alignment horizontal="left" vertical="top" wrapText="1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6" fillId="20" borderId="0" applyNumberFormat="0" applyBorder="0" applyAlignment="0" applyProtection="0"/>
    <xf numFmtId="0" fontId="4" fillId="19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2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8" fillId="17" borderId="0" applyNumberFormat="0" applyBorder="0" applyAlignment="0" applyProtection="0"/>
    <xf numFmtId="0" fontId="4" fillId="27" borderId="0" applyNumberFormat="0" applyBorder="0" applyAlignment="0" applyProtection="0"/>
    <xf numFmtId="0" fontId="4" fillId="12" borderId="0" applyNumberFormat="0" applyBorder="0" applyAlignment="0" applyProtection="0"/>
    <xf numFmtId="0" fontId="78" fillId="0" borderId="70" applyNumberFormat="0" applyFill="0" applyAlignment="0" applyProtection="0"/>
    <xf numFmtId="0" fontId="26" fillId="24" borderId="0" applyNumberFormat="0" applyBorder="0" applyAlignment="0" applyProtection="0"/>
    <xf numFmtId="0" fontId="26" fillId="28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80" fontId="4" fillId="0" borderId="0" applyFont="0" applyFill="0" applyBorder="0" applyAlignment="0" applyProtection="0"/>
    <xf numFmtId="0" fontId="4" fillId="9" borderId="15" applyNumberFormat="0" applyFont="0" applyAlignment="0" applyProtection="0"/>
    <xf numFmtId="43" fontId="4" fillId="0" borderId="0" applyFont="0" applyFill="0" applyBorder="0" applyAlignment="0" applyProtection="0"/>
    <xf numFmtId="0" fontId="66" fillId="52" borderId="61" applyNumberFormat="0" applyAlignment="0" applyProtection="0"/>
    <xf numFmtId="43" fontId="4" fillId="0" borderId="0" applyFont="0" applyFill="0" applyBorder="0" applyAlignment="0" applyProtection="0"/>
    <xf numFmtId="0" fontId="73" fillId="42" borderId="61" applyNumberFormat="0" applyAlignment="0" applyProtection="0"/>
    <xf numFmtId="0" fontId="4" fillId="0" borderId="0"/>
    <xf numFmtId="0" fontId="27" fillId="55" borderId="62" applyNumberFormat="0" applyFont="0" applyAlignment="0" applyProtection="0"/>
    <xf numFmtId="0" fontId="76" fillId="52" borderId="63" applyNumberFormat="0" applyAlignment="0" applyProtection="0"/>
    <xf numFmtId="0" fontId="78" fillId="0" borderId="64" applyNumberFormat="0" applyFill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80" fontId="4" fillId="0" borderId="0" applyFont="0" applyFill="0" applyBorder="0" applyAlignment="0" applyProtection="0"/>
    <xf numFmtId="0" fontId="4" fillId="9" borderId="15" applyNumberFormat="0" applyFont="0" applyAlignment="0" applyProtection="0"/>
    <xf numFmtId="43" fontId="4" fillId="0" borderId="0" applyFont="0" applyFill="0" applyBorder="0" applyAlignment="0" applyProtection="0"/>
    <xf numFmtId="0" fontId="73" fillId="42" borderId="61" applyNumberFormat="0" applyAlignment="0" applyProtection="0"/>
    <xf numFmtId="0" fontId="76" fillId="52" borderId="63" applyNumberForma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66" fillId="52" borderId="61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78" fillId="0" borderId="64" applyNumberFormat="0" applyFill="0" applyAlignment="0" applyProtection="0"/>
    <xf numFmtId="0" fontId="27" fillId="55" borderId="62" applyNumberFormat="0" applyFont="0" applyAlignment="0" applyProtection="0"/>
    <xf numFmtId="0" fontId="26" fillId="23" borderId="0" applyNumberFormat="0" applyBorder="0" applyAlignment="0" applyProtection="0"/>
    <xf numFmtId="164" fontId="26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26" fillId="11" borderId="0" applyNumberFormat="0" applyBorder="0" applyAlignment="0" applyProtection="0"/>
    <xf numFmtId="0" fontId="4" fillId="15" borderId="0" applyNumberFormat="0" applyBorder="0" applyAlignment="0" applyProtection="0"/>
    <xf numFmtId="0" fontId="26" fillId="15" borderId="0" applyNumberFormat="0" applyBorder="0" applyAlignment="0" applyProtection="0"/>
    <xf numFmtId="0" fontId="4" fillId="19" borderId="0" applyNumberFormat="0" applyBorder="0" applyAlignment="0" applyProtection="0"/>
    <xf numFmtId="0" fontId="26" fillId="19" borderId="0" applyNumberFormat="0" applyBorder="0" applyAlignment="0" applyProtection="0"/>
    <xf numFmtId="0" fontId="4" fillId="23" borderId="0" applyNumberFormat="0" applyBorder="0" applyAlignment="0" applyProtection="0"/>
    <xf numFmtId="0" fontId="26" fillId="23" borderId="0" applyNumberFormat="0" applyBorder="0" applyAlignment="0" applyProtection="0"/>
    <xf numFmtId="0" fontId="4" fillId="27" borderId="0" applyNumberFormat="0" applyBorder="0" applyAlignment="0" applyProtection="0"/>
    <xf numFmtId="0" fontId="26" fillId="27" borderId="0" applyNumberFormat="0" applyBorder="0" applyAlignment="0" applyProtection="0"/>
    <xf numFmtId="0" fontId="4" fillId="31" borderId="0" applyNumberFormat="0" applyBorder="0" applyAlignment="0" applyProtection="0"/>
    <xf numFmtId="0" fontId="26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26" fillId="12" borderId="0" applyNumberFormat="0" applyBorder="0" applyAlignment="0" applyProtection="0"/>
    <xf numFmtId="0" fontId="4" fillId="16" borderId="0" applyNumberFormat="0" applyBorder="0" applyAlignment="0" applyProtection="0"/>
    <xf numFmtId="0" fontId="26" fillId="16" borderId="0" applyNumberFormat="0" applyBorder="0" applyAlignment="0" applyProtection="0"/>
    <xf numFmtId="0" fontId="4" fillId="20" borderId="0" applyNumberFormat="0" applyBorder="0" applyAlignment="0" applyProtection="0"/>
    <xf numFmtId="0" fontId="26" fillId="20" borderId="0" applyNumberFormat="0" applyBorder="0" applyAlignment="0" applyProtection="0"/>
    <xf numFmtId="0" fontId="4" fillId="24" borderId="0" applyNumberFormat="0" applyBorder="0" applyAlignment="0" applyProtection="0"/>
    <xf numFmtId="0" fontId="26" fillId="24" borderId="0" applyNumberFormat="0" applyBorder="0" applyAlignment="0" applyProtection="0"/>
    <xf numFmtId="0" fontId="4" fillId="28" borderId="0" applyNumberFormat="0" applyBorder="0" applyAlignment="0" applyProtection="0"/>
    <xf numFmtId="0" fontId="26" fillId="28" borderId="0" applyNumberFormat="0" applyBorder="0" applyAlignment="0" applyProtection="0"/>
    <xf numFmtId="0" fontId="4" fillId="32" borderId="0" applyNumberFormat="0" applyBorder="0" applyAlignment="0" applyProtection="0"/>
    <xf numFmtId="0" fontId="26" fillId="32" borderId="0" applyNumberFormat="0" applyBorder="0" applyAlignment="0" applyProtection="0"/>
    <xf numFmtId="0" fontId="48" fillId="13" borderId="0" applyNumberFormat="0" applyBorder="0" applyAlignment="0" applyProtection="0"/>
    <xf numFmtId="0" fontId="4" fillId="11" borderId="0" applyNumberFormat="0" applyBorder="0" applyAlignment="0" applyProtection="0"/>
    <xf numFmtId="0" fontId="48" fillId="17" borderId="0" applyNumberFormat="0" applyBorder="0" applyAlignment="0" applyProtection="0"/>
    <xf numFmtId="0" fontId="48" fillId="21" borderId="0" applyNumberFormat="0" applyBorder="0" applyAlignment="0" applyProtection="0"/>
    <xf numFmtId="0" fontId="48" fillId="25" borderId="0" applyNumberFormat="0" applyBorder="0" applyAlignment="0" applyProtection="0"/>
    <xf numFmtId="0" fontId="4" fillId="15" borderId="0" applyNumberFormat="0" applyBorder="0" applyAlignment="0" applyProtection="0"/>
    <xf numFmtId="0" fontId="48" fillId="29" borderId="0" applyNumberFormat="0" applyBorder="0" applyAlignment="0" applyProtection="0"/>
    <xf numFmtId="0" fontId="4" fillId="15" borderId="0" applyNumberFormat="0" applyBorder="0" applyAlignment="0" applyProtection="0"/>
    <xf numFmtId="0" fontId="48" fillId="3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15" applyNumberFormat="0" applyFont="0" applyAlignment="0" applyProtection="0"/>
    <xf numFmtId="0" fontId="48" fillId="33" borderId="0" applyNumberFormat="0" applyBorder="0" applyAlignment="0" applyProtection="0"/>
    <xf numFmtId="0" fontId="4" fillId="31" borderId="0" applyNumberFormat="0" applyBorder="0" applyAlignment="0" applyProtection="0"/>
    <xf numFmtId="0" fontId="4" fillId="16" borderId="0" applyNumberFormat="0" applyBorder="0" applyAlignment="0" applyProtection="0"/>
    <xf numFmtId="0" fontId="48" fillId="13" borderId="0" applyNumberFormat="0" applyBorder="0" applyAlignment="0" applyProtection="0"/>
    <xf numFmtId="0" fontId="26" fillId="15" borderId="0" applyNumberFormat="0" applyBorder="0" applyAlignment="0" applyProtection="0"/>
    <xf numFmtId="0" fontId="48" fillId="13" borderId="0" applyNumberFormat="0" applyBorder="0" applyAlignment="0" applyProtection="0"/>
    <xf numFmtId="0" fontId="4" fillId="20" borderId="0" applyNumberFormat="0" applyBorder="0" applyAlignment="0" applyProtection="0"/>
    <xf numFmtId="0" fontId="26" fillId="15" borderId="0" applyNumberFormat="0" applyBorder="0" applyAlignment="0" applyProtection="0"/>
    <xf numFmtId="0" fontId="48" fillId="25" borderId="0" applyNumberFormat="0" applyBorder="0" applyAlignment="0" applyProtection="0"/>
    <xf numFmtId="0" fontId="26" fillId="12" borderId="0" applyNumberFormat="0" applyBorder="0" applyAlignment="0" applyProtection="0"/>
    <xf numFmtId="0" fontId="4" fillId="9" borderId="15" applyNumberFormat="0" applyFont="0" applyAlignment="0" applyProtection="0"/>
    <xf numFmtId="178" fontId="29" fillId="0" borderId="0" applyFont="0" applyFill="0" applyBorder="0" applyAlignment="0" applyProtection="0"/>
    <xf numFmtId="178" fontId="26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1" fillId="0" borderId="0">
      <alignment horizontal="left" vertical="top" wrapText="1"/>
    </xf>
    <xf numFmtId="0" fontId="4" fillId="0" borderId="0"/>
    <xf numFmtId="0" fontId="27" fillId="0" borderId="0"/>
    <xf numFmtId="0" fontId="26" fillId="16" borderId="0" applyNumberFormat="0" applyBorder="0" applyAlignment="0" applyProtection="0"/>
    <xf numFmtId="0" fontId="4" fillId="12" borderId="0" applyNumberFormat="0" applyBorder="0" applyAlignment="0" applyProtection="0"/>
    <xf numFmtId="0" fontId="76" fillId="52" borderId="69" applyNumberFormat="0" applyAlignment="0" applyProtection="0"/>
    <xf numFmtId="0" fontId="4" fillId="11" borderId="0" applyNumberFormat="0" applyBorder="0" applyAlignment="0" applyProtection="0"/>
    <xf numFmtId="0" fontId="4" fillId="27" borderId="0" applyNumberFormat="0" applyBorder="0" applyAlignment="0" applyProtection="0"/>
    <xf numFmtId="0" fontId="48" fillId="17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8" fillId="21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6" fillId="12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6" fillId="3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6" fillId="28" borderId="0" applyNumberFormat="0" applyBorder="0" applyAlignment="0" applyProtection="0"/>
    <xf numFmtId="0" fontId="26" fillId="23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5" borderId="0" applyNumberFormat="0" applyBorder="0" applyAlignment="0" applyProtection="0"/>
    <xf numFmtId="0" fontId="4" fillId="9" borderId="15" applyNumberFormat="0" applyFont="0" applyAlignment="0" applyProtection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7" fillId="0" borderId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27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26" fillId="0" borderId="0"/>
    <xf numFmtId="0" fontId="27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5" applyNumberFormat="0" applyFont="0" applyAlignment="0" applyProtection="0"/>
    <xf numFmtId="0" fontId="26" fillId="20" borderId="0" applyNumberFormat="0" applyBorder="0" applyAlignment="0" applyProtection="0"/>
    <xf numFmtId="0" fontId="4" fillId="28" borderId="0" applyNumberFormat="0" applyBorder="0" applyAlignment="0" applyProtection="0"/>
    <xf numFmtId="0" fontId="26" fillId="28" borderId="0" applyNumberFormat="0" applyBorder="0" applyAlignment="0" applyProtection="0"/>
    <xf numFmtId="0" fontId="26" fillId="19" borderId="0" applyNumberFormat="0" applyBorder="0" applyAlignment="0" applyProtection="0"/>
    <xf numFmtId="0" fontId="4" fillId="16" borderId="0" applyNumberFormat="0" applyBorder="0" applyAlignment="0" applyProtection="0"/>
    <xf numFmtId="0" fontId="26" fillId="31" borderId="0" applyNumberFormat="0" applyBorder="0" applyAlignment="0" applyProtection="0"/>
    <xf numFmtId="0" fontId="26" fillId="23" borderId="0" applyNumberFormat="0" applyBorder="0" applyAlignment="0" applyProtection="0"/>
    <xf numFmtId="0" fontId="4" fillId="12" borderId="0" applyNumberFormat="0" applyBorder="0" applyAlignment="0" applyProtection="0"/>
    <xf numFmtId="0" fontId="4" fillId="11" borderId="0" applyNumberFormat="0" applyBorder="0" applyAlignment="0" applyProtection="0"/>
    <xf numFmtId="0" fontId="4" fillId="24" borderId="0" applyNumberFormat="0" applyBorder="0" applyAlignment="0" applyProtection="0"/>
    <xf numFmtId="0" fontId="48" fillId="17" borderId="0" applyNumberFormat="0" applyBorder="0" applyAlignment="0" applyProtection="0"/>
    <xf numFmtId="0" fontId="4" fillId="11" borderId="0" applyNumberFormat="0" applyBorder="0" applyAlignment="0" applyProtection="0"/>
    <xf numFmtId="0" fontId="4" fillId="32" borderId="0" applyNumberFormat="0" applyBorder="0" applyAlignment="0" applyProtection="0"/>
    <xf numFmtId="0" fontId="48" fillId="13" borderId="0" applyNumberFormat="0" applyBorder="0" applyAlignment="0" applyProtection="0"/>
    <xf numFmtId="0" fontId="26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12" borderId="0" applyNumberFormat="0" applyBorder="0" applyAlignment="0" applyProtection="0"/>
    <xf numFmtId="0" fontId="26" fillId="12" borderId="0" applyNumberFormat="0" applyBorder="0" applyAlignment="0" applyProtection="0"/>
    <xf numFmtId="0" fontId="4" fillId="23" borderId="0" applyNumberFormat="0" applyBorder="0" applyAlignment="0" applyProtection="0"/>
    <xf numFmtId="0" fontId="48" fillId="21" borderId="0" applyNumberFormat="0" applyBorder="0" applyAlignment="0" applyProtection="0"/>
    <xf numFmtId="0" fontId="4" fillId="32" borderId="0" applyNumberFormat="0" applyBorder="0" applyAlignment="0" applyProtection="0"/>
    <xf numFmtId="0" fontId="26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9" borderId="0" applyNumberFormat="0" applyBorder="0" applyAlignment="0" applyProtection="0"/>
    <xf numFmtId="0" fontId="48" fillId="33" borderId="0" applyNumberFormat="0" applyBorder="0" applyAlignment="0" applyProtection="0"/>
    <xf numFmtId="0" fontId="4" fillId="27" borderId="0" applyNumberFormat="0" applyBorder="0" applyAlignment="0" applyProtection="0"/>
    <xf numFmtId="0" fontId="4" fillId="16" borderId="0" applyNumberFormat="0" applyBorder="0" applyAlignment="0" applyProtection="0"/>
    <xf numFmtId="0" fontId="26" fillId="11" borderId="0" applyNumberFormat="0" applyBorder="0" applyAlignment="0" applyProtection="0"/>
    <xf numFmtId="0" fontId="48" fillId="25" borderId="0" applyNumberFormat="0" applyBorder="0" applyAlignment="0" applyProtection="0"/>
    <xf numFmtId="0" fontId="26" fillId="12" borderId="0" applyNumberFormat="0" applyBorder="0" applyAlignment="0" applyProtection="0"/>
    <xf numFmtId="0" fontId="4" fillId="23" borderId="0" applyNumberFormat="0" applyBorder="0" applyAlignment="0" applyProtection="0"/>
    <xf numFmtId="0" fontId="26" fillId="28" borderId="0" applyNumberFormat="0" applyBorder="0" applyAlignment="0" applyProtection="0"/>
    <xf numFmtId="0" fontId="48" fillId="17" borderId="0" applyNumberFormat="0" applyBorder="0" applyAlignment="0" applyProtection="0"/>
    <xf numFmtId="0" fontId="4" fillId="28" borderId="0" applyNumberFormat="0" applyBorder="0" applyAlignment="0" applyProtection="0"/>
    <xf numFmtId="0" fontId="4" fillId="27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26" fillId="19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24" borderId="0" applyNumberFormat="0" applyBorder="0" applyAlignment="0" applyProtection="0"/>
    <xf numFmtId="0" fontId="4" fillId="11" borderId="0" applyNumberFormat="0" applyBorder="0" applyAlignment="0" applyProtection="0"/>
    <xf numFmtId="0" fontId="26" fillId="15" borderId="0" applyNumberFormat="0" applyBorder="0" applyAlignment="0" applyProtection="0"/>
    <xf numFmtId="0" fontId="4" fillId="32" borderId="0" applyNumberFormat="0" applyBorder="0" applyAlignment="0" applyProtection="0"/>
    <xf numFmtId="0" fontId="4" fillId="11" borderId="0" applyNumberFormat="0" applyBorder="0" applyAlignment="0" applyProtection="0"/>
    <xf numFmtId="0" fontId="4" fillId="24" borderId="0" applyNumberFormat="0" applyBorder="0" applyAlignment="0" applyProtection="0"/>
    <xf numFmtId="0" fontId="4" fillId="19" borderId="0" applyNumberFormat="0" applyBorder="0" applyAlignment="0" applyProtection="0"/>
    <xf numFmtId="0" fontId="66" fillId="52" borderId="67" applyNumberFormat="0" applyAlignment="0" applyProtection="0"/>
    <xf numFmtId="0" fontId="73" fillId="42" borderId="67" applyNumberFormat="0" applyAlignment="0" applyProtection="0"/>
    <xf numFmtId="0" fontId="48" fillId="13" borderId="0" applyNumberFormat="0" applyBorder="0" applyAlignment="0" applyProtection="0"/>
    <xf numFmtId="0" fontId="27" fillId="55" borderId="68" applyNumberFormat="0" applyFont="0" applyAlignment="0" applyProtection="0"/>
    <xf numFmtId="0" fontId="76" fillId="52" borderId="69" applyNumberFormat="0" applyAlignment="0" applyProtection="0"/>
    <xf numFmtId="0" fontId="78" fillId="0" borderId="70" applyNumberFormat="0" applyFill="0" applyAlignment="0" applyProtection="0"/>
    <xf numFmtId="0" fontId="4" fillId="23" borderId="0" applyNumberFormat="0" applyBorder="0" applyAlignment="0" applyProtection="0"/>
    <xf numFmtId="0" fontId="48" fillId="13" borderId="0" applyNumberFormat="0" applyBorder="0" applyAlignment="0" applyProtection="0"/>
    <xf numFmtId="0" fontId="48" fillId="21" borderId="0" applyNumberFormat="0" applyBorder="0" applyAlignment="0" applyProtection="0"/>
    <xf numFmtId="0" fontId="4" fillId="27" borderId="0" applyNumberFormat="0" applyBorder="0" applyAlignment="0" applyProtection="0"/>
    <xf numFmtId="0" fontId="26" fillId="20" borderId="0" applyNumberFormat="0" applyBorder="0" applyAlignment="0" applyProtection="0"/>
    <xf numFmtId="0" fontId="26" fillId="19" borderId="0" applyNumberFormat="0" applyBorder="0" applyAlignment="0" applyProtection="0"/>
    <xf numFmtId="0" fontId="48" fillId="13" borderId="0" applyNumberFormat="0" applyBorder="0" applyAlignment="0" applyProtection="0"/>
    <xf numFmtId="0" fontId="4" fillId="27" borderId="0" applyNumberFormat="0" applyBorder="0" applyAlignment="0" applyProtection="0"/>
    <xf numFmtId="0" fontId="4" fillId="23" borderId="0" applyNumberFormat="0" applyBorder="0" applyAlignment="0" applyProtection="0"/>
    <xf numFmtId="0" fontId="4" fillId="28" borderId="0" applyNumberFormat="0" applyBorder="0" applyAlignment="0" applyProtection="0"/>
    <xf numFmtId="0" fontId="26" fillId="24" borderId="0" applyNumberFormat="0" applyBorder="0" applyAlignment="0" applyProtection="0"/>
    <xf numFmtId="0" fontId="4" fillId="16" borderId="0" applyNumberFormat="0" applyBorder="0" applyAlignment="0" applyProtection="0"/>
    <xf numFmtId="0" fontId="48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8" fillId="21" borderId="0" applyNumberFormat="0" applyBorder="0" applyAlignment="0" applyProtection="0"/>
    <xf numFmtId="0" fontId="48" fillId="25" borderId="0" applyNumberFormat="0" applyBorder="0" applyAlignment="0" applyProtection="0"/>
    <xf numFmtId="0" fontId="26" fillId="24" borderId="0" applyNumberFormat="0" applyBorder="0" applyAlignment="0" applyProtection="0"/>
    <xf numFmtId="0" fontId="4" fillId="19" borderId="0" applyNumberFormat="0" applyBorder="0" applyAlignment="0" applyProtection="0"/>
    <xf numFmtId="0" fontId="26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1" borderId="0" applyNumberFormat="0" applyBorder="0" applyAlignment="0" applyProtection="0"/>
    <xf numFmtId="0" fontId="48" fillId="21" borderId="0" applyNumberFormat="0" applyBorder="0" applyAlignment="0" applyProtection="0"/>
    <xf numFmtId="0" fontId="4" fillId="12" borderId="0" applyNumberFormat="0" applyBorder="0" applyAlignment="0" applyProtection="0"/>
    <xf numFmtId="0" fontId="26" fillId="28" borderId="0" applyNumberFormat="0" applyBorder="0" applyAlignment="0" applyProtection="0"/>
    <xf numFmtId="0" fontId="48" fillId="17" borderId="0" applyNumberFormat="0" applyBorder="0" applyAlignment="0" applyProtection="0"/>
    <xf numFmtId="0" fontId="4" fillId="11" borderId="0" applyNumberFormat="0" applyBorder="0" applyAlignment="0" applyProtection="0"/>
    <xf numFmtId="0" fontId="4" fillId="31" borderId="0" applyNumberFormat="0" applyBorder="0" applyAlignment="0" applyProtection="0"/>
    <xf numFmtId="0" fontId="4" fillId="24" borderId="0" applyNumberFormat="0" applyBorder="0" applyAlignment="0" applyProtection="0"/>
    <xf numFmtId="0" fontId="48" fillId="17" borderId="0" applyNumberFormat="0" applyBorder="0" applyAlignment="0" applyProtection="0"/>
    <xf numFmtId="0" fontId="26" fillId="28" borderId="0" applyNumberFormat="0" applyBorder="0" applyAlignment="0" applyProtection="0"/>
    <xf numFmtId="0" fontId="26" fillId="31" borderId="0" applyNumberFormat="0" applyBorder="0" applyAlignment="0" applyProtection="0"/>
    <xf numFmtId="0" fontId="4" fillId="24" borderId="0" applyNumberFormat="0" applyBorder="0" applyAlignment="0" applyProtection="0"/>
    <xf numFmtId="0" fontId="26" fillId="16" borderId="0" applyNumberFormat="0" applyBorder="0" applyAlignment="0" applyProtection="0"/>
    <xf numFmtId="0" fontId="26" fillId="31" borderId="0" applyNumberFormat="0" applyBorder="0" applyAlignment="0" applyProtection="0"/>
    <xf numFmtId="0" fontId="48" fillId="25" borderId="0" applyNumberFormat="0" applyBorder="0" applyAlignment="0" applyProtection="0"/>
    <xf numFmtId="0" fontId="48" fillId="2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26" fillId="32" borderId="0" applyNumberFormat="0" applyBorder="0" applyAlignment="0" applyProtection="0"/>
    <xf numFmtId="0" fontId="26" fillId="19" borderId="0" applyNumberFormat="0" applyBorder="0" applyAlignment="0" applyProtection="0"/>
    <xf numFmtId="0" fontId="26" fillId="11" borderId="0" applyNumberFormat="0" applyBorder="0" applyAlignment="0" applyProtection="0"/>
    <xf numFmtId="0" fontId="26" fillId="16" borderId="0" applyNumberFormat="0" applyBorder="0" applyAlignment="0" applyProtection="0"/>
    <xf numFmtId="0" fontId="26" fillId="32" borderId="0" applyNumberFormat="0" applyBorder="0" applyAlignment="0" applyProtection="0"/>
    <xf numFmtId="0" fontId="26" fillId="27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26" fillId="28" borderId="0" applyNumberFormat="0" applyBorder="0" applyAlignment="0" applyProtection="0"/>
    <xf numFmtId="0" fontId="4" fillId="16" borderId="0" applyNumberFormat="0" applyBorder="0" applyAlignment="0" applyProtection="0"/>
    <xf numFmtId="0" fontId="4" fillId="24" borderId="0" applyNumberFormat="0" applyBorder="0" applyAlignment="0" applyProtection="0"/>
    <xf numFmtId="0" fontId="26" fillId="15" borderId="0" applyNumberFormat="0" applyBorder="0" applyAlignment="0" applyProtection="0"/>
    <xf numFmtId="0" fontId="26" fillId="24" borderId="0" applyNumberFormat="0" applyBorder="0" applyAlignment="0" applyProtection="0"/>
    <xf numFmtId="0" fontId="4" fillId="23" borderId="0" applyNumberFormat="0" applyBorder="0" applyAlignment="0" applyProtection="0"/>
    <xf numFmtId="0" fontId="26" fillId="27" borderId="0" applyNumberFormat="0" applyBorder="0" applyAlignment="0" applyProtection="0"/>
    <xf numFmtId="0" fontId="48" fillId="13" borderId="0" applyNumberFormat="0" applyBorder="0" applyAlignment="0" applyProtection="0"/>
    <xf numFmtId="0" fontId="48" fillId="29" borderId="0" applyNumberFormat="0" applyBorder="0" applyAlignment="0" applyProtection="0"/>
    <xf numFmtId="0" fontId="4" fillId="19" borderId="0" applyNumberFormat="0" applyBorder="0" applyAlignment="0" applyProtection="0"/>
    <xf numFmtId="0" fontId="48" fillId="25" borderId="0" applyNumberFormat="0" applyBorder="0" applyAlignment="0" applyProtection="0"/>
    <xf numFmtId="0" fontId="4" fillId="31" borderId="0" applyNumberFormat="0" applyBorder="0" applyAlignment="0" applyProtection="0"/>
    <xf numFmtId="0" fontId="73" fillId="42" borderId="67" applyNumberFormat="0" applyAlignment="0" applyProtection="0"/>
    <xf numFmtId="0" fontId="76" fillId="52" borderId="69" applyNumberFormat="0" applyAlignment="0" applyProtection="0"/>
    <xf numFmtId="0" fontId="26" fillId="32" borderId="0" applyNumberFormat="0" applyBorder="0" applyAlignment="0" applyProtection="0"/>
    <xf numFmtId="0" fontId="26" fillId="15" borderId="0" applyNumberFormat="0" applyBorder="0" applyAlignment="0" applyProtection="0"/>
    <xf numFmtId="0" fontId="4" fillId="31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26" fillId="23" borderId="0" applyNumberFormat="0" applyBorder="0" applyAlignment="0" applyProtection="0"/>
    <xf numFmtId="0" fontId="48" fillId="21" borderId="0" applyNumberFormat="0" applyBorder="0" applyAlignment="0" applyProtection="0"/>
    <xf numFmtId="0" fontId="48" fillId="13" borderId="0" applyNumberFormat="0" applyBorder="0" applyAlignment="0" applyProtection="0"/>
    <xf numFmtId="0" fontId="48" fillId="33" borderId="0" applyNumberFormat="0" applyBorder="0" applyAlignment="0" applyProtection="0"/>
    <xf numFmtId="0" fontId="4" fillId="32" borderId="0" applyNumberFormat="0" applyBorder="0" applyAlignment="0" applyProtection="0"/>
    <xf numFmtId="0" fontId="26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15" borderId="0" applyNumberFormat="0" applyBorder="0" applyAlignment="0" applyProtection="0"/>
    <xf numFmtId="0" fontId="48" fillId="25" borderId="0" applyNumberFormat="0" applyBorder="0" applyAlignment="0" applyProtection="0"/>
    <xf numFmtId="0" fontId="48" fillId="29" borderId="0" applyNumberFormat="0" applyBorder="0" applyAlignment="0" applyProtection="0"/>
    <xf numFmtId="0" fontId="4" fillId="27" borderId="0" applyNumberFormat="0" applyBorder="0" applyAlignment="0" applyProtection="0"/>
    <xf numFmtId="0" fontId="48" fillId="13" borderId="0" applyNumberFormat="0" applyBorder="0" applyAlignment="0" applyProtection="0"/>
    <xf numFmtId="0" fontId="4" fillId="23" borderId="0" applyNumberFormat="0" applyBorder="0" applyAlignment="0" applyProtection="0"/>
    <xf numFmtId="0" fontId="26" fillId="31" borderId="0" applyNumberFormat="0" applyBorder="0" applyAlignment="0" applyProtection="0"/>
    <xf numFmtId="0" fontId="4" fillId="27" borderId="0" applyNumberFormat="0" applyBorder="0" applyAlignment="0" applyProtection="0"/>
    <xf numFmtId="0" fontId="26" fillId="28" borderId="0" applyNumberFormat="0" applyBorder="0" applyAlignment="0" applyProtection="0"/>
    <xf numFmtId="0" fontId="4" fillId="11" borderId="0" applyNumberFormat="0" applyBorder="0" applyAlignment="0" applyProtection="0"/>
    <xf numFmtId="0" fontId="4" fillId="28" borderId="0" applyNumberFormat="0" applyBorder="0" applyAlignment="0" applyProtection="0"/>
    <xf numFmtId="0" fontId="26" fillId="16" borderId="0" applyNumberFormat="0" applyBorder="0" applyAlignment="0" applyProtection="0"/>
    <xf numFmtId="0" fontId="48" fillId="29" borderId="0" applyNumberFormat="0" applyBorder="0" applyAlignment="0" applyProtection="0"/>
    <xf numFmtId="0" fontId="48" fillId="13" borderId="0" applyNumberFormat="0" applyBorder="0" applyAlignment="0" applyProtection="0"/>
    <xf numFmtId="0" fontId="26" fillId="20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8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24" borderId="0" applyNumberFormat="0" applyBorder="0" applyAlignment="0" applyProtection="0"/>
    <xf numFmtId="0" fontId="4" fillId="20" borderId="0" applyNumberFormat="0" applyBorder="0" applyAlignment="0" applyProtection="0"/>
    <xf numFmtId="0" fontId="26" fillId="11" borderId="0" applyNumberFormat="0" applyBorder="0" applyAlignment="0" applyProtection="0"/>
    <xf numFmtId="0" fontId="48" fillId="29" borderId="0" applyNumberFormat="0" applyBorder="0" applyAlignment="0" applyProtection="0"/>
    <xf numFmtId="0" fontId="26" fillId="19" borderId="0" applyNumberFormat="0" applyBorder="0" applyAlignment="0" applyProtection="0"/>
    <xf numFmtId="0" fontId="4" fillId="27" borderId="0" applyNumberFormat="0" applyBorder="0" applyAlignment="0" applyProtection="0"/>
    <xf numFmtId="0" fontId="48" fillId="29" borderId="0" applyNumberFormat="0" applyBorder="0" applyAlignment="0" applyProtection="0"/>
    <xf numFmtId="0" fontId="48" fillId="21" borderId="0" applyNumberFormat="0" applyBorder="0" applyAlignment="0" applyProtection="0"/>
    <xf numFmtId="0" fontId="48" fillId="13" borderId="0" applyNumberFormat="0" applyBorder="0" applyAlignment="0" applyProtection="0"/>
    <xf numFmtId="0" fontId="48" fillId="33" borderId="0" applyNumberFormat="0" applyBorder="0" applyAlignment="0" applyProtection="0"/>
    <xf numFmtId="0" fontId="26" fillId="19" borderId="0" applyNumberFormat="0" applyBorder="0" applyAlignment="0" applyProtection="0"/>
    <xf numFmtId="0" fontId="48" fillId="25" borderId="0" applyNumberFormat="0" applyBorder="0" applyAlignment="0" applyProtection="0"/>
    <xf numFmtId="0" fontId="26" fillId="16" borderId="0" applyNumberFormat="0" applyBorder="0" applyAlignment="0" applyProtection="0"/>
    <xf numFmtId="0" fontId="4" fillId="19" borderId="0" applyNumberFormat="0" applyBorder="0" applyAlignment="0" applyProtection="0"/>
    <xf numFmtId="0" fontId="48" fillId="29" borderId="0" applyNumberFormat="0" applyBorder="0" applyAlignment="0" applyProtection="0"/>
    <xf numFmtId="0" fontId="4" fillId="16" borderId="0" applyNumberFormat="0" applyBorder="0" applyAlignment="0" applyProtection="0"/>
    <xf numFmtId="0" fontId="48" fillId="25" borderId="0" applyNumberFormat="0" applyBorder="0" applyAlignment="0" applyProtection="0"/>
    <xf numFmtId="0" fontId="66" fillId="52" borderId="67" applyNumberFormat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8" fillId="33" borderId="0" applyNumberFormat="0" applyBorder="0" applyAlignment="0" applyProtection="0"/>
    <xf numFmtId="0" fontId="26" fillId="27" borderId="0" applyNumberFormat="0" applyBorder="0" applyAlignment="0" applyProtection="0"/>
    <xf numFmtId="0" fontId="48" fillId="29" borderId="0" applyNumberFormat="0" applyBorder="0" applyAlignment="0" applyProtection="0"/>
    <xf numFmtId="0" fontId="4" fillId="15" borderId="0" applyNumberFormat="0" applyBorder="0" applyAlignment="0" applyProtection="0"/>
    <xf numFmtId="0" fontId="48" fillId="25" borderId="0" applyNumberFormat="0" applyBorder="0" applyAlignment="0" applyProtection="0"/>
    <xf numFmtId="0" fontId="48" fillId="33" borderId="0" applyNumberFormat="0" applyBorder="0" applyAlignment="0" applyProtection="0"/>
    <xf numFmtId="0" fontId="26" fillId="32" borderId="0" applyNumberFormat="0" applyBorder="0" applyAlignment="0" applyProtection="0"/>
    <xf numFmtId="0" fontId="26" fillId="23" borderId="0" applyNumberFormat="0" applyBorder="0" applyAlignment="0" applyProtection="0"/>
    <xf numFmtId="0" fontId="4" fillId="32" borderId="0" applyNumberFormat="0" applyBorder="0" applyAlignment="0" applyProtection="0"/>
    <xf numFmtId="0" fontId="4" fillId="24" borderId="0" applyNumberFormat="0" applyBorder="0" applyAlignment="0" applyProtection="0"/>
    <xf numFmtId="0" fontId="26" fillId="24" borderId="0" applyNumberFormat="0" applyBorder="0" applyAlignment="0" applyProtection="0"/>
    <xf numFmtId="0" fontId="4" fillId="20" borderId="0" applyNumberFormat="0" applyBorder="0" applyAlignment="0" applyProtection="0"/>
    <xf numFmtId="0" fontId="48" fillId="21" borderId="0" applyNumberFormat="0" applyBorder="0" applyAlignment="0" applyProtection="0"/>
    <xf numFmtId="0" fontId="4" fillId="15" borderId="0" applyNumberFormat="0" applyBorder="0" applyAlignment="0" applyProtection="0"/>
    <xf numFmtId="0" fontId="78" fillId="0" borderId="70" applyNumberFormat="0" applyFill="0" applyAlignment="0" applyProtection="0"/>
    <xf numFmtId="0" fontId="27" fillId="55" borderId="68" applyNumberFormat="0" applyFont="0" applyAlignment="0" applyProtection="0"/>
    <xf numFmtId="0" fontId="4" fillId="20" borderId="0" applyNumberFormat="0" applyBorder="0" applyAlignment="0" applyProtection="0"/>
    <xf numFmtId="0" fontId="26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26" fillId="27" borderId="0" applyNumberFormat="0" applyBorder="0" applyAlignment="0" applyProtection="0"/>
    <xf numFmtId="0" fontId="4" fillId="12" borderId="0" applyNumberFormat="0" applyBorder="0" applyAlignment="0" applyProtection="0"/>
    <xf numFmtId="0" fontId="26" fillId="12" borderId="0" applyNumberFormat="0" applyBorder="0" applyAlignment="0" applyProtection="0"/>
    <xf numFmtId="0" fontId="4" fillId="12" borderId="0" applyNumberFormat="0" applyBorder="0" applyAlignment="0" applyProtection="0"/>
    <xf numFmtId="0" fontId="26" fillId="19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8" fillId="13" borderId="0" applyNumberFormat="0" applyBorder="0" applyAlignment="0" applyProtection="0"/>
    <xf numFmtId="0" fontId="48" fillId="17" borderId="0" applyNumberFormat="0" applyBorder="0" applyAlignment="0" applyProtection="0"/>
    <xf numFmtId="0" fontId="48" fillId="21" borderId="0" applyNumberFormat="0" applyBorder="0" applyAlignment="0" applyProtection="0"/>
    <xf numFmtId="0" fontId="48" fillId="25" borderId="0" applyNumberFormat="0" applyBorder="0" applyAlignment="0" applyProtection="0"/>
    <xf numFmtId="0" fontId="26" fillId="12" borderId="0" applyNumberFormat="0" applyBorder="0" applyAlignment="0" applyProtection="0"/>
    <xf numFmtId="0" fontId="48" fillId="29" borderId="0" applyNumberFormat="0" applyBorder="0" applyAlignment="0" applyProtection="0"/>
    <xf numFmtId="0" fontId="48" fillId="33" borderId="0" applyNumberFormat="0" applyBorder="0" applyAlignment="0" applyProtection="0"/>
    <xf numFmtId="0" fontId="26" fillId="32" borderId="0" applyNumberFormat="0" applyBorder="0" applyAlignment="0" applyProtection="0"/>
    <xf numFmtId="0" fontId="4" fillId="20" borderId="0" applyNumberFormat="0" applyBorder="0" applyAlignment="0" applyProtection="0"/>
    <xf numFmtId="0" fontId="26" fillId="16" borderId="0" applyNumberFormat="0" applyBorder="0" applyAlignment="0" applyProtection="0"/>
    <xf numFmtId="0" fontId="4" fillId="23" borderId="0" applyNumberFormat="0" applyBorder="0" applyAlignment="0" applyProtection="0"/>
    <xf numFmtId="0" fontId="26" fillId="32" borderId="0" applyNumberFormat="0" applyBorder="0" applyAlignment="0" applyProtection="0"/>
    <xf numFmtId="0" fontId="4" fillId="27" borderId="0" applyNumberFormat="0" applyBorder="0" applyAlignment="0" applyProtection="0"/>
    <xf numFmtId="0" fontId="48" fillId="25" borderId="0" applyNumberFormat="0" applyBorder="0" applyAlignment="0" applyProtection="0"/>
    <xf numFmtId="0" fontId="4" fillId="24" borderId="0" applyNumberFormat="0" applyBorder="0" applyAlignment="0" applyProtection="0"/>
    <xf numFmtId="0" fontId="48" fillId="17" borderId="0" applyNumberFormat="0" applyBorder="0" applyAlignment="0" applyProtection="0"/>
    <xf numFmtId="0" fontId="4" fillId="19" borderId="0" applyNumberFormat="0" applyBorder="0" applyAlignment="0" applyProtection="0"/>
    <xf numFmtId="0" fontId="26" fillId="12" borderId="0" applyNumberFormat="0" applyBorder="0" applyAlignment="0" applyProtection="0"/>
    <xf numFmtId="0" fontId="4" fillId="31" borderId="0" applyNumberFormat="0" applyBorder="0" applyAlignment="0" applyProtection="0"/>
    <xf numFmtId="0" fontId="4" fillId="24" borderId="0" applyNumberFormat="0" applyBorder="0" applyAlignment="0" applyProtection="0"/>
    <xf numFmtId="0" fontId="4" fillId="15" borderId="0" applyNumberFormat="0" applyBorder="0" applyAlignment="0" applyProtection="0"/>
    <xf numFmtId="0" fontId="48" fillId="21" borderId="0" applyNumberFormat="0" applyBorder="0" applyAlignment="0" applyProtection="0"/>
    <xf numFmtId="0" fontId="48" fillId="1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26" fillId="27" borderId="0" applyNumberFormat="0" applyBorder="0" applyAlignment="0" applyProtection="0"/>
    <xf numFmtId="0" fontId="26" fillId="31" borderId="0" applyNumberFormat="0" applyBorder="0" applyAlignment="0" applyProtection="0"/>
    <xf numFmtId="0" fontId="26" fillId="11" borderId="0" applyNumberFormat="0" applyBorder="0" applyAlignment="0" applyProtection="0"/>
    <xf numFmtId="0" fontId="26" fillId="16" borderId="0" applyNumberFormat="0" applyBorder="0" applyAlignment="0" applyProtection="0"/>
    <xf numFmtId="0" fontId="4" fillId="31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26" fillId="19" borderId="0" applyNumberFormat="0" applyBorder="0" applyAlignment="0" applyProtection="0"/>
    <xf numFmtId="0" fontId="4" fillId="20" borderId="0" applyNumberFormat="0" applyBorder="0" applyAlignment="0" applyProtection="0"/>
    <xf numFmtId="0" fontId="26" fillId="27" borderId="0" applyNumberFormat="0" applyBorder="0" applyAlignment="0" applyProtection="0"/>
    <xf numFmtId="0" fontId="26" fillId="23" borderId="0" applyNumberFormat="0" applyBorder="0" applyAlignment="0" applyProtection="0"/>
    <xf numFmtId="0" fontId="4" fillId="32" borderId="0" applyNumberFormat="0" applyBorder="0" applyAlignment="0" applyProtection="0"/>
    <xf numFmtId="0" fontId="48" fillId="21" borderId="0" applyNumberFormat="0" applyBorder="0" applyAlignment="0" applyProtection="0"/>
    <xf numFmtId="0" fontId="48" fillId="13" borderId="0" applyNumberFormat="0" applyBorder="0" applyAlignment="0" applyProtection="0"/>
    <xf numFmtId="0" fontId="4" fillId="28" borderId="0" applyNumberFormat="0" applyBorder="0" applyAlignment="0" applyProtection="0"/>
    <xf numFmtId="0" fontId="4" fillId="11" borderId="0" applyNumberFormat="0" applyBorder="0" applyAlignment="0" applyProtection="0"/>
    <xf numFmtId="0" fontId="26" fillId="28" borderId="0" applyNumberFormat="0" applyBorder="0" applyAlignment="0" applyProtection="0"/>
    <xf numFmtId="0" fontId="26" fillId="23" borderId="0" applyNumberFormat="0" applyBorder="0" applyAlignment="0" applyProtection="0"/>
    <xf numFmtId="0" fontId="4" fillId="11" borderId="0" applyNumberFormat="0" applyBorder="0" applyAlignment="0" applyProtection="0"/>
    <xf numFmtId="0" fontId="26" fillId="15" borderId="0" applyNumberFormat="0" applyBorder="0" applyAlignment="0" applyProtection="0"/>
    <xf numFmtId="0" fontId="4" fillId="28" borderId="0" applyNumberFormat="0" applyBorder="0" applyAlignment="0" applyProtection="0"/>
    <xf numFmtId="0" fontId="48" fillId="2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26" fillId="24" borderId="0" applyNumberFormat="0" applyBorder="0" applyAlignment="0" applyProtection="0"/>
    <xf numFmtId="0" fontId="4" fillId="28" borderId="0" applyNumberFormat="0" applyBorder="0" applyAlignment="0" applyProtection="0"/>
    <xf numFmtId="0" fontId="26" fillId="16" borderId="0" applyNumberFormat="0" applyBorder="0" applyAlignment="0" applyProtection="0"/>
    <xf numFmtId="0" fontId="48" fillId="33" borderId="0" applyNumberFormat="0" applyBorder="0" applyAlignment="0" applyProtection="0"/>
    <xf numFmtId="0" fontId="26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24" borderId="0" applyNumberFormat="0" applyBorder="0" applyAlignment="0" applyProtection="0"/>
    <xf numFmtId="0" fontId="4" fillId="16" borderId="0" applyNumberFormat="0" applyBorder="0" applyAlignment="0" applyProtection="0"/>
    <xf numFmtId="0" fontId="48" fillId="33" borderId="0" applyNumberFormat="0" applyBorder="0" applyAlignment="0" applyProtection="0"/>
    <xf numFmtId="0" fontId="4" fillId="12" borderId="0" applyNumberFormat="0" applyBorder="0" applyAlignment="0" applyProtection="0"/>
    <xf numFmtId="0" fontId="48" fillId="17" borderId="0" applyNumberFormat="0" applyBorder="0" applyAlignment="0" applyProtection="0"/>
    <xf numFmtId="0" fontId="48" fillId="25" borderId="0" applyNumberFormat="0" applyBorder="0" applyAlignment="0" applyProtection="0"/>
    <xf numFmtId="0" fontId="26" fillId="19" borderId="0" applyNumberFormat="0" applyBorder="0" applyAlignment="0" applyProtection="0"/>
    <xf numFmtId="0" fontId="4" fillId="19" borderId="0" applyNumberFormat="0" applyBorder="0" applyAlignment="0" applyProtection="0"/>
    <xf numFmtId="0" fontId="48" fillId="33" borderId="0" applyNumberFormat="0" applyBorder="0" applyAlignment="0" applyProtection="0"/>
    <xf numFmtId="0" fontId="4" fillId="28" borderId="0" applyNumberFormat="0" applyBorder="0" applyAlignment="0" applyProtection="0"/>
    <xf numFmtId="0" fontId="48" fillId="13" borderId="0" applyNumberFormat="0" applyBorder="0" applyAlignment="0" applyProtection="0"/>
    <xf numFmtId="0" fontId="4" fillId="23" borderId="0" applyNumberFormat="0" applyBorder="0" applyAlignment="0" applyProtection="0"/>
    <xf numFmtId="0" fontId="48" fillId="25" borderId="0" applyNumberFormat="0" applyBorder="0" applyAlignment="0" applyProtection="0"/>
    <xf numFmtId="0" fontId="4" fillId="15" borderId="0" applyNumberFormat="0" applyBorder="0" applyAlignment="0" applyProtection="0"/>
    <xf numFmtId="0" fontId="26" fillId="12" borderId="0" applyNumberFormat="0" applyBorder="0" applyAlignment="0" applyProtection="0"/>
    <xf numFmtId="0" fontId="26" fillId="32" borderId="0" applyNumberFormat="0" applyBorder="0" applyAlignment="0" applyProtection="0"/>
    <xf numFmtId="0" fontId="26" fillId="31" borderId="0" applyNumberFormat="0" applyBorder="0" applyAlignment="0" applyProtection="0"/>
    <xf numFmtId="0" fontId="4" fillId="19" borderId="0" applyNumberFormat="0" applyBorder="0" applyAlignment="0" applyProtection="0"/>
    <xf numFmtId="0" fontId="48" fillId="33" borderId="0" applyNumberFormat="0" applyBorder="0" applyAlignment="0" applyProtection="0"/>
    <xf numFmtId="0" fontId="48" fillId="25" borderId="0" applyNumberFormat="0" applyBorder="0" applyAlignment="0" applyProtection="0"/>
    <xf numFmtId="0" fontId="4" fillId="24" borderId="0" applyNumberFormat="0" applyBorder="0" applyAlignment="0" applyProtection="0"/>
    <xf numFmtId="0" fontId="26" fillId="32" borderId="0" applyNumberFormat="0" applyBorder="0" applyAlignment="0" applyProtection="0"/>
    <xf numFmtId="0" fontId="48" fillId="33" borderId="0" applyNumberFormat="0" applyBorder="0" applyAlignment="0" applyProtection="0"/>
    <xf numFmtId="0" fontId="4" fillId="23" borderId="0" applyNumberFormat="0" applyBorder="0" applyAlignment="0" applyProtection="0"/>
    <xf numFmtId="0" fontId="48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8" fillId="17" borderId="0" applyNumberFormat="0" applyBorder="0" applyAlignment="0" applyProtection="0"/>
    <xf numFmtId="0" fontId="4" fillId="15" borderId="0" applyNumberFormat="0" applyBorder="0" applyAlignment="0" applyProtection="0"/>
    <xf numFmtId="0" fontId="4" fillId="28" borderId="0" applyNumberFormat="0" applyBorder="0" applyAlignment="0" applyProtection="0"/>
    <xf numFmtId="0" fontId="26" fillId="20" borderId="0" applyNumberFormat="0" applyBorder="0" applyAlignment="0" applyProtection="0"/>
    <xf numFmtId="0" fontId="4" fillId="32" borderId="0" applyNumberFormat="0" applyBorder="0" applyAlignment="0" applyProtection="0"/>
    <xf numFmtId="0" fontId="26" fillId="27" borderId="0" applyNumberFormat="0" applyBorder="0" applyAlignment="0" applyProtection="0"/>
    <xf numFmtId="0" fontId="26" fillId="11" borderId="0" applyNumberFormat="0" applyBorder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8" fillId="25" borderId="0" applyNumberFormat="0" applyBorder="0" applyAlignment="0" applyProtection="0"/>
    <xf numFmtId="0" fontId="26" fillId="31" borderId="0" applyNumberFormat="0" applyBorder="0" applyAlignment="0" applyProtection="0"/>
    <xf numFmtId="0" fontId="4" fillId="32" borderId="0" applyNumberFormat="0" applyBorder="0" applyAlignment="0" applyProtection="0"/>
    <xf numFmtId="0" fontId="26" fillId="27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26" fillId="31" borderId="0" applyNumberFormat="0" applyBorder="0" applyAlignment="0" applyProtection="0"/>
    <xf numFmtId="0" fontId="4" fillId="15" borderId="0" applyNumberFormat="0" applyBorder="0" applyAlignment="0" applyProtection="0"/>
    <xf numFmtId="0" fontId="26" fillId="23" borderId="0" applyNumberFormat="0" applyBorder="0" applyAlignment="0" applyProtection="0"/>
    <xf numFmtId="0" fontId="4" fillId="19" borderId="0" applyNumberFormat="0" applyBorder="0" applyAlignment="0" applyProtection="0"/>
    <xf numFmtId="0" fontId="26" fillId="31" borderId="0" applyNumberFormat="0" applyBorder="0" applyAlignment="0" applyProtection="0"/>
    <xf numFmtId="0" fontId="26" fillId="16" borderId="0" applyNumberFormat="0" applyBorder="0" applyAlignment="0" applyProtection="0"/>
    <xf numFmtId="0" fontId="26" fillId="11" borderId="0" applyNumberFormat="0" applyBorder="0" applyAlignment="0" applyProtection="0"/>
    <xf numFmtId="0" fontId="48" fillId="29" borderId="0" applyNumberFormat="0" applyBorder="0" applyAlignment="0" applyProtection="0"/>
    <xf numFmtId="0" fontId="26" fillId="32" borderId="0" applyNumberFormat="0" applyBorder="0" applyAlignment="0" applyProtection="0"/>
    <xf numFmtId="0" fontId="26" fillId="24" borderId="0" applyNumberFormat="0" applyBorder="0" applyAlignment="0" applyProtection="0"/>
    <xf numFmtId="0" fontId="4" fillId="23" borderId="0" applyNumberFormat="0" applyBorder="0" applyAlignment="0" applyProtection="0"/>
    <xf numFmtId="0" fontId="48" fillId="17" borderId="0" applyNumberFormat="0" applyBorder="0" applyAlignment="0" applyProtection="0"/>
    <xf numFmtId="0" fontId="26" fillId="20" borderId="0" applyNumberFormat="0" applyBorder="0" applyAlignment="0" applyProtection="0"/>
    <xf numFmtId="0" fontId="26" fillId="31" borderId="0" applyNumberFormat="0" applyBorder="0" applyAlignment="0" applyProtection="0"/>
    <xf numFmtId="0" fontId="26" fillId="24" borderId="0" applyNumberFormat="0" applyBorder="0" applyAlignment="0" applyProtection="0"/>
    <xf numFmtId="0" fontId="48" fillId="17" borderId="0" applyNumberFormat="0" applyBorder="0" applyAlignment="0" applyProtection="0"/>
    <xf numFmtId="0" fontId="4" fillId="20" borderId="0" applyNumberFormat="0" applyBorder="0" applyAlignment="0" applyProtection="0"/>
    <xf numFmtId="0" fontId="26" fillId="15" borderId="0" applyNumberFormat="0" applyBorder="0" applyAlignment="0" applyProtection="0"/>
    <xf numFmtId="0" fontId="26" fillId="24" borderId="0" applyNumberFormat="0" applyBorder="0" applyAlignment="0" applyProtection="0"/>
    <xf numFmtId="0" fontId="26" fillId="20" borderId="0" applyNumberFormat="0" applyBorder="0" applyAlignment="0" applyProtection="0"/>
    <xf numFmtId="0" fontId="4" fillId="28" borderId="0" applyNumberFormat="0" applyBorder="0" applyAlignment="0" applyProtection="0"/>
    <xf numFmtId="0" fontId="4" fillId="19" borderId="0" applyNumberFormat="0" applyBorder="0" applyAlignment="0" applyProtection="0"/>
    <xf numFmtId="0" fontId="26" fillId="12" borderId="0" applyNumberFormat="0" applyBorder="0" applyAlignment="0" applyProtection="0"/>
    <xf numFmtId="0" fontId="26" fillId="15" borderId="0" applyNumberFormat="0" applyBorder="0" applyAlignment="0" applyProtection="0"/>
    <xf numFmtId="0" fontId="26" fillId="23" borderId="0" applyNumberFormat="0" applyBorder="0" applyAlignment="0" applyProtection="0"/>
    <xf numFmtId="0" fontId="4" fillId="15" borderId="0" applyNumberFormat="0" applyBorder="0" applyAlignment="0" applyProtection="0"/>
    <xf numFmtId="0" fontId="26" fillId="20" borderId="0" applyNumberFormat="0" applyBorder="0" applyAlignment="0" applyProtection="0"/>
    <xf numFmtId="0" fontId="4" fillId="12" borderId="0" applyNumberFormat="0" applyBorder="0" applyAlignment="0" applyProtection="0"/>
    <xf numFmtId="0" fontId="26" fillId="11" borderId="0" applyNumberFormat="0" applyBorder="0" applyAlignment="0" applyProtection="0"/>
    <xf numFmtId="0" fontId="48" fillId="21" borderId="0" applyNumberFormat="0" applyBorder="0" applyAlignment="0" applyProtection="0"/>
    <xf numFmtId="0" fontId="4" fillId="31" borderId="0" applyNumberFormat="0" applyBorder="0" applyAlignment="0" applyProtection="0"/>
    <xf numFmtId="0" fontId="26" fillId="15" borderId="0" applyNumberFormat="0" applyBorder="0" applyAlignment="0" applyProtection="0"/>
    <xf numFmtId="0" fontId="4" fillId="28" borderId="0" applyNumberFormat="0" applyBorder="0" applyAlignment="0" applyProtection="0"/>
    <xf numFmtId="0" fontId="26" fillId="28" borderId="0" applyNumberFormat="0" applyBorder="0" applyAlignment="0" applyProtection="0"/>
    <xf numFmtId="0" fontId="26" fillId="16" borderId="0" applyNumberFormat="0" applyBorder="0" applyAlignment="0" applyProtection="0"/>
    <xf numFmtId="0" fontId="48" fillId="25" borderId="0" applyNumberFormat="0" applyBorder="0" applyAlignment="0" applyProtection="0"/>
    <xf numFmtId="0" fontId="26" fillId="20" borderId="0" applyNumberFormat="0" applyBorder="0" applyAlignment="0" applyProtection="0"/>
    <xf numFmtId="0" fontId="48" fillId="13" borderId="0" applyNumberFormat="0" applyBorder="0" applyAlignment="0" applyProtection="0"/>
    <xf numFmtId="0" fontId="26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28" borderId="0" applyNumberFormat="0" applyBorder="0" applyAlignment="0" applyProtection="0"/>
    <xf numFmtId="0" fontId="26" fillId="32" borderId="0" applyNumberFormat="0" applyBorder="0" applyAlignment="0" applyProtection="0"/>
    <xf numFmtId="0" fontId="4" fillId="27" borderId="0" applyNumberFormat="0" applyBorder="0" applyAlignment="0" applyProtection="0"/>
    <xf numFmtId="0" fontId="48" fillId="33" borderId="0" applyNumberFormat="0" applyBorder="0" applyAlignment="0" applyProtection="0"/>
    <xf numFmtId="0" fontId="4" fillId="16" borderId="0" applyNumberFormat="0" applyBorder="0" applyAlignment="0" applyProtection="0"/>
    <xf numFmtId="0" fontId="26" fillId="19" borderId="0" applyNumberFormat="0" applyBorder="0" applyAlignment="0" applyProtection="0"/>
    <xf numFmtId="0" fontId="4" fillId="16" borderId="0" applyNumberFormat="0" applyBorder="0" applyAlignment="0" applyProtection="0"/>
    <xf numFmtId="0" fontId="48" fillId="29" borderId="0" applyNumberFormat="0" applyBorder="0" applyAlignment="0" applyProtection="0"/>
    <xf numFmtId="0" fontId="26" fillId="24" borderId="0" applyNumberFormat="0" applyBorder="0" applyAlignment="0" applyProtection="0"/>
    <xf numFmtId="0" fontId="48" fillId="17" borderId="0" applyNumberFormat="0" applyBorder="0" applyAlignment="0" applyProtection="0"/>
    <xf numFmtId="0" fontId="26" fillId="31" borderId="0" applyNumberFormat="0" applyBorder="0" applyAlignment="0" applyProtection="0"/>
    <xf numFmtId="0" fontId="26" fillId="24" borderId="0" applyNumberFormat="0" applyBorder="0" applyAlignment="0" applyProtection="0"/>
    <xf numFmtId="0" fontId="48" fillId="17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77">
    <xf numFmtId="0" fontId="0" fillId="0" borderId="0" xfId="0"/>
    <xf numFmtId="0" fontId="30" fillId="0" borderId="6" xfId="1" applyFont="1" applyBorder="1" applyAlignment="1">
      <alignment vertical="top" wrapText="1"/>
    </xf>
    <xf numFmtId="49" fontId="30" fillId="2" borderId="17" xfId="0" applyNumberFormat="1" applyFont="1" applyFill="1" applyBorder="1" applyAlignment="1">
      <alignment vertical="top" wrapText="1"/>
    </xf>
    <xf numFmtId="0" fontId="56" fillId="2" borderId="17" xfId="0" applyFont="1" applyFill="1" applyBorder="1"/>
    <xf numFmtId="0" fontId="56" fillId="2" borderId="17" xfId="0" applyFont="1" applyFill="1" applyBorder="1" applyAlignment="1">
      <alignment vertical="center" wrapText="1"/>
    </xf>
    <xf numFmtId="49" fontId="55" fillId="2" borderId="17" xfId="0" applyNumberFormat="1" applyFont="1" applyFill="1" applyBorder="1" applyAlignment="1">
      <alignment vertical="top" wrapText="1"/>
    </xf>
    <xf numFmtId="171" fontId="32" fillId="0" borderId="0" xfId="884" applyNumberFormat="1" applyFont="1" applyFill="1" applyBorder="1" applyAlignment="1">
      <alignment vertical="center" wrapText="1"/>
    </xf>
    <xf numFmtId="168" fontId="32" fillId="0" borderId="49" xfId="15" applyNumberFormat="1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left" vertical="center"/>
    </xf>
    <xf numFmtId="171" fontId="32" fillId="0" borderId="49" xfId="884" applyNumberFormat="1" applyFont="1" applyFill="1" applyBorder="1" applyAlignment="1">
      <alignment horizontal="left" vertical="top" wrapText="1"/>
    </xf>
    <xf numFmtId="168" fontId="32" fillId="0" borderId="0" xfId="15" applyNumberFormat="1" applyFont="1" applyFill="1" applyBorder="1" applyAlignment="1">
      <alignment horizontal="center" vertical="center"/>
    </xf>
    <xf numFmtId="171" fontId="32" fillId="0" borderId="49" xfId="884" applyNumberFormat="1" applyFont="1" applyFill="1" applyBorder="1" applyAlignment="1">
      <alignment horizontal="center" vertical="center" wrapText="1"/>
    </xf>
    <xf numFmtId="0" fontId="32" fillId="0" borderId="4" xfId="0" applyFont="1" applyBorder="1" applyAlignment="1">
      <alignment vertical="top" wrapText="1"/>
    </xf>
    <xf numFmtId="0" fontId="32" fillId="0" borderId="5" xfId="0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183" fontId="32" fillId="0" borderId="49" xfId="884" applyNumberFormat="1" applyFont="1" applyFill="1" applyBorder="1" applyAlignment="1">
      <alignment horizontal="left" vertical="top" wrapText="1"/>
    </xf>
    <xf numFmtId="0" fontId="56" fillId="0" borderId="0" xfId="0" applyFont="1" applyAlignment="1">
      <alignment vertical="center" wrapText="1"/>
    </xf>
    <xf numFmtId="0" fontId="50" fillId="0" borderId="0" xfId="0" applyFont="1" applyFill="1" applyAlignment="1">
      <alignment vertical="center" wrapText="1"/>
    </xf>
    <xf numFmtId="0" fontId="32" fillId="0" borderId="0" xfId="14" applyFont="1" applyFill="1" applyAlignment="1">
      <alignment vertical="center" wrapText="1"/>
    </xf>
    <xf numFmtId="0" fontId="30" fillId="0" borderId="0" xfId="14" applyFont="1" applyFill="1" applyAlignment="1">
      <alignment vertical="center" wrapText="1"/>
    </xf>
    <xf numFmtId="49" fontId="30" fillId="0" borderId="0" xfId="335" applyNumberFormat="1" applyFont="1" applyFill="1" applyAlignment="1">
      <alignment horizontal="center" vertical="center" wrapText="1"/>
    </xf>
    <xf numFmtId="0" fontId="30" fillId="0" borderId="0" xfId="14" applyFont="1" applyFill="1" applyAlignment="1">
      <alignment horizontal="right" vertical="center" wrapText="1"/>
    </xf>
    <xf numFmtId="169" fontId="30" fillId="0" borderId="0" xfId="335" applyNumberFormat="1" applyFont="1" applyFill="1" applyAlignment="1">
      <alignment horizontal="center" vertical="center" wrapText="1"/>
    </xf>
    <xf numFmtId="0" fontId="30" fillId="0" borderId="0" xfId="335" applyNumberFormat="1" applyFont="1" applyFill="1" applyAlignment="1">
      <alignment horizontal="center" vertical="center" wrapText="1"/>
    </xf>
    <xf numFmtId="0" fontId="32" fillId="0" borderId="0" xfId="335" applyFont="1" applyFill="1" applyAlignment="1">
      <alignment vertical="center" wrapText="1"/>
    </xf>
    <xf numFmtId="0" fontId="32" fillId="0" borderId="0" xfId="335" applyFont="1" applyFill="1" applyAlignment="1">
      <alignment horizontal="center" vertical="center" wrapText="1"/>
    </xf>
    <xf numFmtId="49" fontId="51" fillId="0" borderId="49" xfId="335" applyNumberFormat="1" applyFont="1" applyFill="1" applyBorder="1" applyAlignment="1">
      <alignment horizontal="center" vertical="center" textRotation="90" wrapText="1"/>
    </xf>
    <xf numFmtId="169" fontId="51" fillId="0" borderId="49" xfId="335" applyNumberFormat="1" applyFont="1" applyFill="1" applyBorder="1" applyAlignment="1">
      <alignment horizontal="center" vertical="center" wrapText="1"/>
    </xf>
    <xf numFmtId="49" fontId="55" fillId="0" borderId="49" xfId="335" applyNumberFormat="1" applyFont="1" applyFill="1" applyBorder="1" applyAlignment="1">
      <alignment horizontal="center" vertical="center" textRotation="90" wrapText="1"/>
    </xf>
    <xf numFmtId="0" fontId="55" fillId="0" borderId="49" xfId="335" applyNumberFormat="1" applyFont="1" applyFill="1" applyBorder="1" applyAlignment="1">
      <alignment horizontal="center" vertical="center" wrapText="1"/>
    </xf>
    <xf numFmtId="0" fontId="32" fillId="0" borderId="49" xfId="335" applyFont="1" applyFill="1" applyBorder="1" applyAlignment="1">
      <alignment horizontal="center" vertical="center" wrapText="1"/>
    </xf>
    <xf numFmtId="0" fontId="30" fillId="0" borderId="49" xfId="335" applyFont="1" applyFill="1" applyBorder="1" applyAlignment="1">
      <alignment horizontal="center" vertical="center" wrapText="1"/>
    </xf>
    <xf numFmtId="0" fontId="56" fillId="0" borderId="49" xfId="0" applyFont="1" applyFill="1" applyBorder="1" applyAlignment="1">
      <alignment horizontal="left" vertical="top" wrapText="1"/>
    </xf>
    <xf numFmtId="0" fontId="30" fillId="0" borderId="0" xfId="335" applyFont="1" applyFill="1" applyAlignment="1">
      <alignment vertical="center" wrapText="1"/>
    </xf>
    <xf numFmtId="0" fontId="32" fillId="0" borderId="49" xfId="2385" applyFont="1" applyBorder="1" applyAlignment="1">
      <alignment horizontal="left" vertical="top" wrapText="1"/>
    </xf>
    <xf numFmtId="49" fontId="30" fillId="0" borderId="49" xfId="0" applyNumberFormat="1" applyFont="1" applyFill="1" applyBorder="1" applyAlignment="1">
      <alignment horizontal="center" vertical="center" wrapText="1"/>
    </xf>
    <xf numFmtId="0" fontId="30" fillId="0" borderId="49" xfId="0" applyFont="1" applyFill="1" applyBorder="1" applyAlignment="1">
      <alignment horizontal="left" vertical="center" wrapText="1"/>
    </xf>
    <xf numFmtId="0" fontId="211" fillId="0" borderId="49" xfId="0" applyFont="1" applyFill="1" applyBorder="1" applyAlignment="1">
      <alignment vertical="center" wrapText="1"/>
    </xf>
    <xf numFmtId="169" fontId="32" fillId="0" borderId="0" xfId="335" applyNumberFormat="1" applyFont="1" applyFill="1" applyAlignment="1">
      <alignment vertical="center" wrapText="1"/>
    </xf>
    <xf numFmtId="0" fontId="56" fillId="0" borderId="0" xfId="0" applyFont="1"/>
    <xf numFmtId="0" fontId="56" fillId="0" borderId="50" xfId="0" applyFont="1" applyBorder="1" applyAlignment="1">
      <alignment vertical="center" wrapText="1"/>
    </xf>
    <xf numFmtId="39" fontId="32" fillId="0" borderId="0" xfId="335" applyNumberFormat="1" applyFont="1" applyFill="1" applyAlignment="1">
      <alignment vertical="center" wrapText="1"/>
    </xf>
    <xf numFmtId="169" fontId="51" fillId="0" borderId="0" xfId="335" applyNumberFormat="1" applyFont="1" applyFill="1" applyBorder="1" applyAlignment="1">
      <alignment vertical="center" wrapText="1"/>
    </xf>
    <xf numFmtId="0" fontId="32" fillId="0" borderId="0" xfId="335" applyFont="1" applyFill="1" applyBorder="1" applyAlignment="1">
      <alignment horizontal="center" vertical="center" wrapText="1"/>
    </xf>
    <xf numFmtId="39" fontId="51" fillId="0" borderId="49" xfId="335" applyNumberFormat="1" applyFont="1" applyFill="1" applyBorder="1" applyAlignment="1">
      <alignment horizontal="center" vertical="center" wrapText="1"/>
    </xf>
    <xf numFmtId="0" fontId="212" fillId="0" borderId="49" xfId="335" applyFont="1" applyFill="1" applyBorder="1" applyAlignment="1">
      <alignment horizontal="center" vertical="center" wrapText="1"/>
    </xf>
    <xf numFmtId="0" fontId="213" fillId="0" borderId="49" xfId="335" applyFont="1" applyFill="1" applyBorder="1" applyAlignment="1">
      <alignment horizontal="center" vertical="center" wrapText="1"/>
    </xf>
    <xf numFmtId="0" fontId="32" fillId="0" borderId="49" xfId="0" applyFont="1" applyFill="1" applyBorder="1" applyAlignment="1">
      <alignment horizontal="center" vertical="center" wrapText="1"/>
    </xf>
    <xf numFmtId="0" fontId="213" fillId="0" borderId="0" xfId="335" applyFont="1" applyFill="1" applyAlignment="1">
      <alignment vertical="center" wrapText="1"/>
    </xf>
    <xf numFmtId="169" fontId="30" fillId="0" borderId="0" xfId="335" applyNumberFormat="1" applyFont="1" applyFill="1" applyAlignment="1">
      <alignment vertical="center" wrapText="1"/>
    </xf>
    <xf numFmtId="49" fontId="32" fillId="0" borderId="49" xfId="0" applyNumberFormat="1" applyFont="1" applyFill="1" applyBorder="1" applyAlignment="1">
      <alignment horizontal="center" vertical="center" wrapText="1"/>
    </xf>
    <xf numFmtId="0" fontId="32" fillId="0" borderId="49" xfId="0" applyFont="1" applyFill="1" applyBorder="1" applyAlignment="1">
      <alignment horizontal="left" vertical="center" wrapText="1"/>
    </xf>
    <xf numFmtId="169" fontId="213" fillId="0" borderId="0" xfId="335" applyNumberFormat="1" applyFont="1" applyFill="1" applyAlignment="1">
      <alignment vertical="center" wrapText="1"/>
    </xf>
    <xf numFmtId="184" fontId="213" fillId="0" borderId="0" xfId="335" applyNumberFormat="1" applyFont="1" applyFill="1" applyAlignment="1">
      <alignment vertical="center" wrapText="1"/>
    </xf>
    <xf numFmtId="0" fontId="49" fillId="0" borderId="6" xfId="1" applyFont="1" applyBorder="1" applyAlignment="1">
      <alignment horizontal="left" vertical="top" wrapText="1"/>
    </xf>
    <xf numFmtId="0" fontId="32" fillId="0" borderId="0" xfId="1" applyFont="1" applyAlignment="1">
      <alignment horizontal="left" vertical="top" wrapText="1"/>
    </xf>
    <xf numFmtId="0" fontId="49" fillId="0" borderId="49" xfId="2385" applyFont="1" applyBorder="1" applyAlignment="1">
      <alignment horizontal="left" vertical="top" wrapText="1"/>
    </xf>
    <xf numFmtId="0" fontId="56" fillId="0" borderId="0" xfId="0" applyFont="1" applyFill="1" applyAlignment="1">
      <alignment horizontal="left" vertical="center"/>
    </xf>
    <xf numFmtId="0" fontId="56" fillId="0" borderId="0" xfId="0" applyFont="1" applyFill="1" applyAlignment="1">
      <alignment horizontal="left" vertical="center" wrapText="1"/>
    </xf>
    <xf numFmtId="0" fontId="50" fillId="0" borderId="49" xfId="0" applyFont="1" applyFill="1" applyBorder="1" applyAlignment="1">
      <alignment horizontal="center" vertical="center" wrapText="1"/>
    </xf>
    <xf numFmtId="0" fontId="32" fillId="0" borderId="49" xfId="2385" applyFont="1" applyFill="1" applyBorder="1" applyAlignment="1">
      <alignment horizontal="left" vertical="top" wrapText="1"/>
    </xf>
    <xf numFmtId="0" fontId="30" fillId="0" borderId="0" xfId="335" applyFont="1" applyFill="1" applyAlignment="1">
      <alignment horizontal="center" vertical="center" wrapText="1"/>
    </xf>
    <xf numFmtId="0" fontId="49" fillId="0" borderId="49" xfId="2385" applyFont="1" applyFill="1" applyBorder="1" applyAlignment="1">
      <alignment horizontal="left" vertical="top" wrapText="1"/>
    </xf>
    <xf numFmtId="0" fontId="56" fillId="0" borderId="50" xfId="0" applyFont="1" applyFill="1" applyBorder="1" applyAlignment="1">
      <alignment vertical="center" wrapText="1"/>
    </xf>
    <xf numFmtId="0" fontId="56" fillId="0" borderId="17" xfId="0" applyFont="1" applyFill="1" applyBorder="1" applyAlignment="1">
      <alignment horizontal="left" vertical="center" wrapText="1"/>
    </xf>
    <xf numFmtId="0" fontId="50" fillId="0" borderId="17" xfId="0" applyFont="1" applyFill="1" applyBorder="1" applyAlignment="1">
      <alignment horizontal="center" vertical="center" wrapText="1"/>
    </xf>
    <xf numFmtId="0" fontId="56" fillId="0" borderId="49" xfId="0" applyFont="1" applyFill="1" applyBorder="1" applyAlignment="1">
      <alignment horizontal="center" vertical="top" wrapText="1"/>
    </xf>
    <xf numFmtId="0" fontId="32" fillId="0" borderId="39" xfId="0" applyFont="1" applyBorder="1" applyAlignment="1">
      <alignment horizontal="center" vertical="center" wrapText="1"/>
    </xf>
    <xf numFmtId="0" fontId="32" fillId="0" borderId="50" xfId="2385" applyFont="1" applyBorder="1" applyAlignment="1">
      <alignment horizontal="center" vertical="top" wrapText="1"/>
    </xf>
    <xf numFmtId="0" fontId="32" fillId="0" borderId="0" xfId="0" applyFont="1" applyFill="1"/>
    <xf numFmtId="0" fontId="32" fillId="0" borderId="39" xfId="1" applyFont="1" applyBorder="1" applyAlignment="1">
      <alignment horizontal="center" vertical="top" wrapText="1"/>
    </xf>
    <xf numFmtId="2" fontId="32" fillId="0" borderId="39" xfId="0" applyNumberFormat="1" applyFont="1" applyBorder="1" applyAlignment="1">
      <alignment horizontal="center" vertical="center" wrapText="1"/>
    </xf>
    <xf numFmtId="0" fontId="32" fillId="0" borderId="51" xfId="2385" applyFont="1" applyBorder="1" applyAlignment="1">
      <alignment horizontal="center" vertical="top" wrapText="1"/>
    </xf>
    <xf numFmtId="0" fontId="32" fillId="0" borderId="49" xfId="2385" applyFont="1" applyBorder="1">
      <alignment horizontal="left" vertical="top" wrapText="1"/>
    </xf>
    <xf numFmtId="0" fontId="32" fillId="0" borderId="49" xfId="1491" applyFont="1" applyFill="1" applyBorder="1" applyAlignment="1">
      <alignment horizontal="left" vertical="top" wrapText="1"/>
    </xf>
    <xf numFmtId="0" fontId="49" fillId="0" borderId="49" xfId="2385" applyFont="1" applyFill="1" applyBorder="1">
      <alignment horizontal="left" vertical="top" wrapText="1"/>
    </xf>
    <xf numFmtId="0" fontId="50" fillId="0" borderId="1" xfId="0" applyFont="1" applyFill="1" applyBorder="1" applyAlignment="1">
      <alignment horizontal="center" vertical="center" wrapText="1"/>
    </xf>
    <xf numFmtId="0" fontId="56" fillId="0" borderId="2" xfId="0" applyFont="1" applyFill="1" applyBorder="1" applyAlignment="1">
      <alignment horizontal="left" vertical="center" wrapText="1"/>
    </xf>
    <xf numFmtId="0" fontId="50" fillId="0" borderId="0" xfId="0" applyFont="1" applyFill="1" applyAlignment="1">
      <alignment horizontal="left" vertical="top" wrapText="1"/>
    </xf>
    <xf numFmtId="167" fontId="50" fillId="0" borderId="49" xfId="0" applyNumberFormat="1" applyFont="1" applyFill="1" applyBorder="1" applyAlignment="1">
      <alignment horizontal="center" vertical="center" wrapText="1"/>
    </xf>
    <xf numFmtId="0" fontId="50" fillId="0" borderId="0" xfId="0" applyFont="1" applyFill="1" applyAlignment="1">
      <alignment horizontal="right"/>
    </xf>
    <xf numFmtId="0" fontId="56" fillId="0" borderId="0" xfId="0" applyFont="1" applyFill="1" applyAlignment="1">
      <alignment horizontal="left" vertical="top" wrapText="1"/>
    </xf>
    <xf numFmtId="0" fontId="50" fillId="0" borderId="0" xfId="0" applyFont="1" applyFill="1" applyAlignment="1"/>
    <xf numFmtId="0" fontId="30" fillId="0" borderId="49" xfId="1491" applyFont="1" applyFill="1" applyBorder="1">
      <alignment horizontal="left" vertical="top" wrapText="1"/>
    </xf>
    <xf numFmtId="0" fontId="50" fillId="0" borderId="0" xfId="0" applyFont="1"/>
    <xf numFmtId="0" fontId="32" fillId="0" borderId="0" xfId="1" applyFont="1" applyAlignment="1">
      <alignment horizontal="right"/>
    </xf>
    <xf numFmtId="0" fontId="32" fillId="0" borderId="0" xfId="1" applyFont="1"/>
    <xf numFmtId="0" fontId="30" fillId="0" borderId="0" xfId="1" applyFont="1" applyAlignment="1">
      <alignment horizontal="center" wrapText="1"/>
    </xf>
    <xf numFmtId="0" fontId="50" fillId="0" borderId="49" xfId="0" applyFont="1" applyBorder="1"/>
    <xf numFmtId="0" fontId="32" fillId="0" borderId="49" xfId="1" applyFont="1" applyBorder="1" applyAlignment="1">
      <alignment horizontal="center" vertical="top" wrapText="1"/>
    </xf>
    <xf numFmtId="0" fontId="32" fillId="0" borderId="0" xfId="1" applyFont="1" applyBorder="1"/>
    <xf numFmtId="0" fontId="32" fillId="0" borderId="0" xfId="1" applyFont="1" applyBorder="1" applyAlignment="1">
      <alignment horizontal="center" vertical="center" wrapText="1"/>
    </xf>
    <xf numFmtId="0" fontId="32" fillId="0" borderId="0" xfId="1" applyFont="1" applyBorder="1" applyAlignment="1">
      <alignment horizontal="center" vertical="top" wrapText="1"/>
    </xf>
    <xf numFmtId="0" fontId="22" fillId="0" borderId="0" xfId="0" applyNumberFormat="1" applyFont="1" applyFill="1" applyBorder="1" applyAlignment="1">
      <alignment horizontal="right" vertical="center"/>
    </xf>
    <xf numFmtId="0" fontId="32" fillId="0" borderId="0" xfId="0" applyFont="1" applyAlignment="1">
      <alignment vertical="top" wrapText="1"/>
    </xf>
    <xf numFmtId="171" fontId="32" fillId="0" borderId="39" xfId="54" applyNumberFormat="1" applyFont="1" applyFill="1" applyBorder="1" applyAlignment="1">
      <alignment horizontal="center" vertical="center"/>
    </xf>
    <xf numFmtId="0" fontId="32" fillId="0" borderId="21" xfId="0" applyFont="1" applyBorder="1" applyAlignment="1">
      <alignment vertical="top" wrapText="1"/>
    </xf>
    <xf numFmtId="0" fontId="32" fillId="0" borderId="54" xfId="0" applyFont="1" applyBorder="1" applyAlignment="1">
      <alignment vertical="top" wrapText="1"/>
    </xf>
    <xf numFmtId="169" fontId="49" fillId="0" borderId="39" xfId="1" applyNumberFormat="1" applyFont="1" applyBorder="1" applyAlignment="1">
      <alignment horizontal="center" vertical="center" wrapText="1"/>
    </xf>
    <xf numFmtId="171" fontId="32" fillId="0" borderId="39" xfId="54" applyNumberFormat="1" applyFont="1" applyFill="1" applyBorder="1" applyAlignment="1">
      <alignment horizontal="center" vertical="center" wrapText="1"/>
    </xf>
    <xf numFmtId="0" fontId="30" fillId="0" borderId="0" xfId="1" applyFont="1"/>
    <xf numFmtId="0" fontId="30" fillId="0" borderId="0" xfId="1" applyFont="1" applyAlignment="1">
      <alignment vertical="top"/>
    </xf>
    <xf numFmtId="0" fontId="30" fillId="0" borderId="0" xfId="1" applyFont="1" applyAlignment="1">
      <alignment vertical="top" wrapText="1"/>
    </xf>
    <xf numFmtId="171" fontId="32" fillId="0" borderId="49" xfId="8" applyNumberFormat="1" applyFont="1" applyBorder="1"/>
    <xf numFmtId="0" fontId="32" fillId="0" borderId="0" xfId="1" applyFont="1" applyAlignment="1">
      <alignment horizontal="center"/>
    </xf>
    <xf numFmtId="0" fontId="32" fillId="0" borderId="49" xfId="2385" applyFont="1" applyFill="1" applyBorder="1">
      <alignment horizontal="left" vertical="top" wrapText="1"/>
    </xf>
    <xf numFmtId="0" fontId="50" fillId="0" borderId="0" xfId="0" applyFont="1"/>
    <xf numFmtId="0" fontId="50" fillId="0" borderId="49" xfId="0" applyFont="1" applyBorder="1"/>
    <xf numFmtId="0" fontId="50" fillId="0" borderId="49" xfId="0" applyFont="1" applyFill="1" applyBorder="1"/>
    <xf numFmtId="0" fontId="50" fillId="0" borderId="0" xfId="0" applyFont="1" applyFill="1"/>
    <xf numFmtId="0" fontId="56" fillId="0" borderId="0" xfId="0" applyFont="1" applyFill="1" applyAlignment="1">
      <alignment vertical="center" wrapText="1"/>
    </xf>
    <xf numFmtId="0" fontId="215" fillId="0" borderId="49" xfId="0" applyFont="1" applyBorder="1" applyAlignment="1">
      <alignment horizontal="left" vertical="top" wrapText="1"/>
    </xf>
    <xf numFmtId="0" fontId="216" fillId="0" borderId="49" xfId="0" applyFont="1" applyBorder="1" applyAlignment="1">
      <alignment horizontal="left" vertical="top" wrapText="1"/>
    </xf>
    <xf numFmtId="0" fontId="32" fillId="0" borderId="49" xfId="335" applyFont="1" applyFill="1" applyBorder="1" applyAlignment="1">
      <alignment vertical="center" wrapText="1"/>
    </xf>
    <xf numFmtId="0" fontId="30" fillId="2" borderId="49" xfId="378" applyFont="1" applyFill="1" applyBorder="1" applyAlignment="1">
      <alignment horizontal="center" vertical="center" wrapText="1"/>
    </xf>
    <xf numFmtId="0" fontId="30" fillId="2" borderId="49" xfId="378" applyFont="1" applyFill="1" applyBorder="1" applyAlignment="1">
      <alignment horizontal="left" vertical="center" wrapText="1"/>
    </xf>
    <xf numFmtId="0" fontId="50" fillId="0" borderId="49" xfId="0" applyFont="1" applyFill="1" applyBorder="1" applyAlignment="1">
      <alignment horizontal="left" vertical="top" wrapText="1"/>
    </xf>
    <xf numFmtId="0" fontId="30" fillId="0" borderId="49" xfId="335" applyFont="1" applyFill="1" applyBorder="1" applyAlignment="1">
      <alignment vertical="center" wrapText="1"/>
    </xf>
    <xf numFmtId="0" fontId="30" fillId="0" borderId="49" xfId="2385" applyFont="1" applyBorder="1" applyAlignment="1">
      <alignment horizontal="left" vertical="top" wrapText="1"/>
    </xf>
    <xf numFmtId="0" fontId="32" fillId="0" borderId="49" xfId="2384" applyFont="1" applyFill="1" applyBorder="1" applyAlignment="1">
      <alignment horizontal="left" vertical="top" wrapText="1"/>
    </xf>
    <xf numFmtId="0" fontId="49" fillId="0" borderId="49" xfId="2384" applyFont="1" applyFill="1" applyBorder="1" applyAlignment="1">
      <alignment horizontal="left" vertical="top" wrapText="1"/>
    </xf>
    <xf numFmtId="0" fontId="32" fillId="0" borderId="49" xfId="335" applyFont="1" applyFill="1" applyBorder="1" applyAlignment="1">
      <alignment horizontal="center" vertical="top" wrapText="1"/>
    </xf>
    <xf numFmtId="0" fontId="32" fillId="0" borderId="49" xfId="335" applyFont="1" applyFill="1" applyBorder="1" applyAlignment="1">
      <alignment horizontal="left" vertical="top" wrapText="1"/>
    </xf>
    <xf numFmtId="171" fontId="50" fillId="0" borderId="49" xfId="229" applyNumberFormat="1" applyFont="1" applyFill="1" applyBorder="1" applyAlignment="1">
      <alignment horizontal="right" vertical="center"/>
    </xf>
    <xf numFmtId="0" fontId="32" fillId="0" borderId="0" xfId="1" applyFont="1" applyFill="1"/>
    <xf numFmtId="0" fontId="32" fillId="0" borderId="49" xfId="2384" applyFont="1" applyFill="1" applyBorder="1" applyAlignment="1">
      <alignment horizontal="left" vertical="center" wrapText="1"/>
    </xf>
    <xf numFmtId="0" fontId="49" fillId="0" borderId="49" xfId="2384" applyFont="1" applyFill="1" applyBorder="1" applyAlignment="1">
      <alignment horizontal="left" vertical="center" wrapText="1"/>
    </xf>
    <xf numFmtId="0" fontId="30" fillId="0" borderId="49" xfId="2384" applyFont="1" applyFill="1" applyBorder="1" applyAlignment="1">
      <alignment horizontal="left" vertical="top" wrapText="1"/>
    </xf>
    <xf numFmtId="0" fontId="30" fillId="0" borderId="49" xfId="2384" applyFont="1" applyFill="1" applyBorder="1" applyAlignment="1">
      <alignment vertical="top" wrapText="1"/>
    </xf>
    <xf numFmtId="0" fontId="49" fillId="0" borderId="49" xfId="2384" applyFont="1" applyFill="1" applyBorder="1" applyAlignment="1">
      <alignment vertical="top" wrapText="1"/>
    </xf>
    <xf numFmtId="0" fontId="49" fillId="0" borderId="0" xfId="2384" applyFont="1" applyFill="1" applyBorder="1" applyAlignment="1">
      <alignment horizontal="left" vertical="top" wrapText="1"/>
    </xf>
    <xf numFmtId="0" fontId="49" fillId="0" borderId="0" xfId="2384" applyFont="1" applyFill="1" applyBorder="1" applyAlignment="1">
      <alignment vertical="top" wrapText="1"/>
    </xf>
    <xf numFmtId="171" fontId="32" fillId="0" borderId="0" xfId="1" applyNumberFormat="1" applyFont="1"/>
    <xf numFmtId="171" fontId="50" fillId="0" borderId="49" xfId="8" applyNumberFormat="1" applyFont="1" applyFill="1" applyBorder="1"/>
    <xf numFmtId="0" fontId="56" fillId="0" borderId="50" xfId="0" applyFont="1" applyBorder="1" applyAlignment="1">
      <alignment horizontal="center" vertical="center" wrapText="1"/>
    </xf>
    <xf numFmtId="171" fontId="50" fillId="0" borderId="49" xfId="8" applyNumberFormat="1" applyFont="1" applyFill="1" applyBorder="1" applyAlignment="1">
      <alignment vertical="center" wrapText="1"/>
    </xf>
    <xf numFmtId="0" fontId="50" fillId="0" borderId="39" xfId="0" applyFont="1" applyFill="1" applyBorder="1" applyAlignment="1">
      <alignment vertical="top" wrapText="1"/>
    </xf>
    <xf numFmtId="0" fontId="217" fillId="0" borderId="39" xfId="0" applyFont="1" applyFill="1" applyBorder="1" applyAlignment="1">
      <alignment vertical="center" wrapText="1"/>
    </xf>
    <xf numFmtId="0" fontId="50" fillId="0" borderId="39" xfId="0" applyFont="1" applyBorder="1" applyAlignment="1">
      <alignment vertical="top" wrapText="1"/>
    </xf>
    <xf numFmtId="0" fontId="32" fillId="0" borderId="39" xfId="0" applyFont="1" applyBorder="1" applyAlignment="1">
      <alignment horizontal="left" vertical="top" wrapText="1"/>
    </xf>
    <xf numFmtId="0" fontId="50" fillId="0" borderId="39" xfId="0" applyFont="1" applyBorder="1" applyAlignment="1">
      <alignment horizontal="left" vertical="top" wrapText="1"/>
    </xf>
    <xf numFmtId="0" fontId="32" fillId="0" borderId="39" xfId="0" applyFont="1" applyFill="1" applyBorder="1" applyAlignment="1">
      <alignment horizontal="left" vertical="top" wrapText="1"/>
    </xf>
    <xf numFmtId="0" fontId="32" fillId="0" borderId="39" xfId="0" applyFont="1" applyFill="1" applyBorder="1"/>
    <xf numFmtId="0" fontId="32" fillId="0" borderId="39" xfId="0" applyFont="1" applyBorder="1"/>
    <xf numFmtId="0" fontId="50" fillId="0" borderId="39" xfId="0" applyFont="1" applyFill="1" applyBorder="1"/>
    <xf numFmtId="43" fontId="50" fillId="0" borderId="39" xfId="0" applyNumberFormat="1" applyFont="1" applyFill="1" applyBorder="1"/>
    <xf numFmtId="0" fontId="50" fillId="0" borderId="39" xfId="0" applyFont="1" applyBorder="1"/>
    <xf numFmtId="0" fontId="215" fillId="2" borderId="0" xfId="0" applyFont="1" applyFill="1" applyBorder="1" applyAlignment="1">
      <alignment horizontal="left" vertical="center" wrapText="1"/>
    </xf>
    <xf numFmtId="0" fontId="218" fillId="0" borderId="0" xfId="0" applyFont="1" applyAlignment="1">
      <alignment horizontal="right"/>
    </xf>
    <xf numFmtId="0" fontId="32" fillId="0" borderId="0" xfId="335" applyFont="1" applyAlignment="1">
      <alignment horizontal="left" vertical="top" wrapText="1"/>
    </xf>
    <xf numFmtId="0" fontId="215" fillId="0" borderId="0" xfId="0" applyFont="1" applyAlignment="1">
      <alignment horizontal="center" vertical="top" wrapText="1"/>
    </xf>
    <xf numFmtId="0" fontId="30" fillId="0" borderId="0" xfId="17" applyFont="1" applyAlignment="1">
      <alignment vertical="top"/>
    </xf>
    <xf numFmtId="0" fontId="32" fillId="0" borderId="0" xfId="17" applyFont="1" applyAlignment="1">
      <alignment vertical="top"/>
    </xf>
    <xf numFmtId="0" fontId="32" fillId="0" borderId="0" xfId="1" applyFont="1" applyAlignment="1">
      <alignment vertical="center"/>
    </xf>
    <xf numFmtId="0" fontId="30" fillId="0" borderId="39" xfId="0" applyFont="1" applyBorder="1" applyAlignment="1">
      <alignment horizontal="left" vertical="top" wrapText="1"/>
    </xf>
    <xf numFmtId="0" fontId="30" fillId="0" borderId="39" xfId="0" applyFont="1" applyBorder="1" applyAlignment="1">
      <alignment vertical="top" wrapText="1"/>
    </xf>
    <xf numFmtId="0" fontId="49" fillId="0" borderId="39" xfId="0" applyFont="1" applyBorder="1" applyAlignment="1">
      <alignment horizontal="left" vertical="top" wrapText="1"/>
    </xf>
    <xf numFmtId="0" fontId="49" fillId="0" borderId="39" xfId="0" applyFont="1" applyBorder="1" applyAlignment="1">
      <alignment vertical="top" wrapText="1"/>
    </xf>
    <xf numFmtId="0" fontId="49" fillId="0" borderId="0" xfId="0" applyFont="1" applyAlignment="1">
      <alignment vertical="top" wrapText="1"/>
    </xf>
    <xf numFmtId="0" fontId="32" fillId="0" borderId="0" xfId="0" applyFont="1" applyAlignment="1">
      <alignment horizontal="center" vertical="top" wrapText="1"/>
    </xf>
    <xf numFmtId="0" fontId="30" fillId="0" borderId="0" xfId="0" applyFont="1" applyAlignment="1">
      <alignment vertical="top"/>
    </xf>
    <xf numFmtId="0" fontId="32" fillId="0" borderId="39" xfId="0" applyFont="1" applyBorder="1" applyAlignment="1">
      <alignment horizontal="center" vertical="top" wrapText="1"/>
    </xf>
    <xf numFmtId="168" fontId="32" fillId="0" borderId="39" xfId="0" applyNumberFormat="1" applyFont="1" applyBorder="1" applyAlignment="1">
      <alignment horizontal="right" vertical="top" wrapText="1"/>
    </xf>
    <xf numFmtId="0" fontId="30" fillId="0" borderId="0" xfId="0" applyFont="1" applyAlignment="1">
      <alignment horizontal="center" vertical="top"/>
    </xf>
    <xf numFmtId="0" fontId="30" fillId="0" borderId="0" xfId="0" applyFont="1" applyAlignment="1">
      <alignment horizontal="center" vertical="top" wrapText="1"/>
    </xf>
    <xf numFmtId="0" fontId="50" fillId="59" borderId="39" xfId="0" applyFont="1" applyFill="1" applyBorder="1" applyAlignment="1">
      <alignment horizontal="center" vertical="center" wrapText="1"/>
    </xf>
    <xf numFmtId="0" fontId="50" fillId="59" borderId="39" xfId="0" applyFont="1" applyFill="1" applyBorder="1" applyAlignment="1">
      <alignment horizontal="center" vertical="center" textRotation="90" wrapText="1"/>
    </xf>
    <xf numFmtId="0" fontId="50" fillId="59" borderId="39" xfId="0" applyFont="1" applyFill="1" applyBorder="1" applyAlignment="1">
      <alignment horizontal="center" vertical="center"/>
    </xf>
    <xf numFmtId="0" fontId="56" fillId="59" borderId="39" xfId="0" applyFont="1" applyFill="1" applyBorder="1" applyAlignment="1">
      <alignment vertical="center" wrapText="1"/>
    </xf>
    <xf numFmtId="0" fontId="50" fillId="0" borderId="39" xfId="0" applyFont="1" applyFill="1" applyBorder="1" applyAlignment="1">
      <alignment vertical="center" wrapText="1"/>
    </xf>
    <xf numFmtId="49" fontId="56" fillId="0" borderId="39" xfId="0" applyNumberFormat="1" applyFont="1" applyFill="1" applyBorder="1" applyAlignment="1">
      <alignment vertical="center" wrapText="1"/>
    </xf>
    <xf numFmtId="0" fontId="56" fillId="0" borderId="39" xfId="0" applyFont="1" applyFill="1" applyBorder="1" applyAlignment="1">
      <alignment vertical="center" wrapText="1"/>
    </xf>
    <xf numFmtId="49" fontId="50" fillId="0" borderId="39" xfId="0" applyNumberFormat="1" applyFont="1" applyFill="1" applyBorder="1" applyAlignment="1">
      <alignment vertical="center" wrapText="1"/>
    </xf>
    <xf numFmtId="0" fontId="56" fillId="0" borderId="39" xfId="0" applyFont="1" applyFill="1" applyBorder="1" applyAlignment="1">
      <alignment horizontal="center" vertical="center"/>
    </xf>
    <xf numFmtId="49" fontId="30" fillId="0" borderId="39" xfId="0" applyNumberFormat="1" applyFont="1" applyBorder="1" applyAlignment="1">
      <alignment horizontal="left" vertical="top" wrapText="1"/>
    </xf>
    <xf numFmtId="49" fontId="50" fillId="0" borderId="39" xfId="0" applyNumberFormat="1" applyFont="1" applyFill="1" applyBorder="1" applyAlignment="1">
      <alignment vertical="center"/>
    </xf>
    <xf numFmtId="49" fontId="56" fillId="0" borderId="39" xfId="0" applyNumberFormat="1" applyFont="1" applyFill="1" applyBorder="1" applyAlignment="1">
      <alignment vertical="center"/>
    </xf>
    <xf numFmtId="0" fontId="56" fillId="0" borderId="39" xfId="0" applyFont="1" applyFill="1" applyBorder="1" applyAlignment="1">
      <alignment vertical="center"/>
    </xf>
    <xf numFmtId="0" fontId="50" fillId="0" borderId="39" xfId="0" applyFont="1" applyFill="1" applyBorder="1" applyAlignment="1">
      <alignment vertical="center"/>
    </xf>
    <xf numFmtId="49" fontId="217" fillId="0" borderId="39" xfId="0" applyNumberFormat="1" applyFont="1" applyFill="1" applyBorder="1" applyAlignment="1">
      <alignment vertical="center"/>
    </xf>
    <xf numFmtId="0" fontId="217" fillId="0" borderId="39" xfId="0" applyFont="1" applyFill="1" applyBorder="1" applyAlignment="1">
      <alignment vertical="center"/>
    </xf>
    <xf numFmtId="0" fontId="211" fillId="59" borderId="39" xfId="0" applyFont="1" applyFill="1" applyBorder="1" applyAlignment="1">
      <alignment horizontal="center" vertical="center" wrapText="1"/>
    </xf>
    <xf numFmtId="0" fontId="211" fillId="59" borderId="57" xfId="0" applyFont="1" applyFill="1" applyBorder="1" applyAlignment="1">
      <alignment vertical="center" wrapText="1"/>
    </xf>
    <xf numFmtId="0" fontId="211" fillId="59" borderId="0" xfId="0" applyFont="1" applyFill="1" applyBorder="1" applyAlignment="1">
      <alignment vertical="center" wrapText="1"/>
    </xf>
    <xf numFmtId="0" fontId="50" fillId="59" borderId="57" xfId="0" applyFont="1" applyFill="1" applyBorder="1" applyAlignment="1">
      <alignment horizontal="center" vertical="center" wrapText="1"/>
    </xf>
    <xf numFmtId="169" fontId="50" fillId="0" borderId="57" xfId="380" applyNumberFormat="1" applyFont="1" applyBorder="1" applyAlignment="1">
      <alignment horizontal="center" vertical="center"/>
    </xf>
    <xf numFmtId="169" fontId="56" fillId="0" borderId="57" xfId="380" applyNumberFormat="1" applyFont="1" applyBorder="1" applyAlignment="1">
      <alignment horizontal="center" vertical="center"/>
    </xf>
    <xf numFmtId="0" fontId="50" fillId="59" borderId="57" xfId="0" applyFont="1" applyFill="1" applyBorder="1" applyAlignment="1">
      <alignment vertical="center" wrapText="1"/>
    </xf>
    <xf numFmtId="185" fontId="211" fillId="0" borderId="57" xfId="0" applyNumberFormat="1" applyFont="1" applyFill="1" applyBorder="1" applyAlignment="1">
      <alignment horizontal="center" vertical="center"/>
    </xf>
    <xf numFmtId="169" fontId="50" fillId="0" borderId="57" xfId="380" applyNumberFormat="1" applyFont="1" applyFill="1" applyBorder="1" applyAlignment="1">
      <alignment horizontal="center" vertical="center"/>
    </xf>
    <xf numFmtId="169" fontId="56" fillId="0" borderId="57" xfId="380" applyNumberFormat="1" applyFont="1" applyFill="1" applyBorder="1" applyAlignment="1">
      <alignment horizontal="center" vertical="center"/>
    </xf>
    <xf numFmtId="0" fontId="50" fillId="0" borderId="57" xfId="0" applyFont="1" applyBorder="1"/>
    <xf numFmtId="0" fontId="50" fillId="0" borderId="0" xfId="0" applyFont="1" applyBorder="1" applyAlignment="1"/>
    <xf numFmtId="0" fontId="50" fillId="0" borderId="0" xfId="0" applyFont="1" applyBorder="1" applyAlignment="1">
      <alignment horizontal="right"/>
    </xf>
    <xf numFmtId="0" fontId="50" fillId="0" borderId="39" xfId="0" applyFont="1" applyFill="1" applyBorder="1" applyAlignment="1">
      <alignment horizontal="left" vertical="top" wrapText="1"/>
    </xf>
    <xf numFmtId="167" fontId="56" fillId="0" borderId="49" xfId="0" applyNumberFormat="1" applyFont="1" applyFill="1" applyBorder="1" applyAlignment="1">
      <alignment horizontal="center" vertical="center" wrapText="1"/>
    </xf>
    <xf numFmtId="169" fontId="56" fillId="0" borderId="39" xfId="380" applyNumberFormat="1" applyFont="1" applyFill="1" applyBorder="1" applyAlignment="1">
      <alignment horizontal="right" vertical="center"/>
    </xf>
    <xf numFmtId="49" fontId="51" fillId="0" borderId="17" xfId="0" applyNumberFormat="1" applyFont="1" applyFill="1" applyBorder="1" applyAlignment="1">
      <alignment vertical="top" wrapText="1"/>
    </xf>
    <xf numFmtId="49" fontId="55" fillId="0" borderId="17" xfId="0" applyNumberFormat="1" applyFont="1" applyFill="1" applyBorder="1" applyAlignment="1">
      <alignment vertical="top" wrapText="1"/>
    </xf>
    <xf numFmtId="171" fontId="50" fillId="0" borderId="0" xfId="0" applyNumberFormat="1" applyFont="1"/>
    <xf numFmtId="186" fontId="32" fillId="0" borderId="0" xfId="1" applyNumberFormat="1" applyFont="1"/>
    <xf numFmtId="0" fontId="50" fillId="0" borderId="17" xfId="0" applyFont="1" applyFill="1" applyBorder="1" applyAlignment="1">
      <alignment horizontal="left" vertical="top" wrapText="1"/>
    </xf>
    <xf numFmtId="0" fontId="50" fillId="0" borderId="0" xfId="0" applyFont="1" applyFill="1" applyAlignment="1">
      <alignment horizontal="right" vertical="center" wrapText="1"/>
    </xf>
    <xf numFmtId="0" fontId="30" fillId="0" borderId="0" xfId="14" applyFont="1" applyFill="1" applyAlignment="1">
      <alignment horizontal="left" vertical="top" wrapText="1"/>
    </xf>
    <xf numFmtId="0" fontId="56" fillId="0" borderId="49" xfId="0" applyFont="1" applyFill="1" applyBorder="1"/>
    <xf numFmtId="0" fontId="50" fillId="0" borderId="49" xfId="0" applyFont="1" applyFill="1" applyBorder="1" applyAlignment="1">
      <alignment horizontal="left" vertical="center"/>
    </xf>
    <xf numFmtId="0" fontId="56" fillId="0" borderId="0" xfId="0" applyFont="1" applyFill="1"/>
    <xf numFmtId="49" fontId="32" fillId="0" borderId="17" xfId="0" applyNumberFormat="1" applyFont="1" applyFill="1" applyBorder="1" applyAlignment="1">
      <alignment vertical="top" wrapText="1"/>
    </xf>
    <xf numFmtId="0" fontId="56" fillId="0" borderId="0" xfId="0" applyFont="1" applyFill="1" applyAlignment="1">
      <alignment wrapText="1"/>
    </xf>
    <xf numFmtId="171" fontId="30" fillId="0" borderId="49" xfId="8" applyNumberFormat="1" applyFont="1" applyFill="1" applyBorder="1" applyAlignment="1">
      <alignment horizontal="right" vertical="center" wrapText="1"/>
    </xf>
    <xf numFmtId="0" fontId="214" fillId="0" borderId="53" xfId="0" applyFont="1" applyFill="1" applyBorder="1" applyAlignment="1">
      <alignment horizontal="center" vertical="center" wrapText="1"/>
    </xf>
    <xf numFmtId="0" fontId="32" fillId="0" borderId="17" xfId="0" applyFont="1" applyFill="1" applyBorder="1" applyAlignment="1">
      <alignment vertical="top" wrapText="1"/>
    </xf>
    <xf numFmtId="0" fontId="50" fillId="0" borderId="49" xfId="0" applyFont="1" applyFill="1" applyBorder="1" applyAlignment="1">
      <alignment horizontal="center" vertical="center"/>
    </xf>
    <xf numFmtId="0" fontId="56" fillId="0" borderId="39" xfId="0" applyFont="1" applyFill="1" applyBorder="1" applyAlignment="1">
      <alignment horizontal="left" vertical="top" wrapText="1"/>
    </xf>
    <xf numFmtId="169" fontId="50" fillId="0" borderId="39" xfId="380" applyNumberFormat="1" applyFont="1" applyFill="1" applyBorder="1" applyAlignment="1">
      <alignment horizontal="right" vertical="center"/>
    </xf>
    <xf numFmtId="0" fontId="56" fillId="0" borderId="17" xfId="0" applyFont="1" applyFill="1" applyBorder="1" applyAlignment="1">
      <alignment horizontal="left" vertical="top" wrapText="1"/>
    </xf>
    <xf numFmtId="171" fontId="50" fillId="0" borderId="49" xfId="0" applyNumberFormat="1" applyFont="1" applyFill="1" applyBorder="1" applyAlignment="1">
      <alignment horizontal="center" vertical="center"/>
    </xf>
    <xf numFmtId="0" fontId="50" fillId="0" borderId="0" xfId="0" applyFont="1" applyFill="1" applyBorder="1"/>
    <xf numFmtId="0" fontId="30" fillId="0" borderId="17" xfId="0" applyFont="1" applyFill="1" applyBorder="1" applyAlignment="1">
      <alignment vertical="top" wrapText="1"/>
    </xf>
    <xf numFmtId="169" fontId="30" fillId="0" borderId="49" xfId="0" applyNumberFormat="1" applyFont="1" applyFill="1" applyBorder="1" applyAlignment="1">
      <alignment horizontal="right" wrapText="1"/>
    </xf>
    <xf numFmtId="0" fontId="50" fillId="0" borderId="17" xfId="0" applyFont="1" applyFill="1" applyBorder="1" applyAlignment="1">
      <alignment vertical="center" wrapText="1"/>
    </xf>
    <xf numFmtId="0" fontId="50" fillId="0" borderId="39" xfId="0" applyFont="1" applyFill="1" applyBorder="1" applyAlignment="1">
      <alignment horizontal="right"/>
    </xf>
    <xf numFmtId="0" fontId="32" fillId="0" borderId="17" xfId="14" applyFont="1" applyFill="1" applyBorder="1" applyAlignment="1">
      <alignment vertical="top" wrapText="1"/>
    </xf>
    <xf numFmtId="0" fontId="56" fillId="0" borderId="7" xfId="0" applyFont="1" applyFill="1" applyBorder="1" applyAlignment="1">
      <alignment vertical="top" wrapText="1"/>
    </xf>
    <xf numFmtId="171" fontId="213" fillId="0" borderId="49" xfId="8" applyNumberFormat="1" applyFont="1" applyFill="1" applyBorder="1" applyAlignment="1">
      <alignment horizontal="right" vertical="center" wrapText="1"/>
    </xf>
    <xf numFmtId="169" fontId="55" fillId="0" borderId="49" xfId="335" applyNumberFormat="1" applyFont="1" applyFill="1" applyBorder="1" applyAlignment="1">
      <alignment horizontal="right" vertical="center" wrapText="1"/>
    </xf>
    <xf numFmtId="0" fontId="211" fillId="0" borderId="49" xfId="0" applyFont="1" applyFill="1" applyBorder="1" applyAlignment="1">
      <alignment horizontal="left" vertical="center" wrapText="1"/>
    </xf>
    <xf numFmtId="0" fontId="0" fillId="0" borderId="49" xfId="0" applyFill="1" applyBorder="1" applyAlignment="1">
      <alignment horizontal="left" vertical="top" wrapText="1"/>
    </xf>
    <xf numFmtId="169" fontId="50" fillId="0" borderId="49" xfId="0" applyNumberFormat="1" applyFont="1" applyFill="1" applyBorder="1" applyAlignment="1">
      <alignment horizontal="right"/>
    </xf>
    <xf numFmtId="169" fontId="56" fillId="0" borderId="39" xfId="380" applyNumberFormat="1" applyFont="1" applyBorder="1" applyAlignment="1">
      <alignment horizontal="right" vertical="center"/>
    </xf>
    <xf numFmtId="171" fontId="56" fillId="0" borderId="39" xfId="8" applyNumberFormat="1" applyFont="1" applyBorder="1" applyAlignment="1">
      <alignment horizontal="right" vertical="center"/>
    </xf>
    <xf numFmtId="171" fontId="50" fillId="0" borderId="49" xfId="8" applyNumberFormat="1" applyFont="1" applyFill="1" applyBorder="1" applyAlignment="1">
      <alignment horizontal="right"/>
    </xf>
    <xf numFmtId="183" fontId="50" fillId="0" borderId="49" xfId="8" applyNumberFormat="1" applyFont="1" applyFill="1" applyBorder="1" applyAlignment="1">
      <alignment horizontal="center" vertical="center" wrapText="1"/>
    </xf>
    <xf numFmtId="169" fontId="55" fillId="0" borderId="54" xfId="335" applyNumberFormat="1" applyFont="1" applyFill="1" applyBorder="1" applyAlignment="1">
      <alignment horizontal="right" vertical="center" wrapText="1"/>
    </xf>
    <xf numFmtId="171" fontId="50" fillId="0" borderId="39" xfId="8" applyNumberFormat="1" applyFont="1" applyFill="1" applyBorder="1" applyAlignment="1">
      <alignment horizontal="right"/>
    </xf>
    <xf numFmtId="171" fontId="50" fillId="0" borderId="49" xfId="8" applyNumberFormat="1" applyFont="1" applyFill="1" applyBorder="1" applyAlignment="1">
      <alignment horizontal="center" vertical="center" wrapText="1"/>
    </xf>
    <xf numFmtId="49" fontId="30" fillId="0" borderId="17" xfId="0" applyNumberFormat="1" applyFont="1" applyFill="1" applyBorder="1" applyAlignment="1">
      <alignment vertical="top" wrapText="1"/>
    </xf>
    <xf numFmtId="0" fontId="32" fillId="0" borderId="17" xfId="14" applyFont="1" applyFill="1" applyBorder="1" applyAlignment="1">
      <alignment horizontal="center" vertical="top" wrapText="1"/>
    </xf>
    <xf numFmtId="0" fontId="220" fillId="0" borderId="49" xfId="0" applyFont="1" applyFill="1" applyBorder="1" applyAlignment="1">
      <alignment horizontal="left" vertical="top" wrapText="1"/>
    </xf>
    <xf numFmtId="171" fontId="50" fillId="0" borderId="39" xfId="0" applyNumberFormat="1" applyFont="1" applyBorder="1" applyAlignment="1">
      <alignment horizontal="right"/>
    </xf>
    <xf numFmtId="0" fontId="56" fillId="0" borderId="17" xfId="0" applyFont="1" applyFill="1" applyBorder="1"/>
    <xf numFmtId="0" fontId="30" fillId="0" borderId="39" xfId="14" applyFont="1" applyFill="1" applyBorder="1" applyAlignment="1">
      <alignment horizontal="center" vertical="top" wrapText="1"/>
    </xf>
    <xf numFmtId="49" fontId="30" fillId="0" borderId="39" xfId="14" applyNumberFormat="1" applyFont="1" applyFill="1" applyBorder="1" applyAlignment="1">
      <alignment horizontal="center" vertical="top" wrapText="1"/>
    </xf>
    <xf numFmtId="0" fontId="56" fillId="0" borderId="17" xfId="0" applyFont="1" applyFill="1" applyBorder="1" applyAlignment="1">
      <alignment horizontal="center" vertical="center" wrapText="1"/>
    </xf>
    <xf numFmtId="0" fontId="56" fillId="0" borderId="17" xfId="0" applyFont="1" applyFill="1" applyBorder="1" applyAlignment="1">
      <alignment vertical="top" wrapText="1"/>
    </xf>
    <xf numFmtId="169" fontId="32" fillId="0" borderId="49" xfId="335" applyNumberFormat="1" applyFont="1" applyFill="1" applyBorder="1" applyAlignment="1">
      <alignment horizontal="right" vertical="center" wrapText="1"/>
    </xf>
    <xf numFmtId="0" fontId="30" fillId="0" borderId="17" xfId="0" applyFont="1" applyFill="1" applyBorder="1" applyAlignment="1">
      <alignment vertical="center" wrapText="1"/>
    </xf>
    <xf numFmtId="0" fontId="30" fillId="0" borderId="39" xfId="0" applyFont="1" applyFill="1" applyBorder="1" applyAlignment="1">
      <alignment vertical="top" wrapText="1"/>
    </xf>
    <xf numFmtId="0" fontId="30" fillId="0" borderId="0" xfId="0" applyFont="1" applyFill="1" applyBorder="1" applyAlignment="1">
      <alignment horizontal="center" vertical="top" wrapText="1"/>
    </xf>
    <xf numFmtId="169" fontId="50" fillId="0" borderId="39" xfId="380" applyNumberFormat="1" applyFont="1" applyBorder="1" applyAlignment="1">
      <alignment horizontal="right" vertical="center"/>
    </xf>
    <xf numFmtId="0" fontId="32" fillId="0" borderId="39" xfId="14" applyFont="1" applyFill="1" applyBorder="1" applyAlignment="1">
      <alignment horizontal="center" vertical="center" wrapText="1"/>
    </xf>
    <xf numFmtId="169" fontId="32" fillId="0" borderId="49" xfId="1" applyNumberFormat="1" applyFont="1" applyFill="1" applyBorder="1" applyAlignment="1">
      <alignment horizontal="right" vertical="center" wrapText="1"/>
    </xf>
    <xf numFmtId="0" fontId="30" fillId="0" borderId="17" xfId="0" applyFont="1" applyFill="1" applyBorder="1" applyAlignment="1">
      <alignment horizontal="left" vertical="top" wrapText="1"/>
    </xf>
    <xf numFmtId="0" fontId="56" fillId="0" borderId="49" xfId="0" applyFont="1" applyFill="1" applyBorder="1" applyAlignment="1">
      <alignment horizontal="right" vertical="center" wrapText="1"/>
    </xf>
    <xf numFmtId="169" fontId="56" fillId="0" borderId="49" xfId="335" applyNumberFormat="1" applyFont="1" applyFill="1" applyBorder="1" applyAlignment="1">
      <alignment horizontal="right" vertical="center" wrapText="1"/>
    </xf>
    <xf numFmtId="169" fontId="50" fillId="0" borderId="49" xfId="380" applyNumberFormat="1" applyFont="1" applyBorder="1" applyAlignment="1">
      <alignment horizontal="right" vertical="center"/>
    </xf>
    <xf numFmtId="0" fontId="30" fillId="0" borderId="39" xfId="0" applyFont="1" applyFill="1" applyBorder="1" applyAlignment="1">
      <alignment horizontal="left" vertical="center" wrapText="1"/>
    </xf>
    <xf numFmtId="169" fontId="30" fillId="0" borderId="49" xfId="335" applyNumberFormat="1" applyFont="1" applyFill="1" applyBorder="1" applyAlignment="1">
      <alignment horizontal="right" vertical="center" wrapText="1"/>
    </xf>
    <xf numFmtId="169" fontId="32" fillId="0" borderId="0" xfId="335" applyNumberFormat="1" applyFont="1" applyFill="1" applyAlignment="1">
      <alignment horizontal="right" vertical="center" wrapText="1"/>
    </xf>
    <xf numFmtId="0" fontId="50" fillId="0" borderId="17" xfId="0" applyFont="1" applyFill="1" applyBorder="1"/>
    <xf numFmtId="171" fontId="56" fillId="0" borderId="49" xfId="8" applyNumberFormat="1" applyFont="1" applyFill="1" applyBorder="1" applyAlignment="1">
      <alignment horizontal="left" vertical="center" wrapText="1"/>
    </xf>
    <xf numFmtId="0" fontId="56" fillId="0" borderId="17" xfId="0" applyFont="1" applyFill="1" applyBorder="1" applyAlignment="1">
      <alignment vertical="center" wrapText="1"/>
    </xf>
    <xf numFmtId="171" fontId="50" fillId="0" borderId="0" xfId="0" applyNumberFormat="1" applyFont="1" applyFill="1" applyAlignment="1">
      <alignment horizontal="right"/>
    </xf>
    <xf numFmtId="171" fontId="56" fillId="0" borderId="49" xfId="8" applyNumberFormat="1" applyFont="1" applyFill="1" applyBorder="1" applyAlignment="1">
      <alignment vertical="center" wrapText="1"/>
    </xf>
    <xf numFmtId="0" fontId="56" fillId="0" borderId="49" xfId="0" applyFont="1" applyFill="1" applyBorder="1" applyAlignment="1">
      <alignment horizontal="left" vertical="center"/>
    </xf>
    <xf numFmtId="169" fontId="30" fillId="0" borderId="17" xfId="8" applyNumberFormat="1" applyFont="1" applyFill="1" applyBorder="1" applyAlignment="1">
      <alignment horizontal="right" wrapText="1"/>
    </xf>
    <xf numFmtId="0" fontId="56" fillId="0" borderId="49" xfId="0" applyFont="1" applyFill="1" applyBorder="1" applyAlignment="1">
      <alignment vertical="center" wrapText="1"/>
    </xf>
    <xf numFmtId="171" fontId="50" fillId="0" borderId="39" xfId="0" applyNumberFormat="1" applyFont="1" applyFill="1" applyBorder="1" applyAlignment="1">
      <alignment horizontal="right"/>
    </xf>
    <xf numFmtId="0" fontId="50" fillId="0" borderId="0" xfId="0" applyFont="1" applyFill="1" applyBorder="1" applyAlignment="1">
      <alignment horizontal="left" vertical="top" wrapText="1"/>
    </xf>
    <xf numFmtId="0" fontId="50" fillId="0" borderId="0" xfId="0" applyFont="1" applyFill="1" applyBorder="1" applyAlignment="1">
      <alignment vertical="center" wrapText="1"/>
    </xf>
    <xf numFmtId="0" fontId="56" fillId="0" borderId="2" xfId="0" applyFont="1" applyFill="1" applyBorder="1" applyAlignment="1">
      <alignment horizontal="center" vertical="top" wrapText="1"/>
    </xf>
    <xf numFmtId="171" fontId="50" fillId="0" borderId="39" xfId="8" applyNumberFormat="1" applyFont="1" applyBorder="1" applyAlignment="1">
      <alignment horizontal="right" vertical="center"/>
    </xf>
    <xf numFmtId="170" fontId="30" fillId="0" borderId="49" xfId="0" applyNumberFormat="1" applyFont="1" applyFill="1" applyBorder="1" applyAlignment="1">
      <alignment horizontal="right" wrapText="1"/>
    </xf>
    <xf numFmtId="0" fontId="56" fillId="0" borderId="49" xfId="0" applyFont="1" applyFill="1" applyBorder="1" applyAlignment="1">
      <alignment horizontal="center" vertical="center" wrapText="1"/>
    </xf>
    <xf numFmtId="171" fontId="50" fillId="0" borderId="49" xfId="0" applyNumberFormat="1" applyFont="1" applyFill="1" applyBorder="1" applyAlignment="1">
      <alignment horizontal="center" vertical="center" wrapText="1"/>
    </xf>
    <xf numFmtId="171" fontId="30" fillId="2" borderId="49" xfId="872" applyNumberFormat="1" applyFont="1" applyFill="1" applyBorder="1" applyAlignment="1">
      <alignment horizontal="right" vertical="center" wrapText="1"/>
    </xf>
    <xf numFmtId="43" fontId="50" fillId="0" borderId="39" xfId="0" applyNumberFormat="1" applyFont="1" applyFill="1" applyBorder="1" applyAlignment="1">
      <alignment horizontal="right"/>
    </xf>
    <xf numFmtId="0" fontId="51" fillId="0" borderId="39" xfId="0" applyFont="1" applyFill="1" applyBorder="1" applyAlignment="1">
      <alignment horizontal="left" vertical="center" wrapText="1"/>
    </xf>
    <xf numFmtId="171" fontId="50" fillId="0" borderId="39" xfId="0" applyNumberFormat="1" applyFont="1" applyFill="1" applyBorder="1"/>
    <xf numFmtId="169" fontId="30" fillId="0" borderId="49" xfId="1" applyNumberFormat="1" applyFont="1" applyFill="1" applyBorder="1" applyAlignment="1">
      <alignment horizontal="right" vertical="center" wrapText="1"/>
    </xf>
    <xf numFmtId="0" fontId="55" fillId="0" borderId="39" xfId="0" applyFont="1" applyFill="1" applyBorder="1" applyAlignment="1">
      <alignment horizontal="left" vertical="center" wrapText="1"/>
    </xf>
    <xf numFmtId="0" fontId="30" fillId="0" borderId="49" xfId="0" applyFont="1" applyFill="1" applyBorder="1" applyAlignment="1">
      <alignment horizontal="center" vertical="center"/>
    </xf>
    <xf numFmtId="0" fontId="50" fillId="0" borderId="39" xfId="0" applyFont="1" applyFill="1" applyBorder="1" applyAlignment="1">
      <alignment horizontal="center" vertical="top" wrapText="1"/>
    </xf>
    <xf numFmtId="171" fontId="56" fillId="0" borderId="49" xfId="8" applyNumberFormat="1" applyFont="1" applyFill="1" applyBorder="1" applyAlignment="1">
      <alignment horizontal="center" vertical="center"/>
    </xf>
    <xf numFmtId="171" fontId="56" fillId="0" borderId="49" xfId="8" applyNumberFormat="1" applyFont="1" applyFill="1" applyBorder="1" applyAlignment="1">
      <alignment horizontal="center" vertical="center" wrapText="1"/>
    </xf>
    <xf numFmtId="49" fontId="30" fillId="0" borderId="39" xfId="0" applyNumberFormat="1" applyFont="1" applyFill="1" applyBorder="1" applyAlignment="1">
      <alignment vertical="top" wrapText="1"/>
    </xf>
    <xf numFmtId="0" fontId="56" fillId="0" borderId="50" xfId="0" applyFont="1" applyBorder="1" applyAlignment="1">
      <alignment horizontal="left" vertical="top" wrapText="1"/>
    </xf>
    <xf numFmtId="171" fontId="50" fillId="0" borderId="0" xfId="8" applyNumberFormat="1" applyFont="1" applyFill="1" applyAlignment="1">
      <alignment vertical="center" wrapText="1"/>
    </xf>
    <xf numFmtId="171" fontId="32" fillId="0" borderId="49" xfId="8" applyNumberFormat="1" applyFont="1" applyFill="1" applyBorder="1" applyAlignment="1">
      <alignment horizontal="right" vertical="center" wrapText="1"/>
    </xf>
    <xf numFmtId="0" fontId="50" fillId="0" borderId="0" xfId="0" applyFont="1"/>
    <xf numFmtId="171" fontId="32" fillId="0" borderId="49" xfId="54" applyNumberFormat="1" applyFont="1" applyFill="1" applyBorder="1" applyAlignment="1">
      <alignment horizontal="center" vertical="center"/>
    </xf>
    <xf numFmtId="0" fontId="32" fillId="0" borderId="0" xfId="335" applyFont="1" applyFill="1" applyAlignment="1">
      <alignment vertical="center" wrapText="1"/>
    </xf>
    <xf numFmtId="0" fontId="32" fillId="0" borderId="49" xfId="0" applyFont="1" applyFill="1" applyBorder="1" applyAlignment="1">
      <alignment horizontal="left" vertical="center" wrapText="1"/>
    </xf>
    <xf numFmtId="0" fontId="32" fillId="0" borderId="49" xfId="0" applyFont="1" applyFill="1" applyBorder="1" applyAlignment="1">
      <alignment horizontal="center" vertical="center" wrapText="1"/>
    </xf>
    <xf numFmtId="0" fontId="50" fillId="0" borderId="0" xfId="0" applyFont="1" applyFill="1"/>
    <xf numFmtId="0" fontId="32" fillId="0" borderId="49" xfId="335" applyFont="1" applyFill="1" applyBorder="1" applyAlignment="1">
      <alignment vertical="center" wrapText="1"/>
    </xf>
    <xf numFmtId="0" fontId="32" fillId="0" borderId="49" xfId="335" applyFont="1" applyFill="1" applyBorder="1" applyAlignment="1">
      <alignment horizontal="center" vertical="center" wrapText="1"/>
    </xf>
    <xf numFmtId="0" fontId="50" fillId="0" borderId="49" xfId="0" applyFont="1" applyFill="1" applyBorder="1" applyAlignment="1">
      <alignment horizontal="left" vertical="top" wrapText="1"/>
    </xf>
    <xf numFmtId="0" fontId="49" fillId="0" borderId="49" xfId="0" applyFont="1" applyFill="1" applyBorder="1" applyAlignment="1">
      <alignment horizontal="left" vertical="top" wrapText="1"/>
    </xf>
    <xf numFmtId="0" fontId="50" fillId="0" borderId="0" xfId="0" applyFont="1" applyFill="1" applyAlignment="1">
      <alignment horizontal="left" vertical="top" wrapText="1"/>
    </xf>
    <xf numFmtId="0" fontId="56" fillId="0" borderId="0" xfId="0" applyFont="1" applyFill="1" applyAlignment="1">
      <alignment horizontal="left" vertical="top" wrapText="1"/>
    </xf>
    <xf numFmtId="0" fontId="32" fillId="0" borderId="49" xfId="1" applyFont="1" applyFill="1" applyBorder="1" applyAlignment="1">
      <alignment vertical="center" wrapText="1"/>
    </xf>
    <xf numFmtId="0" fontId="32" fillId="0" borderId="49" xfId="0" applyFont="1" applyFill="1" applyBorder="1" applyAlignment="1">
      <alignment horizontal="center" vertical="center"/>
    </xf>
    <xf numFmtId="0" fontId="215" fillId="0" borderId="49" xfId="0" applyFont="1" applyFill="1" applyBorder="1" applyAlignment="1">
      <alignment horizontal="left" vertical="top" wrapText="1"/>
    </xf>
    <xf numFmtId="0" fontId="56" fillId="0" borderId="49" xfId="0" applyFont="1" applyFill="1" applyBorder="1" applyAlignment="1">
      <alignment horizontal="left" vertical="center" wrapText="1"/>
    </xf>
    <xf numFmtId="0" fontId="56" fillId="0" borderId="49" xfId="0" applyFont="1" applyFill="1" applyBorder="1" applyAlignment="1">
      <alignment horizontal="left" vertical="top" wrapText="1"/>
    </xf>
    <xf numFmtId="0" fontId="50" fillId="0" borderId="49" xfId="0" applyFont="1" applyFill="1" applyBorder="1" applyAlignment="1">
      <alignment horizontal="center" vertical="center" wrapText="1"/>
    </xf>
    <xf numFmtId="0" fontId="30" fillId="0" borderId="49" xfId="14" applyFont="1" applyFill="1" applyBorder="1" applyAlignment="1">
      <alignment horizontal="left" vertical="center" wrapText="1"/>
    </xf>
    <xf numFmtId="0" fontId="50" fillId="0" borderId="49" xfId="0" applyFont="1" applyFill="1" applyBorder="1" applyAlignment="1">
      <alignment vertical="center" wrapText="1"/>
    </xf>
    <xf numFmtId="49" fontId="32" fillId="0" borderId="49" xfId="0" applyNumberFormat="1" applyFont="1" applyFill="1" applyBorder="1" applyAlignment="1">
      <alignment horizontal="center" vertical="center" wrapText="1"/>
    </xf>
    <xf numFmtId="0" fontId="50" fillId="0" borderId="49" xfId="0" applyFont="1" applyFill="1" applyBorder="1" applyAlignment="1">
      <alignment vertical="center"/>
    </xf>
    <xf numFmtId="0" fontId="50" fillId="0" borderId="49" xfId="0" applyFont="1" applyBorder="1" applyAlignment="1">
      <alignment vertical="top" wrapText="1"/>
    </xf>
    <xf numFmtId="0" fontId="215" fillId="0" borderId="49" xfId="6492" applyFont="1" applyBorder="1" applyAlignment="1">
      <alignment horizontal="left" vertical="top" wrapText="1"/>
    </xf>
    <xf numFmtId="0" fontId="215" fillId="0" borderId="49" xfId="6492" applyFont="1" applyBorder="1">
      <alignment horizontal="left" vertical="top" wrapText="1"/>
    </xf>
    <xf numFmtId="0" fontId="216" fillId="0" borderId="49" xfId="6492" applyFont="1" applyBorder="1">
      <alignment horizontal="left" vertical="top" wrapText="1"/>
    </xf>
    <xf numFmtId="0" fontId="215" fillId="0" borderId="49" xfId="6492" applyFont="1" applyBorder="1" applyAlignment="1">
      <alignment horizontal="center" vertical="top" wrapText="1"/>
    </xf>
    <xf numFmtId="0" fontId="50" fillId="0" borderId="49" xfId="0" applyFont="1" applyBorder="1" applyAlignment="1">
      <alignment horizontal="center" vertical="top" wrapText="1"/>
    </xf>
    <xf numFmtId="0" fontId="50" fillId="0" borderId="49" xfId="0" applyFont="1" applyFill="1" applyBorder="1" applyAlignment="1">
      <alignment horizontal="center" vertical="center" wrapText="1"/>
    </xf>
    <xf numFmtId="0" fontId="30" fillId="0" borderId="49" xfId="6492" applyFont="1" applyBorder="1" applyAlignment="1">
      <alignment horizontal="left" vertical="top" wrapText="1"/>
    </xf>
    <xf numFmtId="0" fontId="30" fillId="0" borderId="0" xfId="0" applyFont="1" applyFill="1"/>
    <xf numFmtId="0" fontId="30" fillId="0" borderId="49" xfId="6492" applyFont="1" applyBorder="1">
      <alignment horizontal="left" vertical="top" wrapText="1"/>
    </xf>
    <xf numFmtId="171" fontId="30" fillId="0" borderId="49" xfId="54" applyNumberFormat="1" applyFont="1" applyFill="1" applyBorder="1" applyAlignment="1">
      <alignment horizontal="center" vertical="center"/>
    </xf>
    <xf numFmtId="0" fontId="213" fillId="0" borderId="49" xfId="6492" applyFont="1" applyBorder="1">
      <alignment horizontal="left" vertical="top" wrapText="1"/>
    </xf>
    <xf numFmtId="0" fontId="215" fillId="0" borderId="49" xfId="6492" applyFont="1" applyBorder="1" applyAlignment="1">
      <alignment horizontal="left" vertical="top" wrapText="1"/>
    </xf>
    <xf numFmtId="0" fontId="215" fillId="0" borderId="49" xfId="6492" applyFont="1" applyBorder="1">
      <alignment horizontal="left" vertical="top" wrapText="1"/>
    </xf>
    <xf numFmtId="0" fontId="216" fillId="0" borderId="49" xfId="6492" applyFont="1" applyBorder="1">
      <alignment horizontal="left" vertical="top" wrapText="1"/>
    </xf>
    <xf numFmtId="0" fontId="32" fillId="0" borderId="49" xfId="335" applyFont="1" applyFill="1" applyBorder="1" applyAlignment="1">
      <alignment horizontal="center" vertical="top" wrapText="1"/>
    </xf>
    <xf numFmtId="0" fontId="32" fillId="0" borderId="0" xfId="0" applyFont="1" applyFill="1" applyBorder="1" applyAlignment="1">
      <alignment horizontal="left" vertical="top" wrapText="1"/>
    </xf>
    <xf numFmtId="0" fontId="50" fillId="0" borderId="49" xfId="0" applyFont="1" applyFill="1" applyBorder="1" applyAlignment="1">
      <alignment horizontal="center" vertical="center" wrapText="1"/>
    </xf>
    <xf numFmtId="171" fontId="50" fillId="0" borderId="49" xfId="8" applyNumberFormat="1" applyFont="1" applyFill="1" applyBorder="1" applyAlignment="1">
      <alignment horizontal="center" vertical="center" wrapText="1"/>
    </xf>
    <xf numFmtId="171" fontId="211" fillId="0" borderId="49" xfId="8" applyNumberFormat="1" applyFont="1" applyFill="1" applyBorder="1" applyAlignment="1">
      <alignment horizontal="center" vertical="center" wrapText="1"/>
    </xf>
    <xf numFmtId="0" fontId="221" fillId="0" borderId="49" xfId="0" applyFont="1" applyBorder="1" applyAlignment="1">
      <alignment horizontal="left" vertical="top" wrapText="1"/>
    </xf>
    <xf numFmtId="171" fontId="50" fillId="0" borderId="49" xfId="8" applyNumberFormat="1" applyFont="1" applyFill="1" applyBorder="1" applyAlignment="1">
      <alignment horizontal="center" vertical="center" wrapText="1"/>
    </xf>
    <xf numFmtId="49" fontId="220" fillId="0" borderId="49" xfId="0" applyNumberFormat="1" applyFont="1" applyFill="1" applyBorder="1" applyAlignment="1">
      <alignment horizontal="left" vertical="top" wrapText="1"/>
    </xf>
    <xf numFmtId="49" fontId="215" fillId="0" borderId="49" xfId="0" applyNumberFormat="1" applyFont="1" applyFill="1" applyBorder="1" applyAlignment="1">
      <alignment horizontal="left" vertical="top" wrapText="1"/>
    </xf>
    <xf numFmtId="0" fontId="56" fillId="0" borderId="56" xfId="0" applyFont="1" applyFill="1" applyBorder="1" applyAlignment="1">
      <alignment horizontal="center" vertical="center" wrapText="1"/>
    </xf>
    <xf numFmtId="171" fontId="214" fillId="0" borderId="49" xfId="8" applyNumberFormat="1" applyFont="1" applyFill="1" applyBorder="1" applyAlignment="1">
      <alignment horizontal="center" vertical="center" wrapText="1"/>
    </xf>
    <xf numFmtId="0" fontId="50" fillId="0" borderId="49" xfId="0" applyFont="1" applyFill="1" applyBorder="1" applyAlignment="1">
      <alignment vertical="top" wrapText="1"/>
    </xf>
    <xf numFmtId="0" fontId="32" fillId="0" borderId="49" xfId="1" applyFont="1" applyFill="1" applyBorder="1" applyAlignment="1">
      <alignment horizontal="center" vertical="top" wrapText="1"/>
    </xf>
    <xf numFmtId="0" fontId="30" fillId="0" borderId="0" xfId="1" applyFont="1" applyFill="1" applyAlignment="1">
      <alignment horizontal="center"/>
    </xf>
    <xf numFmtId="0" fontId="30" fillId="0" borderId="0" xfId="1" applyFont="1" applyFill="1" applyAlignment="1">
      <alignment vertical="top"/>
    </xf>
    <xf numFmtId="0" fontId="30" fillId="0" borderId="0" xfId="1" applyFont="1" applyFill="1"/>
    <xf numFmtId="0" fontId="32" fillId="0" borderId="49" xfId="1491" applyFont="1" applyFill="1" applyBorder="1" applyAlignment="1">
      <alignment vertical="top" wrapText="1"/>
    </xf>
    <xf numFmtId="2" fontId="32" fillId="0" borderId="49" xfId="0" applyNumberFormat="1" applyFont="1" applyFill="1" applyBorder="1" applyAlignment="1">
      <alignment horizontal="center" vertical="center" wrapText="1"/>
    </xf>
    <xf numFmtId="0" fontId="32" fillId="0" borderId="0" xfId="1" applyFont="1" applyFill="1" applyAlignment="1">
      <alignment horizontal="right"/>
    </xf>
    <xf numFmtId="0" fontId="50" fillId="0" borderId="49" xfId="0" applyFont="1" applyFill="1" applyBorder="1" applyAlignment="1">
      <alignment wrapText="1"/>
    </xf>
    <xf numFmtId="0" fontId="30" fillId="0" borderId="6" xfId="1" applyFont="1" applyFill="1" applyBorder="1" applyAlignment="1">
      <alignment vertical="top" wrapText="1"/>
    </xf>
    <xf numFmtId="0" fontId="30" fillId="0" borderId="0" xfId="1" applyFont="1" applyFill="1" applyAlignment="1">
      <alignment horizontal="center" vertical="center" wrapText="1"/>
    </xf>
    <xf numFmtId="0" fontId="30" fillId="0" borderId="0" xfId="1" applyFont="1" applyFill="1" applyAlignment="1">
      <alignment vertical="top" wrapText="1"/>
    </xf>
    <xf numFmtId="0" fontId="49" fillId="0" borderId="6" xfId="1" applyFont="1" applyFill="1" applyBorder="1" applyAlignment="1">
      <alignment horizontal="left" vertical="top" wrapText="1"/>
    </xf>
    <xf numFmtId="0" fontId="30" fillId="0" borderId="0" xfId="1" applyFont="1" applyFill="1" applyAlignment="1">
      <alignment horizontal="center" wrapText="1"/>
    </xf>
    <xf numFmtId="0" fontId="32" fillId="0" borderId="0" xfId="1" applyFont="1" applyFill="1" applyAlignment="1">
      <alignment horizontal="left" vertical="top" wrapText="1"/>
    </xf>
    <xf numFmtId="0" fontId="32" fillId="0" borderId="49" xfId="1" applyFont="1" applyFill="1" applyBorder="1" applyAlignment="1">
      <alignment horizontal="center" vertical="center" wrapText="1"/>
    </xf>
    <xf numFmtId="0" fontId="50" fillId="0" borderId="49" xfId="0" applyFont="1" applyFill="1" applyBorder="1" applyAlignment="1">
      <alignment horizontal="left" vertical="center" wrapText="1"/>
    </xf>
    <xf numFmtId="0" fontId="32" fillId="0" borderId="0" xfId="1" applyFont="1" applyFill="1" applyAlignment="1">
      <alignment horizontal="center"/>
    </xf>
    <xf numFmtId="0" fontId="32" fillId="0" borderId="17" xfId="1" applyFont="1" applyFill="1" applyBorder="1" applyAlignment="1">
      <alignment vertical="top"/>
    </xf>
    <xf numFmtId="169" fontId="32" fillId="0" borderId="49" xfId="1" applyNumberFormat="1" applyFont="1" applyFill="1" applyBorder="1" applyAlignment="1">
      <alignment horizontal="center" vertical="center" wrapText="1"/>
    </xf>
    <xf numFmtId="0" fontId="32" fillId="0" borderId="0" xfId="1" applyFont="1" applyFill="1" applyBorder="1" applyAlignment="1">
      <alignment vertical="top"/>
    </xf>
    <xf numFmtId="169" fontId="32" fillId="0" borderId="0" xfId="1" applyNumberFormat="1" applyFont="1" applyFill="1" applyBorder="1" applyAlignment="1">
      <alignment horizontal="center" vertical="center" wrapText="1"/>
    </xf>
    <xf numFmtId="0" fontId="30" fillId="0" borderId="49" xfId="1" applyFont="1" applyFill="1" applyBorder="1" applyAlignment="1">
      <alignment vertical="top"/>
    </xf>
    <xf numFmtId="169" fontId="30" fillId="0" borderId="0" xfId="1" applyNumberFormat="1" applyFont="1" applyFill="1" applyBorder="1" applyAlignment="1">
      <alignment horizontal="center" vertical="center" wrapText="1"/>
    </xf>
    <xf numFmtId="0" fontId="32" fillId="0" borderId="49" xfId="1" applyFont="1" applyFill="1" applyBorder="1" applyAlignment="1">
      <alignment horizontal="center"/>
    </xf>
    <xf numFmtId="0" fontId="32" fillId="0" borderId="49" xfId="1" applyFont="1" applyFill="1" applyBorder="1" applyAlignment="1">
      <alignment horizontal="left"/>
    </xf>
    <xf numFmtId="0" fontId="215" fillId="0" borderId="49" xfId="6492" applyFont="1" applyFill="1" applyBorder="1" applyAlignment="1">
      <alignment horizontal="left" vertical="top" wrapText="1"/>
    </xf>
    <xf numFmtId="0" fontId="216" fillId="0" borderId="49" xfId="6492" applyFont="1" applyFill="1" applyBorder="1" applyAlignment="1">
      <alignment horizontal="left" vertical="top" wrapText="1"/>
    </xf>
    <xf numFmtId="0" fontId="32" fillId="0" borderId="0" xfId="1" applyFont="1" applyFill="1" applyBorder="1"/>
    <xf numFmtId="0" fontId="22" fillId="0" borderId="0" xfId="1" applyFont="1" applyFill="1" applyAlignment="1">
      <alignment horizontal="right"/>
    </xf>
    <xf numFmtId="0" fontId="32" fillId="0" borderId="0" xfId="335" applyFont="1" applyFill="1" applyAlignment="1">
      <alignment horizontal="left" vertical="top" wrapText="1"/>
    </xf>
    <xf numFmtId="0" fontId="218" fillId="0" borderId="0" xfId="0" applyFont="1" applyFill="1" applyAlignment="1">
      <alignment horizontal="right"/>
    </xf>
    <xf numFmtId="0" fontId="215" fillId="0" borderId="0" xfId="0" applyFont="1" applyFill="1" applyAlignment="1">
      <alignment horizontal="center" vertical="top" wrapText="1"/>
    </xf>
    <xf numFmtId="0" fontId="30" fillId="0" borderId="0" xfId="17" applyFont="1" applyFill="1" applyAlignment="1">
      <alignment vertical="top"/>
    </xf>
    <xf numFmtId="0" fontId="32" fillId="0" borderId="0" xfId="17" applyFont="1" applyFill="1" applyAlignment="1">
      <alignment vertical="top"/>
    </xf>
    <xf numFmtId="0" fontId="32" fillId="0" borderId="0" xfId="1" applyFont="1" applyFill="1" applyAlignment="1">
      <alignment vertical="center"/>
    </xf>
    <xf numFmtId="0" fontId="30" fillId="0" borderId="39" xfId="0" applyFont="1" applyFill="1" applyBorder="1" applyAlignment="1">
      <alignment horizontal="left" vertical="top" wrapText="1"/>
    </xf>
    <xf numFmtId="0" fontId="32" fillId="0" borderId="0" xfId="0" applyFont="1" applyFill="1" applyAlignment="1">
      <alignment vertical="top" wrapText="1"/>
    </xf>
    <xf numFmtId="0" fontId="49" fillId="0" borderId="39" xfId="0" applyFont="1" applyFill="1" applyBorder="1" applyAlignment="1">
      <alignment horizontal="left" vertical="top" wrapText="1"/>
    </xf>
    <xf numFmtId="0" fontId="49" fillId="0" borderId="39" xfId="0" applyFont="1" applyFill="1" applyBorder="1" applyAlignment="1">
      <alignment vertical="top" wrapText="1"/>
    </xf>
    <xf numFmtId="0" fontId="49" fillId="0" borderId="0" xfId="0" applyFont="1" applyFill="1" applyAlignment="1">
      <alignment vertical="top" wrapText="1"/>
    </xf>
    <xf numFmtId="0" fontId="32" fillId="0" borderId="0" xfId="0" applyFont="1" applyFill="1" applyAlignment="1">
      <alignment horizontal="center" vertical="top" wrapText="1"/>
    </xf>
    <xf numFmtId="0" fontId="30" fillId="0" borderId="0" xfId="0" applyFont="1" applyFill="1" applyAlignment="1">
      <alignment vertical="top"/>
    </xf>
    <xf numFmtId="0" fontId="32" fillId="0" borderId="39" xfId="0" applyFont="1" applyFill="1" applyBorder="1" applyAlignment="1">
      <alignment horizontal="center" vertical="top" wrapText="1"/>
    </xf>
    <xf numFmtId="0" fontId="32" fillId="0" borderId="39" xfId="0" applyFont="1" applyFill="1" applyBorder="1" applyAlignment="1">
      <alignment horizontal="center" vertical="center" wrapText="1"/>
    </xf>
    <xf numFmtId="168" fontId="32" fillId="0" borderId="39" xfId="0" applyNumberFormat="1" applyFont="1" applyFill="1" applyBorder="1" applyAlignment="1">
      <alignment horizontal="right" vertical="top" wrapText="1"/>
    </xf>
    <xf numFmtId="0" fontId="30" fillId="0" borderId="0" xfId="0" applyFont="1" applyFill="1" applyAlignment="1">
      <alignment horizontal="center" vertical="top"/>
    </xf>
    <xf numFmtId="0" fontId="50" fillId="0" borderId="0" xfId="0" applyFont="1" applyFill="1" applyAlignment="1">
      <alignment horizontal="center"/>
    </xf>
    <xf numFmtId="0" fontId="56" fillId="0" borderId="0" xfId="0" applyFont="1" applyFill="1" applyAlignment="1">
      <alignment horizontal="center" vertical="center" wrapText="1"/>
    </xf>
    <xf numFmtId="0" fontId="50" fillId="0" borderId="5" xfId="0" applyFont="1" applyFill="1" applyBorder="1" applyAlignment="1">
      <alignment horizontal="center" vertical="center" wrapText="1"/>
    </xf>
    <xf numFmtId="0" fontId="50" fillId="0" borderId="7" xfId="0" applyFont="1" applyFill="1" applyBorder="1" applyAlignment="1">
      <alignment horizontal="center" vertical="center" wrapText="1"/>
    </xf>
    <xf numFmtId="0" fontId="50" fillId="0" borderId="3" xfId="0" applyFont="1" applyFill="1" applyBorder="1" applyAlignment="1">
      <alignment horizontal="center" vertical="center" wrapText="1"/>
    </xf>
    <xf numFmtId="0" fontId="50" fillId="0" borderId="0" xfId="0" applyFont="1" applyFill="1" applyAlignment="1">
      <alignment horizontal="right"/>
    </xf>
    <xf numFmtId="0" fontId="56" fillId="0" borderId="0" xfId="0" applyFont="1" applyFill="1" applyAlignment="1">
      <alignment horizontal="center" vertical="top" wrapText="1"/>
    </xf>
    <xf numFmtId="0" fontId="50" fillId="0" borderId="18" xfId="0" applyFont="1" applyFill="1" applyBorder="1" applyAlignment="1">
      <alignment horizontal="center" vertical="center" wrapText="1"/>
    </xf>
    <xf numFmtId="0" fontId="50" fillId="0" borderId="20" xfId="0" applyFont="1" applyFill="1" applyBorder="1" applyAlignment="1">
      <alignment horizontal="center" vertical="center" wrapText="1"/>
    </xf>
    <xf numFmtId="0" fontId="50" fillId="0" borderId="19" xfId="0" applyFont="1" applyFill="1" applyBorder="1" applyAlignment="1">
      <alignment horizontal="center" vertical="center" wrapText="1"/>
    </xf>
    <xf numFmtId="0" fontId="50" fillId="0" borderId="17" xfId="0" applyFont="1" applyFill="1" applyBorder="1" applyAlignment="1">
      <alignment horizontal="center" vertical="center" wrapText="1"/>
    </xf>
    <xf numFmtId="0" fontId="32" fillId="0" borderId="0" xfId="14" applyFont="1" applyFill="1" applyAlignment="1">
      <alignment horizontal="right" vertical="center" wrapText="1"/>
    </xf>
    <xf numFmtId="0" fontId="30" fillId="0" borderId="0" xfId="335" applyNumberFormat="1" applyFont="1" applyFill="1" applyAlignment="1">
      <alignment horizontal="center" vertical="center" wrapText="1"/>
    </xf>
    <xf numFmtId="169" fontId="32" fillId="0" borderId="55" xfId="335" applyNumberFormat="1" applyFont="1" applyFill="1" applyBorder="1" applyAlignment="1">
      <alignment horizontal="right" vertical="center" wrapText="1"/>
    </xf>
    <xf numFmtId="49" fontId="51" fillId="0" borderId="49" xfId="335" applyNumberFormat="1" applyFont="1" applyFill="1" applyBorder="1" applyAlignment="1">
      <alignment horizontal="center" vertical="center" wrapText="1"/>
    </xf>
    <xf numFmtId="0" fontId="51" fillId="0" borderId="53" xfId="335" applyNumberFormat="1" applyFont="1" applyFill="1" applyBorder="1" applyAlignment="1">
      <alignment horizontal="center" vertical="center" wrapText="1"/>
    </xf>
    <xf numFmtId="0" fontId="51" fillId="0" borderId="21" xfId="335" applyNumberFormat="1" applyFont="1" applyFill="1" applyBorder="1" applyAlignment="1">
      <alignment horizontal="center" vertical="center" wrapText="1"/>
    </xf>
    <xf numFmtId="0" fontId="51" fillId="0" borderId="54" xfId="335" applyNumberFormat="1" applyFont="1" applyFill="1" applyBorder="1" applyAlignment="1">
      <alignment horizontal="center" vertical="center" wrapText="1"/>
    </xf>
    <xf numFmtId="169" fontId="51" fillId="0" borderId="51" xfId="335" applyNumberFormat="1" applyFont="1" applyFill="1" applyBorder="1" applyAlignment="1">
      <alignment horizontal="center" vertical="center" wrapText="1"/>
    </xf>
    <xf numFmtId="169" fontId="51" fillId="0" borderId="52" xfId="335" applyNumberFormat="1" applyFont="1" applyFill="1" applyBorder="1" applyAlignment="1">
      <alignment horizontal="center" vertical="center" wrapText="1"/>
    </xf>
    <xf numFmtId="169" fontId="51" fillId="0" borderId="50" xfId="335" applyNumberFormat="1" applyFont="1" applyFill="1" applyBorder="1" applyAlignment="1">
      <alignment horizontal="center" vertical="center" wrapText="1"/>
    </xf>
    <xf numFmtId="169" fontId="51" fillId="0" borderId="53" xfId="335" applyNumberFormat="1" applyFont="1" applyFill="1" applyBorder="1" applyAlignment="1">
      <alignment horizontal="center" vertical="center" wrapText="1"/>
    </xf>
    <xf numFmtId="169" fontId="51" fillId="0" borderId="54" xfId="335" applyNumberFormat="1" applyFont="1" applyFill="1" applyBorder="1" applyAlignment="1">
      <alignment horizontal="center" vertical="center" wrapText="1"/>
    </xf>
    <xf numFmtId="0" fontId="30" fillId="0" borderId="0" xfId="14" applyFont="1" applyFill="1" applyAlignment="1">
      <alignment horizontal="right" vertical="center" wrapText="1"/>
    </xf>
    <xf numFmtId="0" fontId="30" fillId="0" borderId="0" xfId="14" applyFont="1" applyFill="1" applyAlignment="1">
      <alignment horizontal="center" vertical="center" wrapText="1"/>
    </xf>
    <xf numFmtId="0" fontId="30" fillId="0" borderId="0" xfId="1" applyFont="1" applyAlignment="1">
      <alignment horizontal="center" vertical="center" wrapText="1"/>
    </xf>
    <xf numFmtId="0" fontId="22" fillId="0" borderId="0" xfId="1" applyFont="1" applyAlignment="1">
      <alignment horizontal="right" wrapText="1"/>
    </xf>
    <xf numFmtId="0" fontId="30" fillId="0" borderId="0" xfId="1" applyFont="1" applyAlignment="1">
      <alignment horizontal="center" vertical="center"/>
    </xf>
    <xf numFmtId="0" fontId="32" fillId="0" borderId="0" xfId="1" applyFont="1" applyAlignment="1">
      <alignment horizontal="center"/>
    </xf>
    <xf numFmtId="0" fontId="30" fillId="0" borderId="0" xfId="0" applyFont="1" applyFill="1" applyBorder="1" applyAlignment="1">
      <alignment horizontal="center" vertical="top"/>
    </xf>
    <xf numFmtId="0" fontId="32" fillId="0" borderId="49" xfId="1506" applyFont="1" applyBorder="1" applyAlignment="1">
      <alignment horizontal="center" vertical="top" wrapText="1"/>
    </xf>
    <xf numFmtId="0" fontId="32" fillId="0" borderId="49" xfId="1506" applyFont="1" applyBorder="1" applyAlignment="1">
      <alignment horizontal="left" vertical="top" wrapText="1"/>
    </xf>
    <xf numFmtId="0" fontId="32" fillId="0" borderId="57" xfId="2385" applyFont="1" applyBorder="1" applyAlignment="1">
      <alignment horizontal="center" vertical="center" wrapText="1"/>
    </xf>
    <xf numFmtId="0" fontId="32" fillId="0" borderId="65" xfId="2385" applyFont="1" applyBorder="1" applyAlignment="1">
      <alignment horizontal="center" vertical="center" wrapText="1"/>
    </xf>
    <xf numFmtId="0" fontId="32" fillId="0" borderId="51" xfId="335" applyFont="1" applyFill="1" applyBorder="1" applyAlignment="1">
      <alignment horizontal="left" vertical="center" wrapText="1"/>
    </xf>
    <xf numFmtId="0" fontId="32" fillId="0" borderId="50" xfId="335" applyFont="1" applyFill="1" applyBorder="1" applyAlignment="1">
      <alignment horizontal="left" vertical="center" wrapText="1"/>
    </xf>
    <xf numFmtId="0" fontId="32" fillId="0" borderId="49" xfId="335" applyFont="1" applyFill="1" applyBorder="1" applyAlignment="1">
      <alignment horizontal="center" vertical="top" wrapText="1"/>
    </xf>
    <xf numFmtId="0" fontId="32" fillId="0" borderId="49" xfId="2384" applyFont="1" applyFill="1" applyBorder="1" applyAlignment="1">
      <alignment horizontal="center" vertical="top" wrapText="1"/>
    </xf>
    <xf numFmtId="0" fontId="22" fillId="0" borderId="0" xfId="1" applyFont="1" applyAlignment="1">
      <alignment horizontal="left" wrapText="1"/>
    </xf>
    <xf numFmtId="0" fontId="30" fillId="0" borderId="0" xfId="0" applyFont="1" applyAlignment="1">
      <alignment horizontal="center" vertical="top" wrapText="1"/>
    </xf>
    <xf numFmtId="0" fontId="32" fillId="0" borderId="57" xfId="0" applyFont="1" applyBorder="1" applyAlignment="1">
      <alignment horizontal="center" vertical="top" wrapText="1"/>
    </xf>
    <xf numFmtId="0" fontId="32" fillId="0" borderId="58" xfId="0" applyFont="1" applyBorder="1" applyAlignment="1">
      <alignment horizontal="center" vertical="top" wrapText="1"/>
    </xf>
    <xf numFmtId="0" fontId="32" fillId="0" borderId="57" xfId="0" applyFont="1" applyBorder="1" applyAlignment="1">
      <alignment horizontal="left" vertical="top" wrapText="1"/>
    </xf>
    <xf numFmtId="0" fontId="32" fillId="0" borderId="59" xfId="0" applyFont="1" applyBorder="1" applyAlignment="1">
      <alignment horizontal="left" vertical="top" wrapText="1"/>
    </xf>
    <xf numFmtId="0" fontId="30" fillId="0" borderId="0" xfId="1" applyFont="1" applyFill="1" applyAlignment="1">
      <alignment horizontal="center" vertical="center" wrapText="1"/>
    </xf>
    <xf numFmtId="0" fontId="32" fillId="0" borderId="0" xfId="0" applyFont="1" applyFill="1" applyBorder="1" applyAlignment="1">
      <alignment horizontal="left" vertical="top" wrapText="1"/>
    </xf>
    <xf numFmtId="0" fontId="50" fillId="0" borderId="49" xfId="0" applyFont="1" applyFill="1" applyBorder="1" applyAlignment="1">
      <alignment horizontal="center" vertical="top" wrapText="1"/>
    </xf>
    <xf numFmtId="0" fontId="32" fillId="0" borderId="0" xfId="1" applyFont="1" applyFill="1" applyAlignment="1">
      <alignment horizontal="center"/>
    </xf>
    <xf numFmtId="0" fontId="32" fillId="0" borderId="49" xfId="2385" applyFont="1" applyFill="1" applyBorder="1" applyAlignment="1">
      <alignment horizontal="center" vertical="top" wrapText="1"/>
    </xf>
    <xf numFmtId="0" fontId="32" fillId="0" borderId="49" xfId="0" applyFont="1" applyFill="1" applyBorder="1" applyAlignment="1">
      <alignment horizontal="left" vertical="top" wrapText="1"/>
    </xf>
    <xf numFmtId="0" fontId="30" fillId="0" borderId="0" xfId="0" applyFont="1" applyFill="1" applyAlignment="1">
      <alignment horizontal="center" vertical="top" wrapText="1"/>
    </xf>
    <xf numFmtId="0" fontId="22" fillId="0" borderId="0" xfId="1" applyFont="1" applyFill="1" applyAlignment="1">
      <alignment horizontal="center" wrapText="1"/>
    </xf>
    <xf numFmtId="0" fontId="30" fillId="0" borderId="0" xfId="1" applyFont="1" applyFill="1" applyAlignment="1">
      <alignment horizontal="center" vertical="center"/>
    </xf>
    <xf numFmtId="0" fontId="32" fillId="0" borderId="0" xfId="0" applyFont="1" applyFill="1" applyBorder="1" applyAlignment="1">
      <alignment horizontal="center" vertical="top" wrapText="1"/>
    </xf>
    <xf numFmtId="0" fontId="32" fillId="0" borderId="57" xfId="2385" applyFont="1" applyFill="1" applyBorder="1" applyAlignment="1">
      <alignment horizontal="left" vertical="top" wrapText="1"/>
    </xf>
    <xf numFmtId="0" fontId="32" fillId="0" borderId="65" xfId="2385" applyFont="1" applyFill="1" applyBorder="1" applyAlignment="1">
      <alignment horizontal="left" vertical="top" wrapText="1"/>
    </xf>
    <xf numFmtId="0" fontId="32" fillId="0" borderId="57" xfId="0" applyFont="1" applyFill="1" applyBorder="1" applyAlignment="1">
      <alignment horizontal="center" vertical="top" wrapText="1"/>
    </xf>
    <xf numFmtId="0" fontId="32" fillId="0" borderId="58" xfId="0" applyFont="1" applyFill="1" applyBorder="1" applyAlignment="1">
      <alignment horizontal="center" vertical="top" wrapText="1"/>
    </xf>
    <xf numFmtId="0" fontId="32" fillId="0" borderId="57" xfId="0" applyFont="1" applyFill="1" applyBorder="1" applyAlignment="1">
      <alignment horizontal="left" vertical="top" wrapText="1"/>
    </xf>
    <xf numFmtId="0" fontId="32" fillId="0" borderId="59" xfId="0" applyFont="1" applyFill="1" applyBorder="1" applyAlignment="1">
      <alignment horizontal="left" vertical="top" wrapText="1"/>
    </xf>
    <xf numFmtId="0" fontId="32" fillId="0" borderId="0" xfId="14" applyFont="1" applyFill="1" applyAlignment="1">
      <alignment horizontal="right" vertical="top" wrapText="1"/>
    </xf>
    <xf numFmtId="0" fontId="50" fillId="0" borderId="53" xfId="0" applyFont="1" applyFill="1" applyBorder="1" applyAlignment="1">
      <alignment horizontal="center" vertical="center" wrapText="1"/>
    </xf>
    <xf numFmtId="0" fontId="50" fillId="0" borderId="54" xfId="0" applyFont="1" applyFill="1" applyBorder="1" applyAlignment="1">
      <alignment horizontal="center" vertical="center" wrapText="1"/>
    </xf>
    <xf numFmtId="0" fontId="50" fillId="0" borderId="49" xfId="0" applyFont="1" applyFill="1" applyBorder="1" applyAlignment="1">
      <alignment horizontal="center" vertical="center" wrapText="1"/>
    </xf>
    <xf numFmtId="171" fontId="50" fillId="0" borderId="49" xfId="8" applyNumberFormat="1" applyFont="1" applyFill="1" applyBorder="1" applyAlignment="1">
      <alignment horizontal="center" vertical="center" wrapText="1"/>
    </xf>
    <xf numFmtId="171" fontId="211" fillId="0" borderId="49" xfId="8" applyNumberFormat="1" applyFont="1" applyFill="1" applyBorder="1" applyAlignment="1">
      <alignment horizontal="center" vertical="center" wrapText="1"/>
    </xf>
    <xf numFmtId="0" fontId="214" fillId="0" borderId="57" xfId="0" applyFont="1" applyFill="1" applyBorder="1" applyAlignment="1">
      <alignment horizontal="center" vertical="center" wrapText="1"/>
    </xf>
    <xf numFmtId="0" fontId="214" fillId="0" borderId="66" xfId="0" applyFont="1" applyFill="1" applyBorder="1" applyAlignment="1">
      <alignment horizontal="center" vertical="center" wrapText="1"/>
    </xf>
    <xf numFmtId="0" fontId="214" fillId="0" borderId="65" xfId="0" applyFont="1" applyFill="1" applyBorder="1" applyAlignment="1">
      <alignment horizontal="center" vertical="center" wrapText="1"/>
    </xf>
    <xf numFmtId="0" fontId="56" fillId="0" borderId="57" xfId="0" applyFont="1" applyFill="1" applyBorder="1" applyAlignment="1">
      <alignment horizontal="center" vertical="center" wrapText="1"/>
    </xf>
    <xf numFmtId="0" fontId="56" fillId="0" borderId="66" xfId="0" applyFont="1" applyFill="1" applyBorder="1" applyAlignment="1">
      <alignment horizontal="center" vertical="center" wrapText="1"/>
    </xf>
    <xf numFmtId="0" fontId="56" fillId="0" borderId="65" xfId="0" applyFont="1" applyFill="1" applyBorder="1" applyAlignment="1">
      <alignment horizontal="center" vertical="center" wrapText="1"/>
    </xf>
    <xf numFmtId="0" fontId="30" fillId="0" borderId="51" xfId="0" applyFont="1" applyFill="1" applyBorder="1" applyAlignment="1">
      <alignment horizontal="center" vertical="center" wrapText="1"/>
    </xf>
    <xf numFmtId="0" fontId="30" fillId="0" borderId="52" xfId="0" applyFont="1" applyFill="1" applyBorder="1" applyAlignment="1">
      <alignment horizontal="center" vertical="center" wrapText="1"/>
    </xf>
    <xf numFmtId="0" fontId="30" fillId="0" borderId="50" xfId="0" applyFont="1" applyFill="1" applyBorder="1" applyAlignment="1">
      <alignment horizontal="center" vertical="center" wrapText="1"/>
    </xf>
    <xf numFmtId="0" fontId="30" fillId="0" borderId="49" xfId="0" applyFont="1" applyFill="1" applyBorder="1" applyAlignment="1">
      <alignment horizontal="center" vertical="center" wrapText="1"/>
    </xf>
    <xf numFmtId="0" fontId="30" fillId="0" borderId="51" xfId="335" applyFont="1" applyFill="1" applyBorder="1" applyAlignment="1">
      <alignment horizontal="center" vertical="top" wrapText="1"/>
    </xf>
    <xf numFmtId="0" fontId="50" fillId="0" borderId="52" xfId="0" applyFont="1" applyFill="1" applyBorder="1" applyAlignment="1">
      <alignment horizontal="center"/>
    </xf>
    <xf numFmtId="0" fontId="50" fillId="0" borderId="50" xfId="0" applyFont="1" applyFill="1" applyBorder="1" applyAlignment="1">
      <alignment horizontal="center"/>
    </xf>
    <xf numFmtId="0" fontId="214" fillId="0" borderId="53" xfId="0" applyFont="1" applyFill="1" applyBorder="1" applyAlignment="1">
      <alignment vertical="center" wrapText="1"/>
    </xf>
    <xf numFmtId="0" fontId="211" fillId="0" borderId="51" xfId="0" applyFont="1" applyFill="1" applyBorder="1" applyAlignment="1">
      <alignment vertical="center" wrapText="1"/>
    </xf>
    <xf numFmtId="0" fontId="211" fillId="0" borderId="52" xfId="0" applyFont="1" applyFill="1" applyBorder="1" applyAlignment="1">
      <alignment vertical="center" wrapText="1"/>
    </xf>
    <xf numFmtId="0" fontId="211" fillId="0" borderId="50" xfId="0" applyFont="1" applyFill="1" applyBorder="1" applyAlignment="1">
      <alignment vertical="center" wrapText="1"/>
    </xf>
    <xf numFmtId="0" fontId="56" fillId="0" borderId="49" xfId="0" applyFont="1" applyFill="1" applyBorder="1" applyAlignment="1">
      <alignment horizontal="center" vertical="center" wrapText="1"/>
    </xf>
    <xf numFmtId="0" fontId="50" fillId="59" borderId="60" xfId="0" applyFont="1" applyFill="1" applyBorder="1" applyAlignment="1">
      <alignment horizontal="center" vertical="center" wrapText="1"/>
    </xf>
    <xf numFmtId="0" fontId="50" fillId="59" borderId="54" xfId="0" applyFont="1" applyFill="1" applyBorder="1" applyAlignment="1">
      <alignment horizontal="center" vertical="center" wrapText="1"/>
    </xf>
    <xf numFmtId="0" fontId="50" fillId="0" borderId="39" xfId="0" applyFont="1" applyBorder="1" applyAlignment="1">
      <alignment horizontal="center" vertical="center" wrapText="1"/>
    </xf>
    <xf numFmtId="0" fontId="32" fillId="0" borderId="0" xfId="14" applyFont="1" applyAlignment="1">
      <alignment horizontal="right" vertical="top" wrapText="1"/>
    </xf>
    <xf numFmtId="0" fontId="50" fillId="0" borderId="0" xfId="0" applyFont="1" applyAlignment="1">
      <alignment horizontal="right"/>
    </xf>
    <xf numFmtId="0" fontId="56" fillId="0" borderId="0" xfId="0" applyFont="1" applyAlignment="1">
      <alignment horizontal="center" vertical="center" wrapText="1"/>
    </xf>
    <xf numFmtId="0" fontId="50" fillId="59" borderId="39" xfId="0" applyFont="1" applyFill="1" applyBorder="1" applyAlignment="1">
      <alignment horizontal="center" vertical="center" wrapText="1"/>
    </xf>
    <xf numFmtId="0" fontId="50" fillId="59" borderId="39" xfId="0" applyFont="1" applyFill="1" applyBorder="1" applyAlignment="1">
      <alignment horizontal="center" vertical="center" textRotation="90" wrapText="1"/>
    </xf>
    <xf numFmtId="0" fontId="50" fillId="59" borderId="39" xfId="0" applyFont="1" applyFill="1" applyBorder="1" applyAlignment="1">
      <alignment horizontal="center" vertical="center"/>
    </xf>
  </cellXfs>
  <cellStyles count="7096">
    <cellStyle name="_artabyuje" xfId="1508"/>
    <cellStyle name="_artabyuje 2" xfId="1509"/>
    <cellStyle name="_artabyuje_3.Havelvacner_N1_12 23.01.2018" xfId="1755"/>
    <cellStyle name="20% - Accent1" xfId="37" builtinId="30" customBuiltin="1"/>
    <cellStyle name="20% - Accent1 10" xfId="581"/>
    <cellStyle name="20% - Accent1 11" xfId="1477"/>
    <cellStyle name="20% - Accent1 11 2" xfId="3193"/>
    <cellStyle name="20% - Accent1 11 3" xfId="4653"/>
    <cellStyle name="20% - Accent1 12" xfId="2565"/>
    <cellStyle name="20% - Accent1 12 2" xfId="3984"/>
    <cellStyle name="20% - Accent1 12 3" xfId="5472"/>
    <cellStyle name="20% - Accent1 13" xfId="2591"/>
    <cellStyle name="20% - Accent1 13 2" xfId="5498"/>
    <cellStyle name="20% - Accent1 14" xfId="4010"/>
    <cellStyle name="20% - Accent1 15" xfId="6502"/>
    <cellStyle name="20% - Accent1 16" xfId="7032"/>
    <cellStyle name="20% - Accent1 17" xfId="7058"/>
    <cellStyle name="20% - Accent1 18" xfId="7084"/>
    <cellStyle name="20% - Accent1 2" xfId="56"/>
    <cellStyle name="20% - Accent1 2 10" xfId="2619"/>
    <cellStyle name="20% - Accent1 2 10 2" xfId="6601"/>
    <cellStyle name="20% - Accent1 2 11" xfId="4023"/>
    <cellStyle name="20% - Accent1 2 12" xfId="7045"/>
    <cellStyle name="20% - Accent1 2 13" xfId="7071"/>
    <cellStyle name="20% - Accent1 2 2" xfId="133"/>
    <cellStyle name="20% - Accent1 2 2 2" xfId="421"/>
    <cellStyle name="20% - Accent1 2 2 2 2" xfId="422"/>
    <cellStyle name="20% - Accent1 2 2 2 2 2" xfId="1758"/>
    <cellStyle name="20% - Accent1 2 2 2 2 2 2" xfId="3289"/>
    <cellStyle name="20% - Accent1 2 2 2 2 2 3" xfId="4767"/>
    <cellStyle name="20% - Accent1 2 2 2 2 2 4" xfId="5967"/>
    <cellStyle name="20% - Accent1 2 2 2 2 3" xfId="1759"/>
    <cellStyle name="20% - Accent1 2 2 2 2 3 2" xfId="3290"/>
    <cellStyle name="20% - Accent1 2 2 2 2 3 3" xfId="4768"/>
    <cellStyle name="20% - Accent1 2 2 2 2 3 4" xfId="6199"/>
    <cellStyle name="20% - Accent1 2 2 2 2 4" xfId="1757"/>
    <cellStyle name="20% - Accent1 2 2 2 2 4 2" xfId="3288"/>
    <cellStyle name="20% - Accent1 2 2 2 2 4 3" xfId="4766"/>
    <cellStyle name="20% - Accent1 2 2 2 2 5" xfId="2871"/>
    <cellStyle name="20% - Accent1 2 2 2 2 6" xfId="4293"/>
    <cellStyle name="20% - Accent1 2 2 2 2 7" xfId="5714"/>
    <cellStyle name="20% - Accent1 2 2 2 3" xfId="1760"/>
    <cellStyle name="20% - Accent1 2 2 2 3 2" xfId="1761"/>
    <cellStyle name="20% - Accent1 2 2 2 3 2 2" xfId="3292"/>
    <cellStyle name="20% - Accent1 2 2 2 3 2 3" xfId="4770"/>
    <cellStyle name="20% - Accent1 2 2 2 3 2 4" xfId="5968"/>
    <cellStyle name="20% - Accent1 2 2 2 3 3" xfId="1762"/>
    <cellStyle name="20% - Accent1 2 2 2 3 3 2" xfId="3293"/>
    <cellStyle name="20% - Accent1 2 2 2 3 3 3" xfId="4771"/>
    <cellStyle name="20% - Accent1 2 2 2 3 3 4" xfId="6200"/>
    <cellStyle name="20% - Accent1 2 2 2 3 4" xfId="3291"/>
    <cellStyle name="20% - Accent1 2 2 2 3 5" xfId="4769"/>
    <cellStyle name="20% - Accent1 2 2 2 3 6" xfId="5715"/>
    <cellStyle name="20% - Accent1 2 2 2 4" xfId="1763"/>
    <cellStyle name="20% - Accent1 2 2 2 4 2" xfId="3294"/>
    <cellStyle name="20% - Accent1 2 2 2 4 3" xfId="4772"/>
    <cellStyle name="20% - Accent1 2 2 2 4 4" xfId="5966"/>
    <cellStyle name="20% - Accent1 2 2 2 5" xfId="1764"/>
    <cellStyle name="20% - Accent1 2 2 2 5 2" xfId="3295"/>
    <cellStyle name="20% - Accent1 2 2 2 5 3" xfId="4773"/>
    <cellStyle name="20% - Accent1 2 2 2 5 4" xfId="6198"/>
    <cellStyle name="20% - Accent1 2 2 2 6" xfId="1756"/>
    <cellStyle name="20% - Accent1 2 2 2 6 2" xfId="3287"/>
    <cellStyle name="20% - Accent1 2 2 2 6 3" xfId="4765"/>
    <cellStyle name="20% - Accent1 2 2 2 7" xfId="2870"/>
    <cellStyle name="20% - Accent1 2 2 2 8" xfId="4292"/>
    <cellStyle name="20% - Accent1 2 2 2 9" xfId="5713"/>
    <cellStyle name="20% - Accent1 2 2 3" xfId="423"/>
    <cellStyle name="20% - Accent1 2 2 3 2" xfId="1766"/>
    <cellStyle name="20% - Accent1 2 2 3 2 2" xfId="3297"/>
    <cellStyle name="20% - Accent1 2 2 3 2 3" xfId="4775"/>
    <cellStyle name="20% - Accent1 2 2 3 2 4" xfId="5969"/>
    <cellStyle name="20% - Accent1 2 2 3 3" xfId="1767"/>
    <cellStyle name="20% - Accent1 2 2 3 3 2" xfId="3298"/>
    <cellStyle name="20% - Accent1 2 2 3 3 3" xfId="4776"/>
    <cellStyle name="20% - Accent1 2 2 3 3 4" xfId="6201"/>
    <cellStyle name="20% - Accent1 2 2 3 4" xfId="1765"/>
    <cellStyle name="20% - Accent1 2 2 3 4 2" xfId="3296"/>
    <cellStyle name="20% - Accent1 2 2 3 4 3" xfId="4774"/>
    <cellStyle name="20% - Accent1 2 2 3 5" xfId="2872"/>
    <cellStyle name="20% - Accent1 2 2 3 6" xfId="4294"/>
    <cellStyle name="20% - Accent1 2 2 3 7" xfId="5716"/>
    <cellStyle name="20% - Accent1 2 2 4" xfId="420"/>
    <cellStyle name="20% - Accent1 2 2 4 2" xfId="1769"/>
    <cellStyle name="20% - Accent1 2 2 4 2 2" xfId="3300"/>
    <cellStyle name="20% - Accent1 2 2 4 2 3" xfId="4778"/>
    <cellStyle name="20% - Accent1 2 2 4 2 4" xfId="5970"/>
    <cellStyle name="20% - Accent1 2 2 4 3" xfId="1770"/>
    <cellStyle name="20% - Accent1 2 2 4 3 2" xfId="3301"/>
    <cellStyle name="20% - Accent1 2 2 4 3 3" xfId="4779"/>
    <cellStyle name="20% - Accent1 2 2 4 3 4" xfId="6202"/>
    <cellStyle name="20% - Accent1 2 2 4 4" xfId="1768"/>
    <cellStyle name="20% - Accent1 2 2 4 4 2" xfId="3299"/>
    <cellStyle name="20% - Accent1 2 2 4 4 3" xfId="4777"/>
    <cellStyle name="20% - Accent1 2 2 4 5" xfId="2869"/>
    <cellStyle name="20% - Accent1 2 2 4 6" xfId="4291"/>
    <cellStyle name="20% - Accent1 2 2 4 7" xfId="5717"/>
    <cellStyle name="20% - Accent1 2 2 5" xfId="1511"/>
    <cellStyle name="20% - Accent1 2 2 6" xfId="1619"/>
    <cellStyle name="20% - Accent1 2 2 7" xfId="2687"/>
    <cellStyle name="20% - Accent1 2 2 8" xfId="4103"/>
    <cellStyle name="20% - Accent1 2 3" xfId="212"/>
    <cellStyle name="20% - Accent1 2 3 2" xfId="425"/>
    <cellStyle name="20% - Accent1 2 3 2 2" xfId="1773"/>
    <cellStyle name="20% - Accent1 2 3 2 2 2" xfId="3304"/>
    <cellStyle name="20% - Accent1 2 3 2 2 3" xfId="4782"/>
    <cellStyle name="20% - Accent1 2 3 2 2 4" xfId="5972"/>
    <cellStyle name="20% - Accent1 2 3 2 3" xfId="1774"/>
    <cellStyle name="20% - Accent1 2 3 2 3 2" xfId="3305"/>
    <cellStyle name="20% - Accent1 2 3 2 3 3" xfId="4783"/>
    <cellStyle name="20% - Accent1 2 3 2 3 4" xfId="6204"/>
    <cellStyle name="20% - Accent1 2 3 2 4" xfId="1772"/>
    <cellStyle name="20% - Accent1 2 3 2 4 2" xfId="3303"/>
    <cellStyle name="20% - Accent1 2 3 2 4 3" xfId="4781"/>
    <cellStyle name="20% - Accent1 2 3 2 5" xfId="2874"/>
    <cellStyle name="20% - Accent1 2 3 2 6" xfId="4296"/>
    <cellStyle name="20% - Accent1 2 3 2 7" xfId="5719"/>
    <cellStyle name="20% - Accent1 2 3 3" xfId="424"/>
    <cellStyle name="20% - Accent1 2 3 3 2" xfId="1776"/>
    <cellStyle name="20% - Accent1 2 3 3 2 2" xfId="3307"/>
    <cellStyle name="20% - Accent1 2 3 3 2 3" xfId="4785"/>
    <cellStyle name="20% - Accent1 2 3 3 2 4" xfId="5973"/>
    <cellStyle name="20% - Accent1 2 3 3 3" xfId="1777"/>
    <cellStyle name="20% - Accent1 2 3 3 3 2" xfId="3308"/>
    <cellStyle name="20% - Accent1 2 3 3 3 3" xfId="4786"/>
    <cellStyle name="20% - Accent1 2 3 3 3 4" xfId="6205"/>
    <cellStyle name="20% - Accent1 2 3 3 4" xfId="1775"/>
    <cellStyle name="20% - Accent1 2 3 3 4 2" xfId="3306"/>
    <cellStyle name="20% - Accent1 2 3 3 4 3" xfId="4784"/>
    <cellStyle name="20% - Accent1 2 3 3 5" xfId="2873"/>
    <cellStyle name="20% - Accent1 2 3 3 6" xfId="4295"/>
    <cellStyle name="20% - Accent1 2 3 3 7" xfId="5720"/>
    <cellStyle name="20% - Accent1 2 3 4" xfId="1778"/>
    <cellStyle name="20% - Accent1 2 3 4 2" xfId="3309"/>
    <cellStyle name="20% - Accent1 2 3 4 3" xfId="4787"/>
    <cellStyle name="20% - Accent1 2 3 4 4" xfId="5971"/>
    <cellStyle name="20% - Accent1 2 3 5" xfId="1779"/>
    <cellStyle name="20% - Accent1 2 3 5 2" xfId="3310"/>
    <cellStyle name="20% - Accent1 2 3 5 3" xfId="4788"/>
    <cellStyle name="20% - Accent1 2 3 5 4" xfId="6203"/>
    <cellStyle name="20% - Accent1 2 3 6" xfId="1771"/>
    <cellStyle name="20% - Accent1 2 3 6 2" xfId="3302"/>
    <cellStyle name="20% - Accent1 2 3 6 3" xfId="4780"/>
    <cellStyle name="20% - Accent1 2 3 7" xfId="2766"/>
    <cellStyle name="20% - Accent1 2 3 8" xfId="4182"/>
    <cellStyle name="20% - Accent1 2 3 9" xfId="5718"/>
    <cellStyle name="20% - Accent1 2 4" xfId="255"/>
    <cellStyle name="20% - Accent1 2 4 2" xfId="427"/>
    <cellStyle name="20% - Accent1 2 4 2 2" xfId="1782"/>
    <cellStyle name="20% - Accent1 2 4 2 2 2" xfId="3313"/>
    <cellStyle name="20% - Accent1 2 4 2 2 3" xfId="4791"/>
    <cellStyle name="20% - Accent1 2 4 2 2 4" xfId="5975"/>
    <cellStyle name="20% - Accent1 2 4 2 3" xfId="1783"/>
    <cellStyle name="20% - Accent1 2 4 2 3 2" xfId="3314"/>
    <cellStyle name="20% - Accent1 2 4 2 3 3" xfId="4792"/>
    <cellStyle name="20% - Accent1 2 4 2 3 4" xfId="6207"/>
    <cellStyle name="20% - Accent1 2 4 2 4" xfId="1781"/>
    <cellStyle name="20% - Accent1 2 4 2 4 2" xfId="3312"/>
    <cellStyle name="20% - Accent1 2 4 2 4 3" xfId="4790"/>
    <cellStyle name="20% - Accent1 2 4 2 5" xfId="2876"/>
    <cellStyle name="20% - Accent1 2 4 2 6" xfId="4298"/>
    <cellStyle name="20% - Accent1 2 4 2 7" xfId="5722"/>
    <cellStyle name="20% - Accent1 2 4 3" xfId="426"/>
    <cellStyle name="20% - Accent1 2 4 3 2" xfId="1785"/>
    <cellStyle name="20% - Accent1 2 4 3 2 2" xfId="3316"/>
    <cellStyle name="20% - Accent1 2 4 3 2 3" xfId="4794"/>
    <cellStyle name="20% - Accent1 2 4 3 2 4" xfId="5976"/>
    <cellStyle name="20% - Accent1 2 4 3 3" xfId="1786"/>
    <cellStyle name="20% - Accent1 2 4 3 3 2" xfId="3317"/>
    <cellStyle name="20% - Accent1 2 4 3 3 3" xfId="4795"/>
    <cellStyle name="20% - Accent1 2 4 3 3 4" xfId="6208"/>
    <cellStyle name="20% - Accent1 2 4 3 4" xfId="1784"/>
    <cellStyle name="20% - Accent1 2 4 3 4 2" xfId="3315"/>
    <cellStyle name="20% - Accent1 2 4 3 4 3" xfId="4793"/>
    <cellStyle name="20% - Accent1 2 4 3 5" xfId="2875"/>
    <cellStyle name="20% - Accent1 2 4 3 6" xfId="4297"/>
    <cellStyle name="20% - Accent1 2 4 3 7" xfId="5723"/>
    <cellStyle name="20% - Accent1 2 4 4" xfId="1787"/>
    <cellStyle name="20% - Accent1 2 4 4 2" xfId="3318"/>
    <cellStyle name="20% - Accent1 2 4 4 3" xfId="4796"/>
    <cellStyle name="20% - Accent1 2 4 4 4" xfId="5974"/>
    <cellStyle name="20% - Accent1 2 4 5" xfId="1788"/>
    <cellStyle name="20% - Accent1 2 4 5 2" xfId="3319"/>
    <cellStyle name="20% - Accent1 2 4 5 3" xfId="4797"/>
    <cellStyle name="20% - Accent1 2 4 5 4" xfId="6206"/>
    <cellStyle name="20% - Accent1 2 4 6" xfId="1780"/>
    <cellStyle name="20% - Accent1 2 4 6 2" xfId="3311"/>
    <cellStyle name="20% - Accent1 2 4 6 3" xfId="4789"/>
    <cellStyle name="20% - Accent1 2 4 7" xfId="5721"/>
    <cellStyle name="20% - Accent1 2 5" xfId="407"/>
    <cellStyle name="20% - Accent1 2 5 2" xfId="428"/>
    <cellStyle name="20% - Accent1 2 5 2 2" xfId="1790"/>
    <cellStyle name="20% - Accent1 2 5 2 2 2" xfId="3321"/>
    <cellStyle name="20% - Accent1 2 5 2 2 3" xfId="4799"/>
    <cellStyle name="20% - Accent1 2 5 2 3" xfId="5977"/>
    <cellStyle name="20% - Accent1 2 5 3" xfId="1791"/>
    <cellStyle name="20% - Accent1 2 5 3 2" xfId="3322"/>
    <cellStyle name="20% - Accent1 2 5 3 3" xfId="4800"/>
    <cellStyle name="20% - Accent1 2 5 3 4" xfId="6209"/>
    <cellStyle name="20% - Accent1 2 5 4" xfId="1789"/>
    <cellStyle name="20% - Accent1 2 5 4 2" xfId="3320"/>
    <cellStyle name="20% - Accent1 2 5 4 3" xfId="4798"/>
    <cellStyle name="20% - Accent1 2 5 5" xfId="2857"/>
    <cellStyle name="20% - Accent1 2 5 6" xfId="4279"/>
    <cellStyle name="20% - Accent1 2 5 7" xfId="5724"/>
    <cellStyle name="20% - Accent1 2 6" xfId="419"/>
    <cellStyle name="20% - Accent1 2 6 2" xfId="1793"/>
    <cellStyle name="20% - Accent1 2 6 2 2" xfId="3324"/>
    <cellStyle name="20% - Accent1 2 6 2 3" xfId="4802"/>
    <cellStyle name="20% - Accent1 2 6 2 4" xfId="5978"/>
    <cellStyle name="20% - Accent1 2 6 3" xfId="1794"/>
    <cellStyle name="20% - Accent1 2 6 3 2" xfId="3325"/>
    <cellStyle name="20% - Accent1 2 6 3 3" xfId="4803"/>
    <cellStyle name="20% - Accent1 2 6 3 4" xfId="6210"/>
    <cellStyle name="20% - Accent1 2 6 4" xfId="1792"/>
    <cellStyle name="20% - Accent1 2 6 4 2" xfId="3323"/>
    <cellStyle name="20% - Accent1 2 6 4 3" xfId="4801"/>
    <cellStyle name="20% - Accent1 2 6 5" xfId="5725"/>
    <cellStyle name="20% - Accent1 2 7" xfId="1493"/>
    <cellStyle name="20% - Accent1 2 7 2" xfId="3207"/>
    <cellStyle name="20% - Accent1 2 7 3" xfId="4667"/>
    <cellStyle name="20% - Accent1 2 7 4" xfId="6522"/>
    <cellStyle name="20% - Accent1 2 8" xfId="1510"/>
    <cellStyle name="20% - Accent1 2 8 2" xfId="6548"/>
    <cellStyle name="20% - Accent1 2 9" xfId="2578"/>
    <cellStyle name="20% - Accent1 2 9 2" xfId="3997"/>
    <cellStyle name="20% - Accent1 2 9 3" xfId="5485"/>
    <cellStyle name="20% - Accent1 2 9 4" xfId="6574"/>
    <cellStyle name="20% - Accent1 3" xfId="78"/>
    <cellStyle name="20% - Accent1 3 2" xfId="148"/>
    <cellStyle name="20% - Accent1 3 2 2" xfId="365"/>
    <cellStyle name="20% - Accent1 3 2 2 2" xfId="431"/>
    <cellStyle name="20% - Accent1 3 2 2 2 2" xfId="2878"/>
    <cellStyle name="20% - Accent1 3 2 2 2 3" xfId="4300"/>
    <cellStyle name="20% - Accent1 3 2 2 3" xfId="2823"/>
    <cellStyle name="20% - Accent1 3 2 2 4" xfId="4246"/>
    <cellStyle name="20% - Accent1 3 2 3" xfId="430"/>
    <cellStyle name="20% - Accent1 3 2 3 2" xfId="2877"/>
    <cellStyle name="20% - Accent1 3 2 3 3" xfId="4299"/>
    <cellStyle name="20% - Accent1 3 2 4" xfId="1795"/>
    <cellStyle name="20% - Accent1 3 2 4 2" xfId="3326"/>
    <cellStyle name="20% - Accent1 3 2 4 3" xfId="4804"/>
    <cellStyle name="20% - Accent1 3 2 5" xfId="2702"/>
    <cellStyle name="20% - Accent1 3 2 6" xfId="4118"/>
    <cellStyle name="20% - Accent1 3 2 7" xfId="6177"/>
    <cellStyle name="20% - Accent1 3 3" xfId="318"/>
    <cellStyle name="20% - Accent1 3 3 2" xfId="433"/>
    <cellStyle name="20% - Accent1 3 3 2 2" xfId="2880"/>
    <cellStyle name="20% - Accent1 3 3 2 3" xfId="4302"/>
    <cellStyle name="20% - Accent1 3 3 3" xfId="432"/>
    <cellStyle name="20% - Accent1 3 3 3 2" xfId="2879"/>
    <cellStyle name="20% - Accent1 3 3 3 3" xfId="4301"/>
    <cellStyle name="20% - Accent1 3 3 4" xfId="1796"/>
    <cellStyle name="20% - Accent1 3 3 4 2" xfId="3327"/>
    <cellStyle name="20% - Accent1 3 3 4 3" xfId="4805"/>
    <cellStyle name="20% - Accent1 3 3 5" xfId="2786"/>
    <cellStyle name="20% - Accent1 3 3 6" xfId="4207"/>
    <cellStyle name="20% - Accent1 3 3 7" xfId="6410"/>
    <cellStyle name="20% - Accent1 3 4" xfId="429"/>
    <cellStyle name="20% - Accent1 3 5" xfId="1512"/>
    <cellStyle name="20% - Accent1 3 5 2" xfId="3219"/>
    <cellStyle name="20% - Accent1 3 5 3" xfId="4680"/>
    <cellStyle name="20% - Accent1 3 6" xfId="2634"/>
    <cellStyle name="20% - Accent1 3 7" xfId="4050"/>
    <cellStyle name="20% - Accent1 3 8" xfId="5934"/>
    <cellStyle name="20% - Accent1 4" xfId="98"/>
    <cellStyle name="20% - Accent1 4 2" xfId="167"/>
    <cellStyle name="20% - Accent1 4 2 2" xfId="436"/>
    <cellStyle name="20% - Accent1 4 2 2 2" xfId="2882"/>
    <cellStyle name="20% - Accent1 4 2 2 3" xfId="4304"/>
    <cellStyle name="20% - Accent1 4 2 3" xfId="435"/>
    <cellStyle name="20% - Accent1 4 2 3 2" xfId="2881"/>
    <cellStyle name="20% - Accent1 4 2 3 3" xfId="4303"/>
    <cellStyle name="20% - Accent1 4 2 4" xfId="2721"/>
    <cellStyle name="20% - Accent1 4 2 5" xfId="4137"/>
    <cellStyle name="20% - Accent1 4 3" xfId="340"/>
    <cellStyle name="20% - Accent1 4 3 2" xfId="438"/>
    <cellStyle name="20% - Accent1 4 3 2 2" xfId="2884"/>
    <cellStyle name="20% - Accent1 4 3 2 3" xfId="4306"/>
    <cellStyle name="20% - Accent1 4 3 3" xfId="437"/>
    <cellStyle name="20% - Accent1 4 3 3 2" xfId="2883"/>
    <cellStyle name="20% - Accent1 4 3 3 3" xfId="4305"/>
    <cellStyle name="20% - Accent1 4 3 4" xfId="2803"/>
    <cellStyle name="20% - Accent1 4 3 5" xfId="4225"/>
    <cellStyle name="20% - Accent1 4 4" xfId="434"/>
    <cellStyle name="20% - Accent1 4 5" xfId="1689"/>
    <cellStyle name="20% - Accent1 4 5 2" xfId="3252"/>
    <cellStyle name="20% - Accent1 4 5 3" xfId="4727"/>
    <cellStyle name="20% - Accent1 4 6" xfId="2653"/>
    <cellStyle name="20% - Accent1 4 7" xfId="4069"/>
    <cellStyle name="20% - Accent1 4 8" xfId="6426"/>
    <cellStyle name="20% - Accent1 5" xfId="120"/>
    <cellStyle name="20% - Accent1 5 2" xfId="440"/>
    <cellStyle name="20% - Accent1 5 2 2" xfId="441"/>
    <cellStyle name="20% - Accent1 5 2 2 2" xfId="2887"/>
    <cellStyle name="20% - Accent1 5 2 2 3" xfId="4309"/>
    <cellStyle name="20% - Accent1 5 2 3" xfId="2886"/>
    <cellStyle name="20% - Accent1 5 2 4" xfId="4308"/>
    <cellStyle name="20% - Accent1 5 3" xfId="442"/>
    <cellStyle name="20% - Accent1 5 3 2" xfId="2888"/>
    <cellStyle name="20% - Accent1 5 3 3" xfId="4310"/>
    <cellStyle name="20% - Accent1 5 4" xfId="439"/>
    <cellStyle name="20% - Accent1 5 4 2" xfId="2885"/>
    <cellStyle name="20% - Accent1 5 4 3" xfId="4307"/>
    <cellStyle name="20% - Accent1 5 5" xfId="2674"/>
    <cellStyle name="20% - Accent1 5 6" xfId="4090"/>
    <cellStyle name="20% - Accent1 5 7" xfId="6535"/>
    <cellStyle name="20% - Accent1 6" xfId="186"/>
    <cellStyle name="20% - Accent1 6 2" xfId="444"/>
    <cellStyle name="20% - Accent1 6 2 2" xfId="445"/>
    <cellStyle name="20% - Accent1 6 2 2 2" xfId="2891"/>
    <cellStyle name="20% - Accent1 6 2 2 3" xfId="4313"/>
    <cellStyle name="20% - Accent1 6 2 3" xfId="2890"/>
    <cellStyle name="20% - Accent1 6 2 4" xfId="4312"/>
    <cellStyle name="20% - Accent1 6 3" xfId="446"/>
    <cellStyle name="20% - Accent1 6 3 2" xfId="2892"/>
    <cellStyle name="20% - Accent1 6 3 3" xfId="4314"/>
    <cellStyle name="20% - Accent1 6 4" xfId="443"/>
    <cellStyle name="20% - Accent1 6 4 2" xfId="2889"/>
    <cellStyle name="20% - Accent1 6 4 3" xfId="4311"/>
    <cellStyle name="20% - Accent1 6 5" xfId="2740"/>
    <cellStyle name="20% - Accent1 6 6" xfId="4156"/>
    <cellStyle name="20% - Accent1 6 7" xfId="6561"/>
    <cellStyle name="20% - Accent1 7" xfId="199"/>
    <cellStyle name="20% - Accent1 7 2" xfId="448"/>
    <cellStyle name="20% - Accent1 7 2 2" xfId="449"/>
    <cellStyle name="20% - Accent1 7 2 2 2" xfId="2895"/>
    <cellStyle name="20% - Accent1 7 2 2 3" xfId="4317"/>
    <cellStyle name="20% - Accent1 7 2 3" xfId="2894"/>
    <cellStyle name="20% - Accent1 7 2 4" xfId="4316"/>
    <cellStyle name="20% - Accent1 7 3" xfId="450"/>
    <cellStyle name="20% - Accent1 7 3 2" xfId="2896"/>
    <cellStyle name="20% - Accent1 7 3 3" xfId="4318"/>
    <cellStyle name="20% - Accent1 7 4" xfId="447"/>
    <cellStyle name="20% - Accent1 7 4 2" xfId="2893"/>
    <cellStyle name="20% - Accent1 7 4 3" xfId="4315"/>
    <cellStyle name="20% - Accent1 7 5" xfId="2753"/>
    <cellStyle name="20% - Accent1 7 6" xfId="4169"/>
    <cellStyle name="20% - Accent1 7 7" xfId="6588"/>
    <cellStyle name="20% - Accent1 8" xfId="394"/>
    <cellStyle name="20% - Accent1 8 2" xfId="452"/>
    <cellStyle name="20% - Accent1 8 2 2" xfId="2898"/>
    <cellStyle name="20% - Accent1 8 2 3" xfId="4320"/>
    <cellStyle name="20% - Accent1 8 3" xfId="451"/>
    <cellStyle name="20% - Accent1 8 3 2" xfId="2897"/>
    <cellStyle name="20% - Accent1 8 3 3" xfId="4319"/>
    <cellStyle name="20% - Accent1 8 4" xfId="2844"/>
    <cellStyle name="20% - Accent1 8 5" xfId="4266"/>
    <cellStyle name="20% - Accent1 8 6" xfId="6656"/>
    <cellStyle name="20% - Accent1 9" xfId="453"/>
    <cellStyle name="20% - Accent2" xfId="40" builtinId="34" customBuiltin="1"/>
    <cellStyle name="20% - Accent2 10" xfId="587"/>
    <cellStyle name="20% - Accent2 11" xfId="1478"/>
    <cellStyle name="20% - Accent2 11 2" xfId="3194"/>
    <cellStyle name="20% - Accent2 11 3" xfId="4654"/>
    <cellStyle name="20% - Accent2 12" xfId="2567"/>
    <cellStyle name="20% - Accent2 12 2" xfId="3986"/>
    <cellStyle name="20% - Accent2 12 3" xfId="5474"/>
    <cellStyle name="20% - Accent2 13" xfId="2593"/>
    <cellStyle name="20% - Accent2 13 2" xfId="5500"/>
    <cellStyle name="20% - Accent2 14" xfId="4012"/>
    <cellStyle name="20% - Accent2 15" xfId="6505"/>
    <cellStyle name="20% - Accent2 16" xfId="7034"/>
    <cellStyle name="20% - Accent2 17" xfId="7060"/>
    <cellStyle name="20% - Accent2 18" xfId="7086"/>
    <cellStyle name="20% - Accent2 2" xfId="57"/>
    <cellStyle name="20% - Accent2 2 10" xfId="2620"/>
    <cellStyle name="20% - Accent2 2 10 2" xfId="6603"/>
    <cellStyle name="20% - Accent2 2 11" xfId="4025"/>
    <cellStyle name="20% - Accent2 2 12" xfId="7047"/>
    <cellStyle name="20% - Accent2 2 13" xfId="7073"/>
    <cellStyle name="20% - Accent2 2 2" xfId="134"/>
    <cellStyle name="20% - Accent2 2 2 2" xfId="456"/>
    <cellStyle name="20% - Accent2 2 2 2 2" xfId="457"/>
    <cellStyle name="20% - Accent2 2 2 2 2 2" xfId="1799"/>
    <cellStyle name="20% - Accent2 2 2 2 2 2 2" xfId="3330"/>
    <cellStyle name="20% - Accent2 2 2 2 2 2 3" xfId="4808"/>
    <cellStyle name="20% - Accent2 2 2 2 2 2 4" xfId="5980"/>
    <cellStyle name="20% - Accent2 2 2 2 2 3" xfId="1800"/>
    <cellStyle name="20% - Accent2 2 2 2 2 3 2" xfId="3331"/>
    <cellStyle name="20% - Accent2 2 2 2 2 3 3" xfId="4809"/>
    <cellStyle name="20% - Accent2 2 2 2 2 3 4" xfId="6212"/>
    <cellStyle name="20% - Accent2 2 2 2 2 4" xfId="1798"/>
    <cellStyle name="20% - Accent2 2 2 2 2 4 2" xfId="3329"/>
    <cellStyle name="20% - Accent2 2 2 2 2 4 3" xfId="4807"/>
    <cellStyle name="20% - Accent2 2 2 2 2 5" xfId="2901"/>
    <cellStyle name="20% - Accent2 2 2 2 2 6" xfId="4323"/>
    <cellStyle name="20% - Accent2 2 2 2 2 7" xfId="5727"/>
    <cellStyle name="20% - Accent2 2 2 2 3" xfId="1801"/>
    <cellStyle name="20% - Accent2 2 2 2 3 2" xfId="1802"/>
    <cellStyle name="20% - Accent2 2 2 2 3 2 2" xfId="3333"/>
    <cellStyle name="20% - Accent2 2 2 2 3 2 3" xfId="4811"/>
    <cellStyle name="20% - Accent2 2 2 2 3 2 4" xfId="5981"/>
    <cellStyle name="20% - Accent2 2 2 2 3 3" xfId="1803"/>
    <cellStyle name="20% - Accent2 2 2 2 3 3 2" xfId="3334"/>
    <cellStyle name="20% - Accent2 2 2 2 3 3 3" xfId="4812"/>
    <cellStyle name="20% - Accent2 2 2 2 3 3 4" xfId="6213"/>
    <cellStyle name="20% - Accent2 2 2 2 3 4" xfId="3332"/>
    <cellStyle name="20% - Accent2 2 2 2 3 5" xfId="4810"/>
    <cellStyle name="20% - Accent2 2 2 2 3 6" xfId="5728"/>
    <cellStyle name="20% - Accent2 2 2 2 4" xfId="1804"/>
    <cellStyle name="20% - Accent2 2 2 2 4 2" xfId="3335"/>
    <cellStyle name="20% - Accent2 2 2 2 4 3" xfId="4813"/>
    <cellStyle name="20% - Accent2 2 2 2 4 4" xfId="5979"/>
    <cellStyle name="20% - Accent2 2 2 2 5" xfId="1805"/>
    <cellStyle name="20% - Accent2 2 2 2 5 2" xfId="3336"/>
    <cellStyle name="20% - Accent2 2 2 2 5 3" xfId="4814"/>
    <cellStyle name="20% - Accent2 2 2 2 5 4" xfId="6211"/>
    <cellStyle name="20% - Accent2 2 2 2 6" xfId="1797"/>
    <cellStyle name="20% - Accent2 2 2 2 6 2" xfId="3328"/>
    <cellStyle name="20% - Accent2 2 2 2 6 3" xfId="4806"/>
    <cellStyle name="20% - Accent2 2 2 2 7" xfId="2900"/>
    <cellStyle name="20% - Accent2 2 2 2 8" xfId="4322"/>
    <cellStyle name="20% - Accent2 2 2 2 9" xfId="5726"/>
    <cellStyle name="20% - Accent2 2 2 3" xfId="458"/>
    <cellStyle name="20% - Accent2 2 2 3 2" xfId="1807"/>
    <cellStyle name="20% - Accent2 2 2 3 2 2" xfId="3338"/>
    <cellStyle name="20% - Accent2 2 2 3 2 3" xfId="4816"/>
    <cellStyle name="20% - Accent2 2 2 3 2 4" xfId="5982"/>
    <cellStyle name="20% - Accent2 2 2 3 3" xfId="1808"/>
    <cellStyle name="20% - Accent2 2 2 3 3 2" xfId="3339"/>
    <cellStyle name="20% - Accent2 2 2 3 3 3" xfId="4817"/>
    <cellStyle name="20% - Accent2 2 2 3 3 4" xfId="6214"/>
    <cellStyle name="20% - Accent2 2 2 3 4" xfId="1806"/>
    <cellStyle name="20% - Accent2 2 2 3 4 2" xfId="3337"/>
    <cellStyle name="20% - Accent2 2 2 3 4 3" xfId="4815"/>
    <cellStyle name="20% - Accent2 2 2 3 5" xfId="2902"/>
    <cellStyle name="20% - Accent2 2 2 3 6" xfId="4324"/>
    <cellStyle name="20% - Accent2 2 2 3 7" xfId="5729"/>
    <cellStyle name="20% - Accent2 2 2 4" xfId="455"/>
    <cellStyle name="20% - Accent2 2 2 4 2" xfId="1810"/>
    <cellStyle name="20% - Accent2 2 2 4 2 2" xfId="3341"/>
    <cellStyle name="20% - Accent2 2 2 4 2 3" xfId="4819"/>
    <cellStyle name="20% - Accent2 2 2 4 2 4" xfId="5983"/>
    <cellStyle name="20% - Accent2 2 2 4 3" xfId="1811"/>
    <cellStyle name="20% - Accent2 2 2 4 3 2" xfId="3342"/>
    <cellStyle name="20% - Accent2 2 2 4 3 3" xfId="4820"/>
    <cellStyle name="20% - Accent2 2 2 4 3 4" xfId="6215"/>
    <cellStyle name="20% - Accent2 2 2 4 4" xfId="1809"/>
    <cellStyle name="20% - Accent2 2 2 4 4 2" xfId="3340"/>
    <cellStyle name="20% - Accent2 2 2 4 4 3" xfId="4818"/>
    <cellStyle name="20% - Accent2 2 2 4 5" xfId="2899"/>
    <cellStyle name="20% - Accent2 2 2 4 6" xfId="4321"/>
    <cellStyle name="20% - Accent2 2 2 4 7" xfId="5730"/>
    <cellStyle name="20% - Accent2 2 2 5" xfId="1514"/>
    <cellStyle name="20% - Accent2 2 2 6" xfId="1620"/>
    <cellStyle name="20% - Accent2 2 2 7" xfId="2688"/>
    <cellStyle name="20% - Accent2 2 2 8" xfId="4104"/>
    <cellStyle name="20% - Accent2 2 3" xfId="214"/>
    <cellStyle name="20% - Accent2 2 3 2" xfId="460"/>
    <cellStyle name="20% - Accent2 2 3 2 2" xfId="1814"/>
    <cellStyle name="20% - Accent2 2 3 2 2 2" xfId="3345"/>
    <cellStyle name="20% - Accent2 2 3 2 2 3" xfId="4823"/>
    <cellStyle name="20% - Accent2 2 3 2 2 4" xfId="5985"/>
    <cellStyle name="20% - Accent2 2 3 2 3" xfId="1815"/>
    <cellStyle name="20% - Accent2 2 3 2 3 2" xfId="3346"/>
    <cellStyle name="20% - Accent2 2 3 2 3 3" xfId="4824"/>
    <cellStyle name="20% - Accent2 2 3 2 3 4" xfId="6217"/>
    <cellStyle name="20% - Accent2 2 3 2 4" xfId="1813"/>
    <cellStyle name="20% - Accent2 2 3 2 4 2" xfId="3344"/>
    <cellStyle name="20% - Accent2 2 3 2 4 3" xfId="4822"/>
    <cellStyle name="20% - Accent2 2 3 2 5" xfId="2904"/>
    <cellStyle name="20% - Accent2 2 3 2 6" xfId="4326"/>
    <cellStyle name="20% - Accent2 2 3 2 7" xfId="5732"/>
    <cellStyle name="20% - Accent2 2 3 3" xfId="459"/>
    <cellStyle name="20% - Accent2 2 3 3 2" xfId="1817"/>
    <cellStyle name="20% - Accent2 2 3 3 2 2" xfId="3348"/>
    <cellStyle name="20% - Accent2 2 3 3 2 3" xfId="4826"/>
    <cellStyle name="20% - Accent2 2 3 3 2 4" xfId="5986"/>
    <cellStyle name="20% - Accent2 2 3 3 3" xfId="1818"/>
    <cellStyle name="20% - Accent2 2 3 3 3 2" xfId="3349"/>
    <cellStyle name="20% - Accent2 2 3 3 3 3" xfId="4827"/>
    <cellStyle name="20% - Accent2 2 3 3 3 4" xfId="6218"/>
    <cellStyle name="20% - Accent2 2 3 3 4" xfId="1816"/>
    <cellStyle name="20% - Accent2 2 3 3 4 2" xfId="3347"/>
    <cellStyle name="20% - Accent2 2 3 3 4 3" xfId="4825"/>
    <cellStyle name="20% - Accent2 2 3 3 5" xfId="2903"/>
    <cellStyle name="20% - Accent2 2 3 3 6" xfId="4325"/>
    <cellStyle name="20% - Accent2 2 3 3 7" xfId="5733"/>
    <cellStyle name="20% - Accent2 2 3 4" xfId="1819"/>
    <cellStyle name="20% - Accent2 2 3 4 2" xfId="3350"/>
    <cellStyle name="20% - Accent2 2 3 4 3" xfId="4828"/>
    <cellStyle name="20% - Accent2 2 3 4 4" xfId="5984"/>
    <cellStyle name="20% - Accent2 2 3 5" xfId="1820"/>
    <cellStyle name="20% - Accent2 2 3 5 2" xfId="3351"/>
    <cellStyle name="20% - Accent2 2 3 5 3" xfId="4829"/>
    <cellStyle name="20% - Accent2 2 3 5 4" xfId="6216"/>
    <cellStyle name="20% - Accent2 2 3 6" xfId="1812"/>
    <cellStyle name="20% - Accent2 2 3 6 2" xfId="3343"/>
    <cellStyle name="20% - Accent2 2 3 6 3" xfId="4821"/>
    <cellStyle name="20% - Accent2 2 3 7" xfId="2768"/>
    <cellStyle name="20% - Accent2 2 3 8" xfId="4184"/>
    <cellStyle name="20% - Accent2 2 3 9" xfId="5731"/>
    <cellStyle name="20% - Accent2 2 4" xfId="256"/>
    <cellStyle name="20% - Accent2 2 4 2" xfId="462"/>
    <cellStyle name="20% - Accent2 2 4 2 2" xfId="1823"/>
    <cellStyle name="20% - Accent2 2 4 2 2 2" xfId="3354"/>
    <cellStyle name="20% - Accent2 2 4 2 2 3" xfId="4832"/>
    <cellStyle name="20% - Accent2 2 4 2 2 4" xfId="5988"/>
    <cellStyle name="20% - Accent2 2 4 2 3" xfId="1824"/>
    <cellStyle name="20% - Accent2 2 4 2 3 2" xfId="3355"/>
    <cellStyle name="20% - Accent2 2 4 2 3 3" xfId="4833"/>
    <cellStyle name="20% - Accent2 2 4 2 3 4" xfId="6220"/>
    <cellStyle name="20% - Accent2 2 4 2 4" xfId="1822"/>
    <cellStyle name="20% - Accent2 2 4 2 4 2" xfId="3353"/>
    <cellStyle name="20% - Accent2 2 4 2 4 3" xfId="4831"/>
    <cellStyle name="20% - Accent2 2 4 2 5" xfId="2906"/>
    <cellStyle name="20% - Accent2 2 4 2 6" xfId="4328"/>
    <cellStyle name="20% - Accent2 2 4 2 7" xfId="5735"/>
    <cellStyle name="20% - Accent2 2 4 3" xfId="461"/>
    <cellStyle name="20% - Accent2 2 4 3 2" xfId="1826"/>
    <cellStyle name="20% - Accent2 2 4 3 2 2" xfId="3357"/>
    <cellStyle name="20% - Accent2 2 4 3 2 3" xfId="4835"/>
    <cellStyle name="20% - Accent2 2 4 3 2 4" xfId="5989"/>
    <cellStyle name="20% - Accent2 2 4 3 3" xfId="1827"/>
    <cellStyle name="20% - Accent2 2 4 3 3 2" xfId="3358"/>
    <cellStyle name="20% - Accent2 2 4 3 3 3" xfId="4836"/>
    <cellStyle name="20% - Accent2 2 4 3 3 4" xfId="6221"/>
    <cellStyle name="20% - Accent2 2 4 3 4" xfId="1825"/>
    <cellStyle name="20% - Accent2 2 4 3 4 2" xfId="3356"/>
    <cellStyle name="20% - Accent2 2 4 3 4 3" xfId="4834"/>
    <cellStyle name="20% - Accent2 2 4 3 5" xfId="2905"/>
    <cellStyle name="20% - Accent2 2 4 3 6" xfId="4327"/>
    <cellStyle name="20% - Accent2 2 4 3 7" xfId="5736"/>
    <cellStyle name="20% - Accent2 2 4 4" xfId="1828"/>
    <cellStyle name="20% - Accent2 2 4 4 2" xfId="3359"/>
    <cellStyle name="20% - Accent2 2 4 4 3" xfId="4837"/>
    <cellStyle name="20% - Accent2 2 4 4 4" xfId="5987"/>
    <cellStyle name="20% - Accent2 2 4 5" xfId="1829"/>
    <cellStyle name="20% - Accent2 2 4 5 2" xfId="3360"/>
    <cellStyle name="20% - Accent2 2 4 5 3" xfId="4838"/>
    <cellStyle name="20% - Accent2 2 4 5 4" xfId="6219"/>
    <cellStyle name="20% - Accent2 2 4 6" xfId="1821"/>
    <cellStyle name="20% - Accent2 2 4 6 2" xfId="3352"/>
    <cellStyle name="20% - Accent2 2 4 6 3" xfId="4830"/>
    <cellStyle name="20% - Accent2 2 4 7" xfId="5734"/>
    <cellStyle name="20% - Accent2 2 5" xfId="409"/>
    <cellStyle name="20% - Accent2 2 5 2" xfId="463"/>
    <cellStyle name="20% - Accent2 2 5 2 2" xfId="1831"/>
    <cellStyle name="20% - Accent2 2 5 2 2 2" xfId="3362"/>
    <cellStyle name="20% - Accent2 2 5 2 2 3" xfId="4840"/>
    <cellStyle name="20% - Accent2 2 5 2 3" xfId="5990"/>
    <cellStyle name="20% - Accent2 2 5 3" xfId="1832"/>
    <cellStyle name="20% - Accent2 2 5 3 2" xfId="3363"/>
    <cellStyle name="20% - Accent2 2 5 3 3" xfId="4841"/>
    <cellStyle name="20% - Accent2 2 5 3 4" xfId="6222"/>
    <cellStyle name="20% - Accent2 2 5 4" xfId="1830"/>
    <cellStyle name="20% - Accent2 2 5 4 2" xfId="3361"/>
    <cellStyle name="20% - Accent2 2 5 4 3" xfId="4839"/>
    <cellStyle name="20% - Accent2 2 5 5" xfId="2859"/>
    <cellStyle name="20% - Accent2 2 5 6" xfId="4281"/>
    <cellStyle name="20% - Accent2 2 5 7" xfId="5737"/>
    <cellStyle name="20% - Accent2 2 6" xfId="454"/>
    <cellStyle name="20% - Accent2 2 6 2" xfId="1834"/>
    <cellStyle name="20% - Accent2 2 6 2 2" xfId="3365"/>
    <cellStyle name="20% - Accent2 2 6 2 3" xfId="4843"/>
    <cellStyle name="20% - Accent2 2 6 2 4" xfId="5991"/>
    <cellStyle name="20% - Accent2 2 6 3" xfId="1835"/>
    <cellStyle name="20% - Accent2 2 6 3 2" xfId="3366"/>
    <cellStyle name="20% - Accent2 2 6 3 3" xfId="4844"/>
    <cellStyle name="20% - Accent2 2 6 3 4" xfId="6223"/>
    <cellStyle name="20% - Accent2 2 6 4" xfId="1833"/>
    <cellStyle name="20% - Accent2 2 6 4 2" xfId="3364"/>
    <cellStyle name="20% - Accent2 2 6 4 3" xfId="4842"/>
    <cellStyle name="20% - Accent2 2 6 5" xfId="5738"/>
    <cellStyle name="20% - Accent2 2 7" xfId="1495"/>
    <cellStyle name="20% - Accent2 2 7 2" xfId="3209"/>
    <cellStyle name="20% - Accent2 2 7 3" xfId="4669"/>
    <cellStyle name="20% - Accent2 2 7 4" xfId="6524"/>
    <cellStyle name="20% - Accent2 2 8" xfId="1513"/>
    <cellStyle name="20% - Accent2 2 8 2" xfId="6550"/>
    <cellStyle name="20% - Accent2 2 9" xfId="2580"/>
    <cellStyle name="20% - Accent2 2 9 2" xfId="3999"/>
    <cellStyle name="20% - Accent2 2 9 3" xfId="5487"/>
    <cellStyle name="20% - Accent2 2 9 4" xfId="6576"/>
    <cellStyle name="20% - Accent2 3" xfId="81"/>
    <cellStyle name="20% - Accent2 3 2" xfId="151"/>
    <cellStyle name="20% - Accent2 3 2 2" xfId="367"/>
    <cellStyle name="20% - Accent2 3 2 2 2" xfId="466"/>
    <cellStyle name="20% - Accent2 3 2 2 2 2" xfId="2908"/>
    <cellStyle name="20% - Accent2 3 2 2 2 3" xfId="4330"/>
    <cellStyle name="20% - Accent2 3 2 2 3" xfId="2825"/>
    <cellStyle name="20% - Accent2 3 2 2 4" xfId="4248"/>
    <cellStyle name="20% - Accent2 3 2 3" xfId="465"/>
    <cellStyle name="20% - Accent2 3 2 3 2" xfId="2907"/>
    <cellStyle name="20% - Accent2 3 2 3 3" xfId="4329"/>
    <cellStyle name="20% - Accent2 3 2 4" xfId="1836"/>
    <cellStyle name="20% - Accent2 3 2 4 2" xfId="3367"/>
    <cellStyle name="20% - Accent2 3 2 4 3" xfId="4845"/>
    <cellStyle name="20% - Accent2 3 2 5" xfId="2705"/>
    <cellStyle name="20% - Accent2 3 2 6" xfId="4121"/>
    <cellStyle name="20% - Accent2 3 2 7" xfId="6178"/>
    <cellStyle name="20% - Accent2 3 3" xfId="320"/>
    <cellStyle name="20% - Accent2 3 3 2" xfId="468"/>
    <cellStyle name="20% - Accent2 3 3 2 2" xfId="2910"/>
    <cellStyle name="20% - Accent2 3 3 2 3" xfId="4332"/>
    <cellStyle name="20% - Accent2 3 3 3" xfId="467"/>
    <cellStyle name="20% - Accent2 3 3 3 2" xfId="2909"/>
    <cellStyle name="20% - Accent2 3 3 3 3" xfId="4331"/>
    <cellStyle name="20% - Accent2 3 3 4" xfId="1837"/>
    <cellStyle name="20% - Accent2 3 3 4 2" xfId="3368"/>
    <cellStyle name="20% - Accent2 3 3 4 3" xfId="4846"/>
    <cellStyle name="20% - Accent2 3 3 5" xfId="2788"/>
    <cellStyle name="20% - Accent2 3 3 6" xfId="4209"/>
    <cellStyle name="20% - Accent2 3 3 7" xfId="6411"/>
    <cellStyle name="20% - Accent2 3 4" xfId="464"/>
    <cellStyle name="20% - Accent2 3 5" xfId="1515"/>
    <cellStyle name="20% - Accent2 3 5 2" xfId="3220"/>
    <cellStyle name="20% - Accent2 3 5 3" xfId="4681"/>
    <cellStyle name="20% - Accent2 3 6" xfId="2637"/>
    <cellStyle name="20% - Accent2 3 7" xfId="4053"/>
    <cellStyle name="20% - Accent2 3 8" xfId="5935"/>
    <cellStyle name="20% - Accent2 4" xfId="101"/>
    <cellStyle name="20% - Accent2 4 2" xfId="170"/>
    <cellStyle name="20% - Accent2 4 2 2" xfId="471"/>
    <cellStyle name="20% - Accent2 4 2 2 2" xfId="2912"/>
    <cellStyle name="20% - Accent2 4 2 2 3" xfId="4334"/>
    <cellStyle name="20% - Accent2 4 2 3" xfId="470"/>
    <cellStyle name="20% - Accent2 4 2 3 2" xfId="2911"/>
    <cellStyle name="20% - Accent2 4 2 3 3" xfId="4333"/>
    <cellStyle name="20% - Accent2 4 2 4" xfId="2724"/>
    <cellStyle name="20% - Accent2 4 2 5" xfId="4140"/>
    <cellStyle name="20% - Accent2 4 3" xfId="342"/>
    <cellStyle name="20% - Accent2 4 3 2" xfId="473"/>
    <cellStyle name="20% - Accent2 4 3 2 2" xfId="2914"/>
    <cellStyle name="20% - Accent2 4 3 2 3" xfId="4336"/>
    <cellStyle name="20% - Accent2 4 3 3" xfId="472"/>
    <cellStyle name="20% - Accent2 4 3 3 2" xfId="2913"/>
    <cellStyle name="20% - Accent2 4 3 3 3" xfId="4335"/>
    <cellStyle name="20% - Accent2 4 3 4" xfId="2805"/>
    <cellStyle name="20% - Accent2 4 3 5" xfId="4227"/>
    <cellStyle name="20% - Accent2 4 4" xfId="469"/>
    <cellStyle name="20% - Accent2 4 5" xfId="1691"/>
    <cellStyle name="20% - Accent2 4 5 2" xfId="3254"/>
    <cellStyle name="20% - Accent2 4 5 3" xfId="4729"/>
    <cellStyle name="20% - Accent2 4 6" xfId="2656"/>
    <cellStyle name="20% - Accent2 4 7" xfId="4072"/>
    <cellStyle name="20% - Accent2 4 8" xfId="6427"/>
    <cellStyle name="20% - Accent2 5" xfId="122"/>
    <cellStyle name="20% - Accent2 5 2" xfId="475"/>
    <cellStyle name="20% - Accent2 5 2 2" xfId="476"/>
    <cellStyle name="20% - Accent2 5 2 2 2" xfId="2917"/>
    <cellStyle name="20% - Accent2 5 2 2 3" xfId="4339"/>
    <cellStyle name="20% - Accent2 5 2 3" xfId="2916"/>
    <cellStyle name="20% - Accent2 5 2 4" xfId="4338"/>
    <cellStyle name="20% - Accent2 5 3" xfId="477"/>
    <cellStyle name="20% - Accent2 5 3 2" xfId="2918"/>
    <cellStyle name="20% - Accent2 5 3 3" xfId="4340"/>
    <cellStyle name="20% - Accent2 5 4" xfId="474"/>
    <cellStyle name="20% - Accent2 5 4 2" xfId="2915"/>
    <cellStyle name="20% - Accent2 5 4 3" xfId="4337"/>
    <cellStyle name="20% - Accent2 5 5" xfId="2676"/>
    <cellStyle name="20% - Accent2 5 6" xfId="4092"/>
    <cellStyle name="20% - Accent2 5 7" xfId="6537"/>
    <cellStyle name="20% - Accent2 6" xfId="188"/>
    <cellStyle name="20% - Accent2 6 2" xfId="479"/>
    <cellStyle name="20% - Accent2 6 2 2" xfId="480"/>
    <cellStyle name="20% - Accent2 6 2 2 2" xfId="2921"/>
    <cellStyle name="20% - Accent2 6 2 2 3" xfId="4343"/>
    <cellStyle name="20% - Accent2 6 2 3" xfId="2920"/>
    <cellStyle name="20% - Accent2 6 2 4" xfId="4342"/>
    <cellStyle name="20% - Accent2 6 3" xfId="481"/>
    <cellStyle name="20% - Accent2 6 3 2" xfId="2922"/>
    <cellStyle name="20% - Accent2 6 3 3" xfId="4344"/>
    <cellStyle name="20% - Accent2 6 4" xfId="478"/>
    <cellStyle name="20% - Accent2 6 4 2" xfId="2919"/>
    <cellStyle name="20% - Accent2 6 4 3" xfId="4341"/>
    <cellStyle name="20% - Accent2 6 5" xfId="2742"/>
    <cellStyle name="20% - Accent2 6 6" xfId="4158"/>
    <cellStyle name="20% - Accent2 6 7" xfId="6563"/>
    <cellStyle name="20% - Accent2 7" xfId="201"/>
    <cellStyle name="20% - Accent2 7 2" xfId="483"/>
    <cellStyle name="20% - Accent2 7 2 2" xfId="484"/>
    <cellStyle name="20% - Accent2 7 2 2 2" xfId="2925"/>
    <cellStyle name="20% - Accent2 7 2 2 3" xfId="4347"/>
    <cellStyle name="20% - Accent2 7 2 3" xfId="2924"/>
    <cellStyle name="20% - Accent2 7 2 4" xfId="4346"/>
    <cellStyle name="20% - Accent2 7 3" xfId="485"/>
    <cellStyle name="20% - Accent2 7 3 2" xfId="2926"/>
    <cellStyle name="20% - Accent2 7 3 3" xfId="4348"/>
    <cellStyle name="20% - Accent2 7 4" xfId="482"/>
    <cellStyle name="20% - Accent2 7 4 2" xfId="2923"/>
    <cellStyle name="20% - Accent2 7 4 3" xfId="4345"/>
    <cellStyle name="20% - Accent2 7 5" xfId="2755"/>
    <cellStyle name="20% - Accent2 7 6" xfId="4171"/>
    <cellStyle name="20% - Accent2 7 7" xfId="6590"/>
    <cellStyle name="20% - Accent2 8" xfId="396"/>
    <cellStyle name="20% - Accent2 8 2" xfId="487"/>
    <cellStyle name="20% - Accent2 8 2 2" xfId="2928"/>
    <cellStyle name="20% - Accent2 8 2 3" xfId="4350"/>
    <cellStyle name="20% - Accent2 8 3" xfId="486"/>
    <cellStyle name="20% - Accent2 8 3 2" xfId="2927"/>
    <cellStyle name="20% - Accent2 8 3 3" xfId="4349"/>
    <cellStyle name="20% - Accent2 8 4" xfId="2846"/>
    <cellStyle name="20% - Accent2 8 5" xfId="4268"/>
    <cellStyle name="20% - Accent2 8 6" xfId="6657"/>
    <cellStyle name="20% - Accent2 9" xfId="488"/>
    <cellStyle name="20% - Accent3" xfId="43" builtinId="38" customBuiltin="1"/>
    <cellStyle name="20% - Accent3 10" xfId="593"/>
    <cellStyle name="20% - Accent3 11" xfId="1479"/>
    <cellStyle name="20% - Accent3 11 2" xfId="3195"/>
    <cellStyle name="20% - Accent3 11 3" xfId="4655"/>
    <cellStyle name="20% - Accent3 12" xfId="2569"/>
    <cellStyle name="20% - Accent3 12 2" xfId="3988"/>
    <cellStyle name="20% - Accent3 12 3" xfId="5476"/>
    <cellStyle name="20% - Accent3 13" xfId="2595"/>
    <cellStyle name="20% - Accent3 13 2" xfId="5502"/>
    <cellStyle name="20% - Accent3 14" xfId="4014"/>
    <cellStyle name="20% - Accent3 15" xfId="6508"/>
    <cellStyle name="20% - Accent3 16" xfId="7036"/>
    <cellStyle name="20% - Accent3 17" xfId="7062"/>
    <cellStyle name="20% - Accent3 18" xfId="7088"/>
    <cellStyle name="20% - Accent3 2" xfId="58"/>
    <cellStyle name="20% - Accent3 2 10" xfId="2621"/>
    <cellStyle name="20% - Accent3 2 10 2" xfId="6605"/>
    <cellStyle name="20% - Accent3 2 11" xfId="4027"/>
    <cellStyle name="20% - Accent3 2 12" xfId="7049"/>
    <cellStyle name="20% - Accent3 2 13" xfId="7075"/>
    <cellStyle name="20% - Accent3 2 2" xfId="135"/>
    <cellStyle name="20% - Accent3 2 2 2" xfId="491"/>
    <cellStyle name="20% - Accent3 2 2 2 2" xfId="492"/>
    <cellStyle name="20% - Accent3 2 2 2 2 2" xfId="1840"/>
    <cellStyle name="20% - Accent3 2 2 2 2 2 2" xfId="3371"/>
    <cellStyle name="20% - Accent3 2 2 2 2 2 3" xfId="4849"/>
    <cellStyle name="20% - Accent3 2 2 2 2 2 4" xfId="5993"/>
    <cellStyle name="20% - Accent3 2 2 2 2 3" xfId="1841"/>
    <cellStyle name="20% - Accent3 2 2 2 2 3 2" xfId="3372"/>
    <cellStyle name="20% - Accent3 2 2 2 2 3 3" xfId="4850"/>
    <cellStyle name="20% - Accent3 2 2 2 2 3 4" xfId="6225"/>
    <cellStyle name="20% - Accent3 2 2 2 2 4" xfId="1839"/>
    <cellStyle name="20% - Accent3 2 2 2 2 4 2" xfId="3370"/>
    <cellStyle name="20% - Accent3 2 2 2 2 4 3" xfId="4848"/>
    <cellStyle name="20% - Accent3 2 2 2 2 5" xfId="2931"/>
    <cellStyle name="20% - Accent3 2 2 2 2 6" xfId="4353"/>
    <cellStyle name="20% - Accent3 2 2 2 2 7" xfId="5740"/>
    <cellStyle name="20% - Accent3 2 2 2 3" xfId="1842"/>
    <cellStyle name="20% - Accent3 2 2 2 3 2" xfId="1843"/>
    <cellStyle name="20% - Accent3 2 2 2 3 2 2" xfId="3374"/>
    <cellStyle name="20% - Accent3 2 2 2 3 2 3" xfId="4852"/>
    <cellStyle name="20% - Accent3 2 2 2 3 2 4" xfId="5994"/>
    <cellStyle name="20% - Accent3 2 2 2 3 3" xfId="1844"/>
    <cellStyle name="20% - Accent3 2 2 2 3 3 2" xfId="3375"/>
    <cellStyle name="20% - Accent3 2 2 2 3 3 3" xfId="4853"/>
    <cellStyle name="20% - Accent3 2 2 2 3 3 4" xfId="6226"/>
    <cellStyle name="20% - Accent3 2 2 2 3 4" xfId="3373"/>
    <cellStyle name="20% - Accent3 2 2 2 3 5" xfId="4851"/>
    <cellStyle name="20% - Accent3 2 2 2 3 6" xfId="5741"/>
    <cellStyle name="20% - Accent3 2 2 2 4" xfId="1845"/>
    <cellStyle name="20% - Accent3 2 2 2 4 2" xfId="3376"/>
    <cellStyle name="20% - Accent3 2 2 2 4 3" xfId="4854"/>
    <cellStyle name="20% - Accent3 2 2 2 4 4" xfId="5992"/>
    <cellStyle name="20% - Accent3 2 2 2 5" xfId="1846"/>
    <cellStyle name="20% - Accent3 2 2 2 5 2" xfId="3377"/>
    <cellStyle name="20% - Accent3 2 2 2 5 3" xfId="4855"/>
    <cellStyle name="20% - Accent3 2 2 2 5 4" xfId="6224"/>
    <cellStyle name="20% - Accent3 2 2 2 6" xfId="1838"/>
    <cellStyle name="20% - Accent3 2 2 2 6 2" xfId="3369"/>
    <cellStyle name="20% - Accent3 2 2 2 6 3" xfId="4847"/>
    <cellStyle name="20% - Accent3 2 2 2 7" xfId="2930"/>
    <cellStyle name="20% - Accent3 2 2 2 8" xfId="4352"/>
    <cellStyle name="20% - Accent3 2 2 2 9" xfId="5739"/>
    <cellStyle name="20% - Accent3 2 2 3" xfId="493"/>
    <cellStyle name="20% - Accent3 2 2 3 2" xfId="1848"/>
    <cellStyle name="20% - Accent3 2 2 3 2 2" xfId="3379"/>
    <cellStyle name="20% - Accent3 2 2 3 2 3" xfId="4857"/>
    <cellStyle name="20% - Accent3 2 2 3 2 4" xfId="5995"/>
    <cellStyle name="20% - Accent3 2 2 3 3" xfId="1849"/>
    <cellStyle name="20% - Accent3 2 2 3 3 2" xfId="3380"/>
    <cellStyle name="20% - Accent3 2 2 3 3 3" xfId="4858"/>
    <cellStyle name="20% - Accent3 2 2 3 3 4" xfId="6227"/>
    <cellStyle name="20% - Accent3 2 2 3 4" xfId="1847"/>
    <cellStyle name="20% - Accent3 2 2 3 4 2" xfId="3378"/>
    <cellStyle name="20% - Accent3 2 2 3 4 3" xfId="4856"/>
    <cellStyle name="20% - Accent3 2 2 3 5" xfId="2932"/>
    <cellStyle name="20% - Accent3 2 2 3 6" xfId="4354"/>
    <cellStyle name="20% - Accent3 2 2 3 7" xfId="5742"/>
    <cellStyle name="20% - Accent3 2 2 4" xfId="490"/>
    <cellStyle name="20% - Accent3 2 2 4 2" xfId="1851"/>
    <cellStyle name="20% - Accent3 2 2 4 2 2" xfId="3382"/>
    <cellStyle name="20% - Accent3 2 2 4 2 3" xfId="4860"/>
    <cellStyle name="20% - Accent3 2 2 4 2 4" xfId="5996"/>
    <cellStyle name="20% - Accent3 2 2 4 3" xfId="1852"/>
    <cellStyle name="20% - Accent3 2 2 4 3 2" xfId="3383"/>
    <cellStyle name="20% - Accent3 2 2 4 3 3" xfId="4861"/>
    <cellStyle name="20% - Accent3 2 2 4 3 4" xfId="6228"/>
    <cellStyle name="20% - Accent3 2 2 4 4" xfId="1850"/>
    <cellStyle name="20% - Accent3 2 2 4 4 2" xfId="3381"/>
    <cellStyle name="20% - Accent3 2 2 4 4 3" xfId="4859"/>
    <cellStyle name="20% - Accent3 2 2 4 5" xfId="2929"/>
    <cellStyle name="20% - Accent3 2 2 4 6" xfId="4351"/>
    <cellStyle name="20% - Accent3 2 2 4 7" xfId="5743"/>
    <cellStyle name="20% - Accent3 2 2 5" xfId="1517"/>
    <cellStyle name="20% - Accent3 2 2 6" xfId="1621"/>
    <cellStyle name="20% - Accent3 2 2 7" xfId="2689"/>
    <cellStyle name="20% - Accent3 2 2 8" xfId="4105"/>
    <cellStyle name="20% - Accent3 2 3" xfId="216"/>
    <cellStyle name="20% - Accent3 2 3 2" xfId="495"/>
    <cellStyle name="20% - Accent3 2 3 2 2" xfId="1855"/>
    <cellStyle name="20% - Accent3 2 3 2 2 2" xfId="3386"/>
    <cellStyle name="20% - Accent3 2 3 2 2 3" xfId="4864"/>
    <cellStyle name="20% - Accent3 2 3 2 2 4" xfId="5998"/>
    <cellStyle name="20% - Accent3 2 3 2 3" xfId="1856"/>
    <cellStyle name="20% - Accent3 2 3 2 3 2" xfId="3387"/>
    <cellStyle name="20% - Accent3 2 3 2 3 3" xfId="4865"/>
    <cellStyle name="20% - Accent3 2 3 2 3 4" xfId="6230"/>
    <cellStyle name="20% - Accent3 2 3 2 4" xfId="1854"/>
    <cellStyle name="20% - Accent3 2 3 2 4 2" xfId="3385"/>
    <cellStyle name="20% - Accent3 2 3 2 4 3" xfId="4863"/>
    <cellStyle name="20% - Accent3 2 3 2 5" xfId="2934"/>
    <cellStyle name="20% - Accent3 2 3 2 6" xfId="4356"/>
    <cellStyle name="20% - Accent3 2 3 2 7" xfId="5745"/>
    <cellStyle name="20% - Accent3 2 3 3" xfId="494"/>
    <cellStyle name="20% - Accent3 2 3 3 2" xfId="1858"/>
    <cellStyle name="20% - Accent3 2 3 3 2 2" xfId="3389"/>
    <cellStyle name="20% - Accent3 2 3 3 2 3" xfId="4867"/>
    <cellStyle name="20% - Accent3 2 3 3 2 4" xfId="5999"/>
    <cellStyle name="20% - Accent3 2 3 3 3" xfId="1859"/>
    <cellStyle name="20% - Accent3 2 3 3 3 2" xfId="3390"/>
    <cellStyle name="20% - Accent3 2 3 3 3 3" xfId="4868"/>
    <cellStyle name="20% - Accent3 2 3 3 3 4" xfId="6231"/>
    <cellStyle name="20% - Accent3 2 3 3 4" xfId="1857"/>
    <cellStyle name="20% - Accent3 2 3 3 4 2" xfId="3388"/>
    <cellStyle name="20% - Accent3 2 3 3 4 3" xfId="4866"/>
    <cellStyle name="20% - Accent3 2 3 3 5" xfId="2933"/>
    <cellStyle name="20% - Accent3 2 3 3 6" xfId="4355"/>
    <cellStyle name="20% - Accent3 2 3 3 7" xfId="5746"/>
    <cellStyle name="20% - Accent3 2 3 4" xfId="1860"/>
    <cellStyle name="20% - Accent3 2 3 4 2" xfId="3391"/>
    <cellStyle name="20% - Accent3 2 3 4 3" xfId="4869"/>
    <cellStyle name="20% - Accent3 2 3 4 4" xfId="5997"/>
    <cellStyle name="20% - Accent3 2 3 5" xfId="1861"/>
    <cellStyle name="20% - Accent3 2 3 5 2" xfId="3392"/>
    <cellStyle name="20% - Accent3 2 3 5 3" xfId="4870"/>
    <cellStyle name="20% - Accent3 2 3 5 4" xfId="6229"/>
    <cellStyle name="20% - Accent3 2 3 6" xfId="1853"/>
    <cellStyle name="20% - Accent3 2 3 6 2" xfId="3384"/>
    <cellStyle name="20% - Accent3 2 3 6 3" xfId="4862"/>
    <cellStyle name="20% - Accent3 2 3 7" xfId="2770"/>
    <cellStyle name="20% - Accent3 2 3 8" xfId="4186"/>
    <cellStyle name="20% - Accent3 2 3 9" xfId="5744"/>
    <cellStyle name="20% - Accent3 2 4" xfId="257"/>
    <cellStyle name="20% - Accent3 2 4 2" xfId="497"/>
    <cellStyle name="20% - Accent3 2 4 2 2" xfId="1864"/>
    <cellStyle name="20% - Accent3 2 4 2 2 2" xfId="3395"/>
    <cellStyle name="20% - Accent3 2 4 2 2 3" xfId="4873"/>
    <cellStyle name="20% - Accent3 2 4 2 2 4" xfId="6001"/>
    <cellStyle name="20% - Accent3 2 4 2 3" xfId="1865"/>
    <cellStyle name="20% - Accent3 2 4 2 3 2" xfId="3396"/>
    <cellStyle name="20% - Accent3 2 4 2 3 3" xfId="4874"/>
    <cellStyle name="20% - Accent3 2 4 2 3 4" xfId="6233"/>
    <cellStyle name="20% - Accent3 2 4 2 4" xfId="1863"/>
    <cellStyle name="20% - Accent3 2 4 2 4 2" xfId="3394"/>
    <cellStyle name="20% - Accent3 2 4 2 4 3" xfId="4872"/>
    <cellStyle name="20% - Accent3 2 4 2 5" xfId="2936"/>
    <cellStyle name="20% - Accent3 2 4 2 6" xfId="4358"/>
    <cellStyle name="20% - Accent3 2 4 2 7" xfId="5748"/>
    <cellStyle name="20% - Accent3 2 4 3" xfId="496"/>
    <cellStyle name="20% - Accent3 2 4 3 2" xfId="1867"/>
    <cellStyle name="20% - Accent3 2 4 3 2 2" xfId="3398"/>
    <cellStyle name="20% - Accent3 2 4 3 2 3" xfId="4876"/>
    <cellStyle name="20% - Accent3 2 4 3 2 4" xfId="6002"/>
    <cellStyle name="20% - Accent3 2 4 3 3" xfId="1868"/>
    <cellStyle name="20% - Accent3 2 4 3 3 2" xfId="3399"/>
    <cellStyle name="20% - Accent3 2 4 3 3 3" xfId="4877"/>
    <cellStyle name="20% - Accent3 2 4 3 3 4" xfId="6234"/>
    <cellStyle name="20% - Accent3 2 4 3 4" xfId="1866"/>
    <cellStyle name="20% - Accent3 2 4 3 4 2" xfId="3397"/>
    <cellStyle name="20% - Accent3 2 4 3 4 3" xfId="4875"/>
    <cellStyle name="20% - Accent3 2 4 3 5" xfId="2935"/>
    <cellStyle name="20% - Accent3 2 4 3 6" xfId="4357"/>
    <cellStyle name="20% - Accent3 2 4 3 7" xfId="5749"/>
    <cellStyle name="20% - Accent3 2 4 4" xfId="1869"/>
    <cellStyle name="20% - Accent3 2 4 4 2" xfId="3400"/>
    <cellStyle name="20% - Accent3 2 4 4 3" xfId="4878"/>
    <cellStyle name="20% - Accent3 2 4 4 4" xfId="6000"/>
    <cellStyle name="20% - Accent3 2 4 5" xfId="1870"/>
    <cellStyle name="20% - Accent3 2 4 5 2" xfId="3401"/>
    <cellStyle name="20% - Accent3 2 4 5 3" xfId="4879"/>
    <cellStyle name="20% - Accent3 2 4 5 4" xfId="6232"/>
    <cellStyle name="20% - Accent3 2 4 6" xfId="1862"/>
    <cellStyle name="20% - Accent3 2 4 6 2" xfId="3393"/>
    <cellStyle name="20% - Accent3 2 4 6 3" xfId="4871"/>
    <cellStyle name="20% - Accent3 2 4 7" xfId="5747"/>
    <cellStyle name="20% - Accent3 2 5" xfId="411"/>
    <cellStyle name="20% - Accent3 2 5 2" xfId="498"/>
    <cellStyle name="20% - Accent3 2 5 2 2" xfId="1872"/>
    <cellStyle name="20% - Accent3 2 5 2 2 2" xfId="3403"/>
    <cellStyle name="20% - Accent3 2 5 2 2 3" xfId="4881"/>
    <cellStyle name="20% - Accent3 2 5 2 3" xfId="6003"/>
    <cellStyle name="20% - Accent3 2 5 3" xfId="1873"/>
    <cellStyle name="20% - Accent3 2 5 3 2" xfId="3404"/>
    <cellStyle name="20% - Accent3 2 5 3 3" xfId="4882"/>
    <cellStyle name="20% - Accent3 2 5 3 4" xfId="6235"/>
    <cellStyle name="20% - Accent3 2 5 4" xfId="1871"/>
    <cellStyle name="20% - Accent3 2 5 4 2" xfId="3402"/>
    <cellStyle name="20% - Accent3 2 5 4 3" xfId="4880"/>
    <cellStyle name="20% - Accent3 2 5 5" xfId="2861"/>
    <cellStyle name="20% - Accent3 2 5 6" xfId="4283"/>
    <cellStyle name="20% - Accent3 2 5 7" xfId="5750"/>
    <cellStyle name="20% - Accent3 2 6" xfId="489"/>
    <cellStyle name="20% - Accent3 2 6 2" xfId="1875"/>
    <cellStyle name="20% - Accent3 2 6 2 2" xfId="3406"/>
    <cellStyle name="20% - Accent3 2 6 2 3" xfId="4884"/>
    <cellStyle name="20% - Accent3 2 6 2 4" xfId="6004"/>
    <cellStyle name="20% - Accent3 2 6 3" xfId="1876"/>
    <cellStyle name="20% - Accent3 2 6 3 2" xfId="3407"/>
    <cellStyle name="20% - Accent3 2 6 3 3" xfId="4885"/>
    <cellStyle name="20% - Accent3 2 6 3 4" xfId="6236"/>
    <cellStyle name="20% - Accent3 2 6 4" xfId="1874"/>
    <cellStyle name="20% - Accent3 2 6 4 2" xfId="3405"/>
    <cellStyle name="20% - Accent3 2 6 4 3" xfId="4883"/>
    <cellStyle name="20% - Accent3 2 6 5" xfId="5751"/>
    <cellStyle name="20% - Accent3 2 7" xfId="1497"/>
    <cellStyle name="20% - Accent3 2 7 2" xfId="3211"/>
    <cellStyle name="20% - Accent3 2 7 3" xfId="4671"/>
    <cellStyle name="20% - Accent3 2 7 4" xfId="6526"/>
    <cellStyle name="20% - Accent3 2 8" xfId="1516"/>
    <cellStyle name="20% - Accent3 2 8 2" xfId="6552"/>
    <cellStyle name="20% - Accent3 2 9" xfId="2582"/>
    <cellStyle name="20% - Accent3 2 9 2" xfId="4001"/>
    <cellStyle name="20% - Accent3 2 9 3" xfId="5489"/>
    <cellStyle name="20% - Accent3 2 9 4" xfId="6578"/>
    <cellStyle name="20% - Accent3 3" xfId="84"/>
    <cellStyle name="20% - Accent3 3 2" xfId="154"/>
    <cellStyle name="20% - Accent3 3 2 2" xfId="369"/>
    <cellStyle name="20% - Accent3 3 2 2 2" xfId="501"/>
    <cellStyle name="20% - Accent3 3 2 2 2 2" xfId="2938"/>
    <cellStyle name="20% - Accent3 3 2 2 2 3" xfId="4361"/>
    <cellStyle name="20% - Accent3 3 2 2 3" xfId="2827"/>
    <cellStyle name="20% - Accent3 3 2 2 4" xfId="4250"/>
    <cellStyle name="20% - Accent3 3 2 3" xfId="500"/>
    <cellStyle name="20% - Accent3 3 2 3 2" xfId="2937"/>
    <cellStyle name="20% - Accent3 3 2 3 3" xfId="4360"/>
    <cellStyle name="20% - Accent3 3 2 4" xfId="1877"/>
    <cellStyle name="20% - Accent3 3 2 4 2" xfId="3408"/>
    <cellStyle name="20% - Accent3 3 2 4 3" xfId="4886"/>
    <cellStyle name="20% - Accent3 3 2 5" xfId="2708"/>
    <cellStyle name="20% - Accent3 3 2 6" xfId="4124"/>
    <cellStyle name="20% - Accent3 3 2 7" xfId="6179"/>
    <cellStyle name="20% - Accent3 3 3" xfId="322"/>
    <cellStyle name="20% - Accent3 3 3 2" xfId="503"/>
    <cellStyle name="20% - Accent3 3 3 2 2" xfId="2940"/>
    <cellStyle name="20% - Accent3 3 3 2 3" xfId="4363"/>
    <cellStyle name="20% - Accent3 3 3 3" xfId="502"/>
    <cellStyle name="20% - Accent3 3 3 3 2" xfId="2939"/>
    <cellStyle name="20% - Accent3 3 3 3 3" xfId="4362"/>
    <cellStyle name="20% - Accent3 3 3 4" xfId="1878"/>
    <cellStyle name="20% - Accent3 3 3 4 2" xfId="3409"/>
    <cellStyle name="20% - Accent3 3 3 4 3" xfId="4887"/>
    <cellStyle name="20% - Accent3 3 3 5" xfId="2790"/>
    <cellStyle name="20% - Accent3 3 3 6" xfId="4211"/>
    <cellStyle name="20% - Accent3 3 3 7" xfId="6412"/>
    <cellStyle name="20% - Accent3 3 4" xfId="499"/>
    <cellStyle name="20% - Accent3 3 5" xfId="1518"/>
    <cellStyle name="20% - Accent3 3 5 2" xfId="3221"/>
    <cellStyle name="20% - Accent3 3 5 3" xfId="4682"/>
    <cellStyle name="20% - Accent3 3 6" xfId="2640"/>
    <cellStyle name="20% - Accent3 3 7" xfId="4056"/>
    <cellStyle name="20% - Accent3 3 8" xfId="5936"/>
    <cellStyle name="20% - Accent3 4" xfId="104"/>
    <cellStyle name="20% - Accent3 4 2" xfId="173"/>
    <cellStyle name="20% - Accent3 4 2 2" xfId="506"/>
    <cellStyle name="20% - Accent3 4 2 2 2" xfId="2942"/>
    <cellStyle name="20% - Accent3 4 2 2 3" xfId="4365"/>
    <cellStyle name="20% - Accent3 4 2 3" xfId="505"/>
    <cellStyle name="20% - Accent3 4 2 3 2" xfId="2941"/>
    <cellStyle name="20% - Accent3 4 2 3 3" xfId="4364"/>
    <cellStyle name="20% - Accent3 4 2 4" xfId="2727"/>
    <cellStyle name="20% - Accent3 4 2 5" xfId="4143"/>
    <cellStyle name="20% - Accent3 4 3" xfId="344"/>
    <cellStyle name="20% - Accent3 4 3 2" xfId="508"/>
    <cellStyle name="20% - Accent3 4 3 2 2" xfId="2944"/>
    <cellStyle name="20% - Accent3 4 3 2 3" xfId="4367"/>
    <cellStyle name="20% - Accent3 4 3 3" xfId="507"/>
    <cellStyle name="20% - Accent3 4 3 3 2" xfId="2943"/>
    <cellStyle name="20% - Accent3 4 3 3 3" xfId="4366"/>
    <cellStyle name="20% - Accent3 4 3 4" xfId="2807"/>
    <cellStyle name="20% - Accent3 4 3 5" xfId="4229"/>
    <cellStyle name="20% - Accent3 4 4" xfId="504"/>
    <cellStyle name="20% - Accent3 4 5" xfId="1693"/>
    <cellStyle name="20% - Accent3 4 5 2" xfId="3256"/>
    <cellStyle name="20% - Accent3 4 5 3" xfId="4731"/>
    <cellStyle name="20% - Accent3 4 6" xfId="2659"/>
    <cellStyle name="20% - Accent3 4 7" xfId="4075"/>
    <cellStyle name="20% - Accent3 4 8" xfId="6428"/>
    <cellStyle name="20% - Accent3 5" xfId="124"/>
    <cellStyle name="20% - Accent3 5 2" xfId="510"/>
    <cellStyle name="20% - Accent3 5 2 2" xfId="511"/>
    <cellStyle name="20% - Accent3 5 2 2 2" xfId="2947"/>
    <cellStyle name="20% - Accent3 5 2 2 3" xfId="4370"/>
    <cellStyle name="20% - Accent3 5 2 3" xfId="2946"/>
    <cellStyle name="20% - Accent3 5 2 4" xfId="4369"/>
    <cellStyle name="20% - Accent3 5 3" xfId="512"/>
    <cellStyle name="20% - Accent3 5 3 2" xfId="2948"/>
    <cellStyle name="20% - Accent3 5 3 3" xfId="4371"/>
    <cellStyle name="20% - Accent3 5 4" xfId="509"/>
    <cellStyle name="20% - Accent3 5 4 2" xfId="2945"/>
    <cellStyle name="20% - Accent3 5 4 3" xfId="4368"/>
    <cellStyle name="20% - Accent3 5 5" xfId="2678"/>
    <cellStyle name="20% - Accent3 5 6" xfId="4094"/>
    <cellStyle name="20% - Accent3 5 7" xfId="6539"/>
    <cellStyle name="20% - Accent3 6" xfId="190"/>
    <cellStyle name="20% - Accent3 6 2" xfId="514"/>
    <cellStyle name="20% - Accent3 6 2 2" xfId="515"/>
    <cellStyle name="20% - Accent3 6 2 2 2" xfId="2951"/>
    <cellStyle name="20% - Accent3 6 2 2 3" xfId="4374"/>
    <cellStyle name="20% - Accent3 6 2 3" xfId="2950"/>
    <cellStyle name="20% - Accent3 6 2 4" xfId="4373"/>
    <cellStyle name="20% - Accent3 6 3" xfId="516"/>
    <cellStyle name="20% - Accent3 6 3 2" xfId="2952"/>
    <cellStyle name="20% - Accent3 6 3 3" xfId="4375"/>
    <cellStyle name="20% - Accent3 6 4" xfId="513"/>
    <cellStyle name="20% - Accent3 6 4 2" xfId="2949"/>
    <cellStyle name="20% - Accent3 6 4 3" xfId="4372"/>
    <cellStyle name="20% - Accent3 6 5" xfId="2744"/>
    <cellStyle name="20% - Accent3 6 6" xfId="4160"/>
    <cellStyle name="20% - Accent3 6 7" xfId="6565"/>
    <cellStyle name="20% - Accent3 7" xfId="203"/>
    <cellStyle name="20% - Accent3 7 2" xfId="518"/>
    <cellStyle name="20% - Accent3 7 2 2" xfId="519"/>
    <cellStyle name="20% - Accent3 7 2 2 2" xfId="2955"/>
    <cellStyle name="20% - Accent3 7 2 2 3" xfId="4378"/>
    <cellStyle name="20% - Accent3 7 2 3" xfId="2954"/>
    <cellStyle name="20% - Accent3 7 2 4" xfId="4377"/>
    <cellStyle name="20% - Accent3 7 3" xfId="520"/>
    <cellStyle name="20% - Accent3 7 3 2" xfId="2956"/>
    <cellStyle name="20% - Accent3 7 3 3" xfId="4379"/>
    <cellStyle name="20% - Accent3 7 4" xfId="517"/>
    <cellStyle name="20% - Accent3 7 4 2" xfId="2953"/>
    <cellStyle name="20% - Accent3 7 4 3" xfId="4376"/>
    <cellStyle name="20% - Accent3 7 5" xfId="2757"/>
    <cellStyle name="20% - Accent3 7 6" xfId="4173"/>
    <cellStyle name="20% - Accent3 7 7" xfId="6592"/>
    <cellStyle name="20% - Accent3 8" xfId="398"/>
    <cellStyle name="20% - Accent3 8 2" xfId="522"/>
    <cellStyle name="20% - Accent3 8 2 2" xfId="2958"/>
    <cellStyle name="20% - Accent3 8 2 3" xfId="4381"/>
    <cellStyle name="20% - Accent3 8 3" xfId="521"/>
    <cellStyle name="20% - Accent3 8 3 2" xfId="2957"/>
    <cellStyle name="20% - Accent3 8 3 3" xfId="4380"/>
    <cellStyle name="20% - Accent3 8 4" xfId="2848"/>
    <cellStyle name="20% - Accent3 8 5" xfId="4270"/>
    <cellStyle name="20% - Accent3 8 6" xfId="6658"/>
    <cellStyle name="20% - Accent3 9" xfId="523"/>
    <cellStyle name="20% - Accent4" xfId="46" builtinId="42" customBuiltin="1"/>
    <cellStyle name="20% - Accent4 10" xfId="599"/>
    <cellStyle name="20% - Accent4 11" xfId="1480"/>
    <cellStyle name="20% - Accent4 11 2" xfId="3196"/>
    <cellStyle name="20% - Accent4 11 3" xfId="4656"/>
    <cellStyle name="20% - Accent4 12" xfId="2571"/>
    <cellStyle name="20% - Accent4 12 2" xfId="3990"/>
    <cellStyle name="20% - Accent4 12 3" xfId="5478"/>
    <cellStyle name="20% - Accent4 13" xfId="2597"/>
    <cellStyle name="20% - Accent4 13 2" xfId="5504"/>
    <cellStyle name="20% - Accent4 14" xfId="4016"/>
    <cellStyle name="20% - Accent4 15" xfId="6511"/>
    <cellStyle name="20% - Accent4 16" xfId="7038"/>
    <cellStyle name="20% - Accent4 17" xfId="7064"/>
    <cellStyle name="20% - Accent4 18" xfId="7090"/>
    <cellStyle name="20% - Accent4 2" xfId="59"/>
    <cellStyle name="20% - Accent4 2 10" xfId="2622"/>
    <cellStyle name="20% - Accent4 2 10 2" xfId="6607"/>
    <cellStyle name="20% - Accent4 2 11" xfId="4029"/>
    <cellStyle name="20% - Accent4 2 12" xfId="7051"/>
    <cellStyle name="20% - Accent4 2 13" xfId="7077"/>
    <cellStyle name="20% - Accent4 2 2" xfId="136"/>
    <cellStyle name="20% - Accent4 2 2 2" xfId="526"/>
    <cellStyle name="20% - Accent4 2 2 2 2" xfId="527"/>
    <cellStyle name="20% - Accent4 2 2 2 2 2" xfId="1881"/>
    <cellStyle name="20% - Accent4 2 2 2 2 2 2" xfId="3412"/>
    <cellStyle name="20% - Accent4 2 2 2 2 2 3" xfId="4890"/>
    <cellStyle name="20% - Accent4 2 2 2 2 2 4" xfId="6006"/>
    <cellStyle name="20% - Accent4 2 2 2 2 3" xfId="1882"/>
    <cellStyle name="20% - Accent4 2 2 2 2 3 2" xfId="3413"/>
    <cellStyle name="20% - Accent4 2 2 2 2 3 3" xfId="4891"/>
    <cellStyle name="20% - Accent4 2 2 2 2 3 4" xfId="6238"/>
    <cellStyle name="20% - Accent4 2 2 2 2 4" xfId="1880"/>
    <cellStyle name="20% - Accent4 2 2 2 2 4 2" xfId="3411"/>
    <cellStyle name="20% - Accent4 2 2 2 2 4 3" xfId="4889"/>
    <cellStyle name="20% - Accent4 2 2 2 2 5" xfId="2961"/>
    <cellStyle name="20% - Accent4 2 2 2 2 6" xfId="4384"/>
    <cellStyle name="20% - Accent4 2 2 2 2 7" xfId="5753"/>
    <cellStyle name="20% - Accent4 2 2 2 3" xfId="1883"/>
    <cellStyle name="20% - Accent4 2 2 2 3 2" xfId="1884"/>
    <cellStyle name="20% - Accent4 2 2 2 3 2 2" xfId="3415"/>
    <cellStyle name="20% - Accent4 2 2 2 3 2 3" xfId="4893"/>
    <cellStyle name="20% - Accent4 2 2 2 3 2 4" xfId="6007"/>
    <cellStyle name="20% - Accent4 2 2 2 3 3" xfId="1885"/>
    <cellStyle name="20% - Accent4 2 2 2 3 3 2" xfId="3416"/>
    <cellStyle name="20% - Accent4 2 2 2 3 3 3" xfId="4894"/>
    <cellStyle name="20% - Accent4 2 2 2 3 3 4" xfId="6239"/>
    <cellStyle name="20% - Accent4 2 2 2 3 4" xfId="3414"/>
    <cellStyle name="20% - Accent4 2 2 2 3 5" xfId="4892"/>
    <cellStyle name="20% - Accent4 2 2 2 3 6" xfId="5754"/>
    <cellStyle name="20% - Accent4 2 2 2 4" xfId="1886"/>
    <cellStyle name="20% - Accent4 2 2 2 4 2" xfId="3417"/>
    <cellStyle name="20% - Accent4 2 2 2 4 3" xfId="4895"/>
    <cellStyle name="20% - Accent4 2 2 2 4 4" xfId="6005"/>
    <cellStyle name="20% - Accent4 2 2 2 5" xfId="1887"/>
    <cellStyle name="20% - Accent4 2 2 2 5 2" xfId="3418"/>
    <cellStyle name="20% - Accent4 2 2 2 5 3" xfId="4896"/>
    <cellStyle name="20% - Accent4 2 2 2 5 4" xfId="6237"/>
    <cellStyle name="20% - Accent4 2 2 2 6" xfId="1879"/>
    <cellStyle name="20% - Accent4 2 2 2 6 2" xfId="3410"/>
    <cellStyle name="20% - Accent4 2 2 2 6 3" xfId="4888"/>
    <cellStyle name="20% - Accent4 2 2 2 7" xfId="2960"/>
    <cellStyle name="20% - Accent4 2 2 2 8" xfId="4383"/>
    <cellStyle name="20% - Accent4 2 2 2 9" xfId="5752"/>
    <cellStyle name="20% - Accent4 2 2 3" xfId="528"/>
    <cellStyle name="20% - Accent4 2 2 3 2" xfId="1889"/>
    <cellStyle name="20% - Accent4 2 2 3 2 2" xfId="3420"/>
    <cellStyle name="20% - Accent4 2 2 3 2 3" xfId="4898"/>
    <cellStyle name="20% - Accent4 2 2 3 2 4" xfId="6008"/>
    <cellStyle name="20% - Accent4 2 2 3 3" xfId="1890"/>
    <cellStyle name="20% - Accent4 2 2 3 3 2" xfId="3421"/>
    <cellStyle name="20% - Accent4 2 2 3 3 3" xfId="4899"/>
    <cellStyle name="20% - Accent4 2 2 3 3 4" xfId="6240"/>
    <cellStyle name="20% - Accent4 2 2 3 4" xfId="1888"/>
    <cellStyle name="20% - Accent4 2 2 3 4 2" xfId="3419"/>
    <cellStyle name="20% - Accent4 2 2 3 4 3" xfId="4897"/>
    <cellStyle name="20% - Accent4 2 2 3 5" xfId="2962"/>
    <cellStyle name="20% - Accent4 2 2 3 6" xfId="4385"/>
    <cellStyle name="20% - Accent4 2 2 3 7" xfId="5755"/>
    <cellStyle name="20% - Accent4 2 2 4" xfId="525"/>
    <cellStyle name="20% - Accent4 2 2 4 2" xfId="1892"/>
    <cellStyle name="20% - Accent4 2 2 4 2 2" xfId="3423"/>
    <cellStyle name="20% - Accent4 2 2 4 2 3" xfId="4901"/>
    <cellStyle name="20% - Accent4 2 2 4 2 4" xfId="6009"/>
    <cellStyle name="20% - Accent4 2 2 4 3" xfId="1893"/>
    <cellStyle name="20% - Accent4 2 2 4 3 2" xfId="3424"/>
    <cellStyle name="20% - Accent4 2 2 4 3 3" xfId="4902"/>
    <cellStyle name="20% - Accent4 2 2 4 3 4" xfId="6241"/>
    <cellStyle name="20% - Accent4 2 2 4 4" xfId="1891"/>
    <cellStyle name="20% - Accent4 2 2 4 4 2" xfId="3422"/>
    <cellStyle name="20% - Accent4 2 2 4 4 3" xfId="4900"/>
    <cellStyle name="20% - Accent4 2 2 4 5" xfId="2959"/>
    <cellStyle name="20% - Accent4 2 2 4 6" xfId="4382"/>
    <cellStyle name="20% - Accent4 2 2 4 7" xfId="5756"/>
    <cellStyle name="20% - Accent4 2 2 5" xfId="1520"/>
    <cellStyle name="20% - Accent4 2 2 6" xfId="1623"/>
    <cellStyle name="20% - Accent4 2 2 7" xfId="2690"/>
    <cellStyle name="20% - Accent4 2 2 8" xfId="4106"/>
    <cellStyle name="20% - Accent4 2 3" xfId="218"/>
    <cellStyle name="20% - Accent4 2 3 2" xfId="530"/>
    <cellStyle name="20% - Accent4 2 3 2 2" xfId="1896"/>
    <cellStyle name="20% - Accent4 2 3 2 2 2" xfId="3427"/>
    <cellStyle name="20% - Accent4 2 3 2 2 3" xfId="4905"/>
    <cellStyle name="20% - Accent4 2 3 2 2 4" xfId="6011"/>
    <cellStyle name="20% - Accent4 2 3 2 3" xfId="1897"/>
    <cellStyle name="20% - Accent4 2 3 2 3 2" xfId="3428"/>
    <cellStyle name="20% - Accent4 2 3 2 3 3" xfId="4906"/>
    <cellStyle name="20% - Accent4 2 3 2 3 4" xfId="6243"/>
    <cellStyle name="20% - Accent4 2 3 2 4" xfId="1895"/>
    <cellStyle name="20% - Accent4 2 3 2 4 2" xfId="3426"/>
    <cellStyle name="20% - Accent4 2 3 2 4 3" xfId="4904"/>
    <cellStyle name="20% - Accent4 2 3 2 5" xfId="2964"/>
    <cellStyle name="20% - Accent4 2 3 2 6" xfId="4387"/>
    <cellStyle name="20% - Accent4 2 3 2 7" xfId="5758"/>
    <cellStyle name="20% - Accent4 2 3 3" xfId="529"/>
    <cellStyle name="20% - Accent4 2 3 3 2" xfId="1899"/>
    <cellStyle name="20% - Accent4 2 3 3 2 2" xfId="3430"/>
    <cellStyle name="20% - Accent4 2 3 3 2 3" xfId="4908"/>
    <cellStyle name="20% - Accent4 2 3 3 2 4" xfId="6012"/>
    <cellStyle name="20% - Accent4 2 3 3 3" xfId="1900"/>
    <cellStyle name="20% - Accent4 2 3 3 3 2" xfId="3431"/>
    <cellStyle name="20% - Accent4 2 3 3 3 3" xfId="4909"/>
    <cellStyle name="20% - Accent4 2 3 3 3 4" xfId="6244"/>
    <cellStyle name="20% - Accent4 2 3 3 4" xfId="1898"/>
    <cellStyle name="20% - Accent4 2 3 3 4 2" xfId="3429"/>
    <cellStyle name="20% - Accent4 2 3 3 4 3" xfId="4907"/>
    <cellStyle name="20% - Accent4 2 3 3 5" xfId="2963"/>
    <cellStyle name="20% - Accent4 2 3 3 6" xfId="4386"/>
    <cellStyle name="20% - Accent4 2 3 3 7" xfId="5759"/>
    <cellStyle name="20% - Accent4 2 3 4" xfId="1901"/>
    <cellStyle name="20% - Accent4 2 3 4 2" xfId="3432"/>
    <cellStyle name="20% - Accent4 2 3 4 3" xfId="4910"/>
    <cellStyle name="20% - Accent4 2 3 4 4" xfId="6010"/>
    <cellStyle name="20% - Accent4 2 3 5" xfId="1902"/>
    <cellStyle name="20% - Accent4 2 3 5 2" xfId="3433"/>
    <cellStyle name="20% - Accent4 2 3 5 3" xfId="4911"/>
    <cellStyle name="20% - Accent4 2 3 5 4" xfId="6242"/>
    <cellStyle name="20% - Accent4 2 3 6" xfId="1894"/>
    <cellStyle name="20% - Accent4 2 3 6 2" xfId="3425"/>
    <cellStyle name="20% - Accent4 2 3 6 3" xfId="4903"/>
    <cellStyle name="20% - Accent4 2 3 7" xfId="2772"/>
    <cellStyle name="20% - Accent4 2 3 8" xfId="4188"/>
    <cellStyle name="20% - Accent4 2 3 9" xfId="5757"/>
    <cellStyle name="20% - Accent4 2 4" xfId="258"/>
    <cellStyle name="20% - Accent4 2 4 2" xfId="532"/>
    <cellStyle name="20% - Accent4 2 4 2 2" xfId="1905"/>
    <cellStyle name="20% - Accent4 2 4 2 2 2" xfId="3436"/>
    <cellStyle name="20% - Accent4 2 4 2 2 3" xfId="4914"/>
    <cellStyle name="20% - Accent4 2 4 2 2 4" xfId="6014"/>
    <cellStyle name="20% - Accent4 2 4 2 3" xfId="1906"/>
    <cellStyle name="20% - Accent4 2 4 2 3 2" xfId="3437"/>
    <cellStyle name="20% - Accent4 2 4 2 3 3" xfId="4915"/>
    <cellStyle name="20% - Accent4 2 4 2 3 4" xfId="6246"/>
    <cellStyle name="20% - Accent4 2 4 2 4" xfId="1904"/>
    <cellStyle name="20% - Accent4 2 4 2 4 2" xfId="3435"/>
    <cellStyle name="20% - Accent4 2 4 2 4 3" xfId="4913"/>
    <cellStyle name="20% - Accent4 2 4 2 5" xfId="2966"/>
    <cellStyle name="20% - Accent4 2 4 2 6" xfId="4389"/>
    <cellStyle name="20% - Accent4 2 4 2 7" xfId="5761"/>
    <cellStyle name="20% - Accent4 2 4 3" xfId="531"/>
    <cellStyle name="20% - Accent4 2 4 3 2" xfId="1908"/>
    <cellStyle name="20% - Accent4 2 4 3 2 2" xfId="3439"/>
    <cellStyle name="20% - Accent4 2 4 3 2 3" xfId="4917"/>
    <cellStyle name="20% - Accent4 2 4 3 2 4" xfId="6015"/>
    <cellStyle name="20% - Accent4 2 4 3 3" xfId="1909"/>
    <cellStyle name="20% - Accent4 2 4 3 3 2" xfId="3440"/>
    <cellStyle name="20% - Accent4 2 4 3 3 3" xfId="4918"/>
    <cellStyle name="20% - Accent4 2 4 3 3 4" xfId="6247"/>
    <cellStyle name="20% - Accent4 2 4 3 4" xfId="1907"/>
    <cellStyle name="20% - Accent4 2 4 3 4 2" xfId="3438"/>
    <cellStyle name="20% - Accent4 2 4 3 4 3" xfId="4916"/>
    <cellStyle name="20% - Accent4 2 4 3 5" xfId="2965"/>
    <cellStyle name="20% - Accent4 2 4 3 6" xfId="4388"/>
    <cellStyle name="20% - Accent4 2 4 3 7" xfId="5762"/>
    <cellStyle name="20% - Accent4 2 4 4" xfId="1910"/>
    <cellStyle name="20% - Accent4 2 4 4 2" xfId="3441"/>
    <cellStyle name="20% - Accent4 2 4 4 3" xfId="4919"/>
    <cellStyle name="20% - Accent4 2 4 4 4" xfId="6013"/>
    <cellStyle name="20% - Accent4 2 4 5" xfId="1911"/>
    <cellStyle name="20% - Accent4 2 4 5 2" xfId="3442"/>
    <cellStyle name="20% - Accent4 2 4 5 3" xfId="4920"/>
    <cellStyle name="20% - Accent4 2 4 5 4" xfId="6245"/>
    <cellStyle name="20% - Accent4 2 4 6" xfId="1903"/>
    <cellStyle name="20% - Accent4 2 4 6 2" xfId="3434"/>
    <cellStyle name="20% - Accent4 2 4 6 3" xfId="4912"/>
    <cellStyle name="20% - Accent4 2 4 7" xfId="5760"/>
    <cellStyle name="20% - Accent4 2 5" xfId="413"/>
    <cellStyle name="20% - Accent4 2 5 2" xfId="533"/>
    <cellStyle name="20% - Accent4 2 5 2 2" xfId="1913"/>
    <cellStyle name="20% - Accent4 2 5 2 2 2" xfId="3444"/>
    <cellStyle name="20% - Accent4 2 5 2 2 3" xfId="4922"/>
    <cellStyle name="20% - Accent4 2 5 2 3" xfId="6016"/>
    <cellStyle name="20% - Accent4 2 5 3" xfId="1914"/>
    <cellStyle name="20% - Accent4 2 5 3 2" xfId="3445"/>
    <cellStyle name="20% - Accent4 2 5 3 3" xfId="4923"/>
    <cellStyle name="20% - Accent4 2 5 3 4" xfId="6248"/>
    <cellStyle name="20% - Accent4 2 5 4" xfId="1912"/>
    <cellStyle name="20% - Accent4 2 5 4 2" xfId="3443"/>
    <cellStyle name="20% - Accent4 2 5 4 3" xfId="4921"/>
    <cellStyle name="20% - Accent4 2 5 5" xfId="2863"/>
    <cellStyle name="20% - Accent4 2 5 6" xfId="4285"/>
    <cellStyle name="20% - Accent4 2 5 7" xfId="5763"/>
    <cellStyle name="20% - Accent4 2 6" xfId="524"/>
    <cellStyle name="20% - Accent4 2 6 2" xfId="1916"/>
    <cellStyle name="20% - Accent4 2 6 2 2" xfId="3447"/>
    <cellStyle name="20% - Accent4 2 6 2 3" xfId="4925"/>
    <cellStyle name="20% - Accent4 2 6 2 4" xfId="6017"/>
    <cellStyle name="20% - Accent4 2 6 3" xfId="1917"/>
    <cellStyle name="20% - Accent4 2 6 3 2" xfId="3448"/>
    <cellStyle name="20% - Accent4 2 6 3 3" xfId="4926"/>
    <cellStyle name="20% - Accent4 2 6 3 4" xfId="6249"/>
    <cellStyle name="20% - Accent4 2 6 4" xfId="1915"/>
    <cellStyle name="20% - Accent4 2 6 4 2" xfId="3446"/>
    <cellStyle name="20% - Accent4 2 6 4 3" xfId="4924"/>
    <cellStyle name="20% - Accent4 2 6 5" xfId="5764"/>
    <cellStyle name="20% - Accent4 2 7" xfId="1499"/>
    <cellStyle name="20% - Accent4 2 7 2" xfId="3213"/>
    <cellStyle name="20% - Accent4 2 7 3" xfId="4673"/>
    <cellStyle name="20% - Accent4 2 7 4" xfId="6528"/>
    <cellStyle name="20% - Accent4 2 8" xfId="1519"/>
    <cellStyle name="20% - Accent4 2 8 2" xfId="6554"/>
    <cellStyle name="20% - Accent4 2 9" xfId="2584"/>
    <cellStyle name="20% - Accent4 2 9 2" xfId="4003"/>
    <cellStyle name="20% - Accent4 2 9 3" xfId="5491"/>
    <cellStyle name="20% - Accent4 2 9 4" xfId="6580"/>
    <cellStyle name="20% - Accent4 3" xfId="87"/>
    <cellStyle name="20% - Accent4 3 2" xfId="157"/>
    <cellStyle name="20% - Accent4 3 2 2" xfId="371"/>
    <cellStyle name="20% - Accent4 3 2 2 2" xfId="536"/>
    <cellStyle name="20% - Accent4 3 2 2 2 2" xfId="2968"/>
    <cellStyle name="20% - Accent4 3 2 2 2 3" xfId="4391"/>
    <cellStyle name="20% - Accent4 3 2 2 3" xfId="2829"/>
    <cellStyle name="20% - Accent4 3 2 2 4" xfId="4252"/>
    <cellStyle name="20% - Accent4 3 2 3" xfId="535"/>
    <cellStyle name="20% - Accent4 3 2 3 2" xfId="2967"/>
    <cellStyle name="20% - Accent4 3 2 3 3" xfId="4390"/>
    <cellStyle name="20% - Accent4 3 2 4" xfId="1918"/>
    <cellStyle name="20% - Accent4 3 2 4 2" xfId="3449"/>
    <cellStyle name="20% - Accent4 3 2 4 3" xfId="4927"/>
    <cellStyle name="20% - Accent4 3 2 5" xfId="2711"/>
    <cellStyle name="20% - Accent4 3 2 6" xfId="4127"/>
    <cellStyle name="20% - Accent4 3 2 7" xfId="6180"/>
    <cellStyle name="20% - Accent4 3 3" xfId="324"/>
    <cellStyle name="20% - Accent4 3 3 2" xfId="538"/>
    <cellStyle name="20% - Accent4 3 3 2 2" xfId="2970"/>
    <cellStyle name="20% - Accent4 3 3 2 3" xfId="4393"/>
    <cellStyle name="20% - Accent4 3 3 3" xfId="537"/>
    <cellStyle name="20% - Accent4 3 3 3 2" xfId="2969"/>
    <cellStyle name="20% - Accent4 3 3 3 3" xfId="4392"/>
    <cellStyle name="20% - Accent4 3 3 4" xfId="1919"/>
    <cellStyle name="20% - Accent4 3 3 4 2" xfId="3450"/>
    <cellStyle name="20% - Accent4 3 3 4 3" xfId="4928"/>
    <cellStyle name="20% - Accent4 3 3 5" xfId="2792"/>
    <cellStyle name="20% - Accent4 3 3 6" xfId="4213"/>
    <cellStyle name="20% - Accent4 3 3 7" xfId="6413"/>
    <cellStyle name="20% - Accent4 3 4" xfId="534"/>
    <cellStyle name="20% - Accent4 3 5" xfId="1521"/>
    <cellStyle name="20% - Accent4 3 5 2" xfId="3222"/>
    <cellStyle name="20% - Accent4 3 5 3" xfId="4683"/>
    <cellStyle name="20% - Accent4 3 6" xfId="2643"/>
    <cellStyle name="20% - Accent4 3 7" xfId="4059"/>
    <cellStyle name="20% - Accent4 3 8" xfId="5937"/>
    <cellStyle name="20% - Accent4 4" xfId="107"/>
    <cellStyle name="20% - Accent4 4 2" xfId="176"/>
    <cellStyle name="20% - Accent4 4 2 2" xfId="541"/>
    <cellStyle name="20% - Accent4 4 2 2 2" xfId="2972"/>
    <cellStyle name="20% - Accent4 4 2 2 3" xfId="4395"/>
    <cellStyle name="20% - Accent4 4 2 3" xfId="540"/>
    <cellStyle name="20% - Accent4 4 2 3 2" xfId="2971"/>
    <cellStyle name="20% - Accent4 4 2 3 3" xfId="4394"/>
    <cellStyle name="20% - Accent4 4 2 4" xfId="2730"/>
    <cellStyle name="20% - Accent4 4 2 5" xfId="4146"/>
    <cellStyle name="20% - Accent4 4 3" xfId="346"/>
    <cellStyle name="20% - Accent4 4 3 2" xfId="543"/>
    <cellStyle name="20% - Accent4 4 3 2 2" xfId="2974"/>
    <cellStyle name="20% - Accent4 4 3 2 3" xfId="4397"/>
    <cellStyle name="20% - Accent4 4 3 3" xfId="542"/>
    <cellStyle name="20% - Accent4 4 3 3 2" xfId="2973"/>
    <cellStyle name="20% - Accent4 4 3 3 3" xfId="4396"/>
    <cellStyle name="20% - Accent4 4 3 4" xfId="2809"/>
    <cellStyle name="20% - Accent4 4 3 5" xfId="4231"/>
    <cellStyle name="20% - Accent4 4 4" xfId="539"/>
    <cellStyle name="20% - Accent4 4 5" xfId="1695"/>
    <cellStyle name="20% - Accent4 4 5 2" xfId="3258"/>
    <cellStyle name="20% - Accent4 4 5 3" xfId="4733"/>
    <cellStyle name="20% - Accent4 4 6" xfId="2662"/>
    <cellStyle name="20% - Accent4 4 7" xfId="4078"/>
    <cellStyle name="20% - Accent4 4 8" xfId="6429"/>
    <cellStyle name="20% - Accent4 5" xfId="126"/>
    <cellStyle name="20% - Accent4 5 2" xfId="545"/>
    <cellStyle name="20% - Accent4 5 2 2" xfId="546"/>
    <cellStyle name="20% - Accent4 5 2 2 2" xfId="2977"/>
    <cellStyle name="20% - Accent4 5 2 2 3" xfId="4400"/>
    <cellStyle name="20% - Accent4 5 2 3" xfId="2976"/>
    <cellStyle name="20% - Accent4 5 2 4" xfId="4399"/>
    <cellStyle name="20% - Accent4 5 3" xfId="547"/>
    <cellStyle name="20% - Accent4 5 3 2" xfId="2978"/>
    <cellStyle name="20% - Accent4 5 3 3" xfId="4401"/>
    <cellStyle name="20% - Accent4 5 4" xfId="544"/>
    <cellStyle name="20% - Accent4 5 4 2" xfId="2975"/>
    <cellStyle name="20% - Accent4 5 4 3" xfId="4398"/>
    <cellStyle name="20% - Accent4 5 5" xfId="2680"/>
    <cellStyle name="20% - Accent4 5 6" xfId="4096"/>
    <cellStyle name="20% - Accent4 5 7" xfId="6541"/>
    <cellStyle name="20% - Accent4 6" xfId="192"/>
    <cellStyle name="20% - Accent4 6 2" xfId="549"/>
    <cellStyle name="20% - Accent4 6 2 2" xfId="550"/>
    <cellStyle name="20% - Accent4 6 2 2 2" xfId="2981"/>
    <cellStyle name="20% - Accent4 6 2 2 3" xfId="4404"/>
    <cellStyle name="20% - Accent4 6 2 3" xfId="2980"/>
    <cellStyle name="20% - Accent4 6 2 4" xfId="4403"/>
    <cellStyle name="20% - Accent4 6 3" xfId="551"/>
    <cellStyle name="20% - Accent4 6 3 2" xfId="2982"/>
    <cellStyle name="20% - Accent4 6 3 3" xfId="4405"/>
    <cellStyle name="20% - Accent4 6 4" xfId="548"/>
    <cellStyle name="20% - Accent4 6 4 2" xfId="2979"/>
    <cellStyle name="20% - Accent4 6 4 3" xfId="4402"/>
    <cellStyle name="20% - Accent4 6 5" xfId="2746"/>
    <cellStyle name="20% - Accent4 6 6" xfId="4162"/>
    <cellStyle name="20% - Accent4 6 7" xfId="6567"/>
    <cellStyle name="20% - Accent4 7" xfId="205"/>
    <cellStyle name="20% - Accent4 7 2" xfId="553"/>
    <cellStyle name="20% - Accent4 7 2 2" xfId="554"/>
    <cellStyle name="20% - Accent4 7 2 2 2" xfId="2985"/>
    <cellStyle name="20% - Accent4 7 2 2 3" xfId="4408"/>
    <cellStyle name="20% - Accent4 7 2 3" xfId="2984"/>
    <cellStyle name="20% - Accent4 7 2 4" xfId="4407"/>
    <cellStyle name="20% - Accent4 7 3" xfId="555"/>
    <cellStyle name="20% - Accent4 7 3 2" xfId="2986"/>
    <cellStyle name="20% - Accent4 7 3 3" xfId="4409"/>
    <cellStyle name="20% - Accent4 7 4" xfId="552"/>
    <cellStyle name="20% - Accent4 7 4 2" xfId="2983"/>
    <cellStyle name="20% - Accent4 7 4 3" xfId="4406"/>
    <cellStyle name="20% - Accent4 7 5" xfId="2759"/>
    <cellStyle name="20% - Accent4 7 6" xfId="4175"/>
    <cellStyle name="20% - Accent4 7 7" xfId="6594"/>
    <cellStyle name="20% - Accent4 8" xfId="400"/>
    <cellStyle name="20% - Accent4 8 2" xfId="557"/>
    <cellStyle name="20% - Accent4 8 2 2" xfId="2988"/>
    <cellStyle name="20% - Accent4 8 2 3" xfId="4411"/>
    <cellStyle name="20% - Accent4 8 3" xfId="556"/>
    <cellStyle name="20% - Accent4 8 3 2" xfId="2987"/>
    <cellStyle name="20% - Accent4 8 3 3" xfId="4410"/>
    <cellStyle name="20% - Accent4 8 4" xfId="2850"/>
    <cellStyle name="20% - Accent4 8 5" xfId="4272"/>
    <cellStyle name="20% - Accent4 8 6" xfId="6659"/>
    <cellStyle name="20% - Accent4 9" xfId="558"/>
    <cellStyle name="20% - Accent5" xfId="49" builtinId="46" customBuiltin="1"/>
    <cellStyle name="20% - Accent5 10" xfId="1481"/>
    <cellStyle name="20% - Accent5 10 2" xfId="3197"/>
    <cellStyle name="20% - Accent5 10 3" xfId="4657"/>
    <cellStyle name="20% - Accent5 11" xfId="2573"/>
    <cellStyle name="20% - Accent5 11 2" xfId="3992"/>
    <cellStyle name="20% - Accent5 11 3" xfId="5480"/>
    <cellStyle name="20% - Accent5 12" xfId="2599"/>
    <cellStyle name="20% - Accent5 12 2" xfId="5506"/>
    <cellStyle name="20% - Accent5 13" xfId="4018"/>
    <cellStyle name="20% - Accent5 14" xfId="6513"/>
    <cellStyle name="20% - Accent5 15" xfId="7040"/>
    <cellStyle name="20% - Accent5 16" xfId="7066"/>
    <cellStyle name="20% - Accent5 17" xfId="7092"/>
    <cellStyle name="20% - Accent5 2" xfId="60"/>
    <cellStyle name="20% - Accent5 2 10" xfId="2623"/>
    <cellStyle name="20% - Accent5 2 10 2" xfId="6609"/>
    <cellStyle name="20% - Accent5 2 11" xfId="4031"/>
    <cellStyle name="20% - Accent5 2 12" xfId="7053"/>
    <cellStyle name="20% - Accent5 2 13" xfId="7079"/>
    <cellStyle name="20% - Accent5 2 2" xfId="137"/>
    <cellStyle name="20% - Accent5 2 2 2" xfId="561"/>
    <cellStyle name="20% - Accent5 2 2 2 2" xfId="1921"/>
    <cellStyle name="20% - Accent5 2 2 2 2 2" xfId="1922"/>
    <cellStyle name="20% - Accent5 2 2 2 2 2 2" xfId="3453"/>
    <cellStyle name="20% - Accent5 2 2 2 2 2 3" xfId="4931"/>
    <cellStyle name="20% - Accent5 2 2 2 2 2 4" xfId="6019"/>
    <cellStyle name="20% - Accent5 2 2 2 2 3" xfId="1923"/>
    <cellStyle name="20% - Accent5 2 2 2 2 3 2" xfId="3454"/>
    <cellStyle name="20% - Accent5 2 2 2 2 3 3" xfId="4932"/>
    <cellStyle name="20% - Accent5 2 2 2 2 3 4" xfId="6251"/>
    <cellStyle name="20% - Accent5 2 2 2 2 4" xfId="3452"/>
    <cellStyle name="20% - Accent5 2 2 2 2 5" xfId="4930"/>
    <cellStyle name="20% - Accent5 2 2 2 2 6" xfId="5766"/>
    <cellStyle name="20% - Accent5 2 2 2 3" xfId="1924"/>
    <cellStyle name="20% - Accent5 2 2 2 3 2" xfId="1925"/>
    <cellStyle name="20% - Accent5 2 2 2 3 2 2" xfId="3456"/>
    <cellStyle name="20% - Accent5 2 2 2 3 2 3" xfId="4934"/>
    <cellStyle name="20% - Accent5 2 2 2 3 2 4" xfId="6020"/>
    <cellStyle name="20% - Accent5 2 2 2 3 3" xfId="1926"/>
    <cellStyle name="20% - Accent5 2 2 2 3 3 2" xfId="3457"/>
    <cellStyle name="20% - Accent5 2 2 2 3 3 3" xfId="4935"/>
    <cellStyle name="20% - Accent5 2 2 2 3 3 4" xfId="6252"/>
    <cellStyle name="20% - Accent5 2 2 2 3 4" xfId="3455"/>
    <cellStyle name="20% - Accent5 2 2 2 3 5" xfId="4933"/>
    <cellStyle name="20% - Accent5 2 2 2 3 6" xfId="5767"/>
    <cellStyle name="20% - Accent5 2 2 2 4" xfId="1927"/>
    <cellStyle name="20% - Accent5 2 2 2 4 2" xfId="3458"/>
    <cellStyle name="20% - Accent5 2 2 2 4 3" xfId="4936"/>
    <cellStyle name="20% - Accent5 2 2 2 4 4" xfId="6018"/>
    <cellStyle name="20% - Accent5 2 2 2 5" xfId="1928"/>
    <cellStyle name="20% - Accent5 2 2 2 5 2" xfId="3459"/>
    <cellStyle name="20% - Accent5 2 2 2 5 3" xfId="4937"/>
    <cellStyle name="20% - Accent5 2 2 2 5 4" xfId="6250"/>
    <cellStyle name="20% - Accent5 2 2 2 6" xfId="1920"/>
    <cellStyle name="20% - Accent5 2 2 2 6 2" xfId="3451"/>
    <cellStyle name="20% - Accent5 2 2 2 6 3" xfId="4929"/>
    <cellStyle name="20% - Accent5 2 2 2 7" xfId="2990"/>
    <cellStyle name="20% - Accent5 2 2 2 8" xfId="4413"/>
    <cellStyle name="20% - Accent5 2 2 2 9" xfId="5765"/>
    <cellStyle name="20% - Accent5 2 2 3" xfId="560"/>
    <cellStyle name="20% - Accent5 2 2 3 2" xfId="1930"/>
    <cellStyle name="20% - Accent5 2 2 3 2 2" xfId="3461"/>
    <cellStyle name="20% - Accent5 2 2 3 2 3" xfId="4939"/>
    <cellStyle name="20% - Accent5 2 2 3 2 4" xfId="6021"/>
    <cellStyle name="20% - Accent5 2 2 3 3" xfId="1931"/>
    <cellStyle name="20% - Accent5 2 2 3 3 2" xfId="3462"/>
    <cellStyle name="20% - Accent5 2 2 3 3 3" xfId="4940"/>
    <cellStyle name="20% - Accent5 2 2 3 3 4" xfId="6253"/>
    <cellStyle name="20% - Accent5 2 2 3 4" xfId="1929"/>
    <cellStyle name="20% - Accent5 2 2 3 4 2" xfId="3460"/>
    <cellStyle name="20% - Accent5 2 2 3 4 3" xfId="4938"/>
    <cellStyle name="20% - Accent5 2 2 3 5" xfId="2989"/>
    <cellStyle name="20% - Accent5 2 2 3 6" xfId="4412"/>
    <cellStyle name="20% - Accent5 2 2 3 7" xfId="5768"/>
    <cellStyle name="20% - Accent5 2 2 4" xfId="1523"/>
    <cellStyle name="20% - Accent5 2 2 4 2" xfId="1933"/>
    <cellStyle name="20% - Accent5 2 2 4 2 2" xfId="3464"/>
    <cellStyle name="20% - Accent5 2 2 4 2 3" xfId="4942"/>
    <cellStyle name="20% - Accent5 2 2 4 2 4" xfId="6022"/>
    <cellStyle name="20% - Accent5 2 2 4 3" xfId="1934"/>
    <cellStyle name="20% - Accent5 2 2 4 3 2" xfId="3465"/>
    <cellStyle name="20% - Accent5 2 2 4 3 3" xfId="4943"/>
    <cellStyle name="20% - Accent5 2 2 4 3 4" xfId="6254"/>
    <cellStyle name="20% - Accent5 2 2 4 4" xfId="1932"/>
    <cellStyle name="20% - Accent5 2 2 4 4 2" xfId="3463"/>
    <cellStyle name="20% - Accent5 2 2 4 4 3" xfId="4941"/>
    <cellStyle name="20% - Accent5 2 2 4 5" xfId="5769"/>
    <cellStyle name="20% - Accent5 2 2 5" xfId="1624"/>
    <cellStyle name="20% - Accent5 2 2 6" xfId="2691"/>
    <cellStyle name="20% - Accent5 2 2 7" xfId="4107"/>
    <cellStyle name="20% - Accent5 2 3" xfId="220"/>
    <cellStyle name="20% - Accent5 2 3 2" xfId="563"/>
    <cellStyle name="20% - Accent5 2 3 2 2" xfId="1937"/>
    <cellStyle name="20% - Accent5 2 3 2 2 2" xfId="3468"/>
    <cellStyle name="20% - Accent5 2 3 2 2 3" xfId="4946"/>
    <cellStyle name="20% - Accent5 2 3 2 2 4" xfId="6024"/>
    <cellStyle name="20% - Accent5 2 3 2 3" xfId="1938"/>
    <cellStyle name="20% - Accent5 2 3 2 3 2" xfId="3469"/>
    <cellStyle name="20% - Accent5 2 3 2 3 3" xfId="4947"/>
    <cellStyle name="20% - Accent5 2 3 2 3 4" xfId="6256"/>
    <cellStyle name="20% - Accent5 2 3 2 4" xfId="1936"/>
    <cellStyle name="20% - Accent5 2 3 2 4 2" xfId="3467"/>
    <cellStyle name="20% - Accent5 2 3 2 4 3" xfId="4945"/>
    <cellStyle name="20% - Accent5 2 3 2 5" xfId="2992"/>
    <cellStyle name="20% - Accent5 2 3 2 6" xfId="4415"/>
    <cellStyle name="20% - Accent5 2 3 2 7" xfId="5771"/>
    <cellStyle name="20% - Accent5 2 3 3" xfId="562"/>
    <cellStyle name="20% - Accent5 2 3 3 2" xfId="1940"/>
    <cellStyle name="20% - Accent5 2 3 3 2 2" xfId="3471"/>
    <cellStyle name="20% - Accent5 2 3 3 2 3" xfId="4949"/>
    <cellStyle name="20% - Accent5 2 3 3 2 4" xfId="6025"/>
    <cellStyle name="20% - Accent5 2 3 3 3" xfId="1941"/>
    <cellStyle name="20% - Accent5 2 3 3 3 2" xfId="3472"/>
    <cellStyle name="20% - Accent5 2 3 3 3 3" xfId="4950"/>
    <cellStyle name="20% - Accent5 2 3 3 3 4" xfId="6257"/>
    <cellStyle name="20% - Accent5 2 3 3 4" xfId="1939"/>
    <cellStyle name="20% - Accent5 2 3 3 4 2" xfId="3470"/>
    <cellStyle name="20% - Accent5 2 3 3 4 3" xfId="4948"/>
    <cellStyle name="20% - Accent5 2 3 3 5" xfId="2991"/>
    <cellStyle name="20% - Accent5 2 3 3 6" xfId="4414"/>
    <cellStyle name="20% - Accent5 2 3 3 7" xfId="5772"/>
    <cellStyle name="20% - Accent5 2 3 4" xfId="1942"/>
    <cellStyle name="20% - Accent5 2 3 4 2" xfId="3473"/>
    <cellStyle name="20% - Accent5 2 3 4 3" xfId="4951"/>
    <cellStyle name="20% - Accent5 2 3 4 4" xfId="6023"/>
    <cellStyle name="20% - Accent5 2 3 5" xfId="1943"/>
    <cellStyle name="20% - Accent5 2 3 5 2" xfId="3474"/>
    <cellStyle name="20% - Accent5 2 3 5 3" xfId="4952"/>
    <cellStyle name="20% - Accent5 2 3 5 4" xfId="6255"/>
    <cellStyle name="20% - Accent5 2 3 6" xfId="1935"/>
    <cellStyle name="20% - Accent5 2 3 6 2" xfId="3466"/>
    <cellStyle name="20% - Accent5 2 3 6 3" xfId="4944"/>
    <cellStyle name="20% - Accent5 2 3 7" xfId="2774"/>
    <cellStyle name="20% - Accent5 2 3 8" xfId="4190"/>
    <cellStyle name="20% - Accent5 2 3 9" xfId="5770"/>
    <cellStyle name="20% - Accent5 2 4" xfId="259"/>
    <cellStyle name="20% - Accent5 2 4 2" xfId="1945"/>
    <cellStyle name="20% - Accent5 2 4 2 2" xfId="1946"/>
    <cellStyle name="20% - Accent5 2 4 2 2 2" xfId="3477"/>
    <cellStyle name="20% - Accent5 2 4 2 2 3" xfId="4955"/>
    <cellStyle name="20% - Accent5 2 4 2 2 4" xfId="6027"/>
    <cellStyle name="20% - Accent5 2 4 2 3" xfId="1947"/>
    <cellStyle name="20% - Accent5 2 4 2 3 2" xfId="3478"/>
    <cellStyle name="20% - Accent5 2 4 2 3 3" xfId="4956"/>
    <cellStyle name="20% - Accent5 2 4 2 3 4" xfId="6259"/>
    <cellStyle name="20% - Accent5 2 4 2 4" xfId="3476"/>
    <cellStyle name="20% - Accent5 2 4 2 5" xfId="4954"/>
    <cellStyle name="20% - Accent5 2 4 2 6" xfId="5774"/>
    <cellStyle name="20% - Accent5 2 4 3" xfId="1948"/>
    <cellStyle name="20% - Accent5 2 4 3 2" xfId="1949"/>
    <cellStyle name="20% - Accent5 2 4 3 2 2" xfId="3480"/>
    <cellStyle name="20% - Accent5 2 4 3 2 3" xfId="4958"/>
    <cellStyle name="20% - Accent5 2 4 3 2 4" xfId="6028"/>
    <cellStyle name="20% - Accent5 2 4 3 3" xfId="1950"/>
    <cellStyle name="20% - Accent5 2 4 3 3 2" xfId="3481"/>
    <cellStyle name="20% - Accent5 2 4 3 3 3" xfId="4959"/>
    <cellStyle name="20% - Accent5 2 4 3 3 4" xfId="6260"/>
    <cellStyle name="20% - Accent5 2 4 3 4" xfId="3479"/>
    <cellStyle name="20% - Accent5 2 4 3 5" xfId="4957"/>
    <cellStyle name="20% - Accent5 2 4 3 6" xfId="5775"/>
    <cellStyle name="20% - Accent5 2 4 4" xfId="1951"/>
    <cellStyle name="20% - Accent5 2 4 4 2" xfId="3482"/>
    <cellStyle name="20% - Accent5 2 4 4 3" xfId="4960"/>
    <cellStyle name="20% - Accent5 2 4 4 4" xfId="6026"/>
    <cellStyle name="20% - Accent5 2 4 5" xfId="1952"/>
    <cellStyle name="20% - Accent5 2 4 5 2" xfId="3483"/>
    <cellStyle name="20% - Accent5 2 4 5 3" xfId="4961"/>
    <cellStyle name="20% - Accent5 2 4 5 4" xfId="6258"/>
    <cellStyle name="20% - Accent5 2 4 6" xfId="1944"/>
    <cellStyle name="20% - Accent5 2 4 6 2" xfId="3475"/>
    <cellStyle name="20% - Accent5 2 4 6 3" xfId="4953"/>
    <cellStyle name="20% - Accent5 2 4 7" xfId="5773"/>
    <cellStyle name="20% - Accent5 2 5" xfId="415"/>
    <cellStyle name="20% - Accent5 2 5 2" xfId="1954"/>
    <cellStyle name="20% - Accent5 2 5 2 2" xfId="3485"/>
    <cellStyle name="20% - Accent5 2 5 2 3" xfId="4963"/>
    <cellStyle name="20% - Accent5 2 5 2 4" xfId="6029"/>
    <cellStyle name="20% - Accent5 2 5 3" xfId="1955"/>
    <cellStyle name="20% - Accent5 2 5 3 2" xfId="3486"/>
    <cellStyle name="20% - Accent5 2 5 3 3" xfId="4964"/>
    <cellStyle name="20% - Accent5 2 5 3 4" xfId="6261"/>
    <cellStyle name="20% - Accent5 2 5 4" xfId="1953"/>
    <cellStyle name="20% - Accent5 2 5 4 2" xfId="3484"/>
    <cellStyle name="20% - Accent5 2 5 4 3" xfId="4962"/>
    <cellStyle name="20% - Accent5 2 5 5" xfId="2865"/>
    <cellStyle name="20% - Accent5 2 5 6" xfId="4287"/>
    <cellStyle name="20% - Accent5 2 5 7" xfId="5776"/>
    <cellStyle name="20% - Accent5 2 6" xfId="559"/>
    <cellStyle name="20% - Accent5 2 6 2" xfId="1957"/>
    <cellStyle name="20% - Accent5 2 6 2 2" xfId="3488"/>
    <cellStyle name="20% - Accent5 2 6 2 3" xfId="4966"/>
    <cellStyle name="20% - Accent5 2 6 2 4" xfId="6030"/>
    <cellStyle name="20% - Accent5 2 6 3" xfId="1958"/>
    <cellStyle name="20% - Accent5 2 6 3 2" xfId="3489"/>
    <cellStyle name="20% - Accent5 2 6 3 3" xfId="4967"/>
    <cellStyle name="20% - Accent5 2 6 3 4" xfId="6262"/>
    <cellStyle name="20% - Accent5 2 6 4" xfId="1956"/>
    <cellStyle name="20% - Accent5 2 6 4 2" xfId="3487"/>
    <cellStyle name="20% - Accent5 2 6 4 3" xfId="4965"/>
    <cellStyle name="20% - Accent5 2 6 5" xfId="5777"/>
    <cellStyle name="20% - Accent5 2 7" xfId="1501"/>
    <cellStyle name="20% - Accent5 2 7 2" xfId="3215"/>
    <cellStyle name="20% - Accent5 2 7 3" xfId="4675"/>
    <cellStyle name="20% - Accent5 2 7 4" xfId="6530"/>
    <cellStyle name="20% - Accent5 2 8" xfId="1522"/>
    <cellStyle name="20% - Accent5 2 8 2" xfId="6556"/>
    <cellStyle name="20% - Accent5 2 9" xfId="2586"/>
    <cellStyle name="20% - Accent5 2 9 2" xfId="4005"/>
    <cellStyle name="20% - Accent5 2 9 3" xfId="5493"/>
    <cellStyle name="20% - Accent5 2 9 4" xfId="6582"/>
    <cellStyle name="20% - Accent5 3" xfId="90"/>
    <cellStyle name="20% - Accent5 3 2" xfId="160"/>
    <cellStyle name="20% - Accent5 3 2 2" xfId="373"/>
    <cellStyle name="20% - Accent5 3 2 2 2" xfId="567"/>
    <cellStyle name="20% - Accent5 3 2 2 2 2" xfId="2994"/>
    <cellStyle name="20% - Accent5 3 2 2 2 3" xfId="4417"/>
    <cellStyle name="20% - Accent5 3 2 2 3" xfId="2831"/>
    <cellStyle name="20% - Accent5 3 2 2 4" xfId="4254"/>
    <cellStyle name="20% - Accent5 3 2 3" xfId="566"/>
    <cellStyle name="20% - Accent5 3 2 3 2" xfId="2993"/>
    <cellStyle name="20% - Accent5 3 2 3 3" xfId="4416"/>
    <cellStyle name="20% - Accent5 3 2 4" xfId="1959"/>
    <cellStyle name="20% - Accent5 3 2 4 2" xfId="3490"/>
    <cellStyle name="20% - Accent5 3 2 4 3" xfId="4968"/>
    <cellStyle name="20% - Accent5 3 2 5" xfId="2714"/>
    <cellStyle name="20% - Accent5 3 2 6" xfId="4130"/>
    <cellStyle name="20% - Accent5 3 2 7" xfId="6181"/>
    <cellStyle name="20% - Accent5 3 3" xfId="326"/>
    <cellStyle name="20% - Accent5 3 3 2" xfId="1960"/>
    <cellStyle name="20% - Accent5 3 3 2 2" xfId="3491"/>
    <cellStyle name="20% - Accent5 3 3 2 3" xfId="4969"/>
    <cellStyle name="20% - Accent5 3 3 3" xfId="2794"/>
    <cellStyle name="20% - Accent5 3 3 4" xfId="4215"/>
    <cellStyle name="20% - Accent5 3 3 5" xfId="6414"/>
    <cellStyle name="20% - Accent5 3 4" xfId="565"/>
    <cellStyle name="20% - Accent5 3 5" xfId="1524"/>
    <cellStyle name="20% - Accent5 3 5 2" xfId="3223"/>
    <cellStyle name="20% - Accent5 3 5 3" xfId="4684"/>
    <cellStyle name="20% - Accent5 3 6" xfId="2646"/>
    <cellStyle name="20% - Accent5 3 7" xfId="4062"/>
    <cellStyle name="20% - Accent5 3 8" xfId="5938"/>
    <cellStyle name="20% - Accent5 4" xfId="110"/>
    <cellStyle name="20% - Accent5 4 2" xfId="179"/>
    <cellStyle name="20% - Accent5 4 2 2" xfId="2733"/>
    <cellStyle name="20% - Accent5 4 2 3" xfId="4149"/>
    <cellStyle name="20% - Accent5 4 3" xfId="348"/>
    <cellStyle name="20% - Accent5 4 3 2" xfId="2811"/>
    <cellStyle name="20% - Accent5 4 3 3" xfId="4233"/>
    <cellStyle name="20% - Accent5 4 4" xfId="568"/>
    <cellStyle name="20% - Accent5 4 5" xfId="1697"/>
    <cellStyle name="20% - Accent5 4 5 2" xfId="3260"/>
    <cellStyle name="20% - Accent5 4 5 3" xfId="4735"/>
    <cellStyle name="20% - Accent5 4 6" xfId="2665"/>
    <cellStyle name="20% - Accent5 4 7" xfId="4081"/>
    <cellStyle name="20% - Accent5 4 8" xfId="6430"/>
    <cellStyle name="20% - Accent5 5" xfId="128"/>
    <cellStyle name="20% - Accent5 5 2" xfId="569"/>
    <cellStyle name="20% - Accent5 5 3" xfId="2682"/>
    <cellStyle name="20% - Accent5 5 4" xfId="4098"/>
    <cellStyle name="20% - Accent5 5 5" xfId="6543"/>
    <cellStyle name="20% - Accent5 6" xfId="194"/>
    <cellStyle name="20% - Accent5 6 2" xfId="2748"/>
    <cellStyle name="20% - Accent5 6 3" xfId="4164"/>
    <cellStyle name="20% - Accent5 6 4" xfId="6569"/>
    <cellStyle name="20% - Accent5 7" xfId="207"/>
    <cellStyle name="20% - Accent5 7 2" xfId="2761"/>
    <cellStyle name="20% - Accent5 7 3" xfId="4177"/>
    <cellStyle name="20% - Accent5 7 4" xfId="6596"/>
    <cellStyle name="20% - Accent5 8" xfId="402"/>
    <cellStyle name="20% - Accent5 8 2" xfId="2852"/>
    <cellStyle name="20% - Accent5 8 3" xfId="4274"/>
    <cellStyle name="20% - Accent5 8 4" xfId="6660"/>
    <cellStyle name="20% - Accent5 9" xfId="605"/>
    <cellStyle name="20% - Accent6" xfId="52" builtinId="50" customBuiltin="1"/>
    <cellStyle name="20% - Accent6 10" xfId="1482"/>
    <cellStyle name="20% - Accent6 10 2" xfId="3198"/>
    <cellStyle name="20% - Accent6 10 3" xfId="4658"/>
    <cellStyle name="20% - Accent6 11" xfId="2575"/>
    <cellStyle name="20% - Accent6 11 2" xfId="3994"/>
    <cellStyle name="20% - Accent6 11 3" xfId="5482"/>
    <cellStyle name="20% - Accent6 12" xfId="2601"/>
    <cellStyle name="20% - Accent6 12 2" xfId="5508"/>
    <cellStyle name="20% - Accent6 13" xfId="4020"/>
    <cellStyle name="20% - Accent6 14" xfId="6517"/>
    <cellStyle name="20% - Accent6 15" xfId="7042"/>
    <cellStyle name="20% - Accent6 16" xfId="7068"/>
    <cellStyle name="20% - Accent6 17" xfId="7094"/>
    <cellStyle name="20% - Accent6 2" xfId="61"/>
    <cellStyle name="20% - Accent6 2 10" xfId="2624"/>
    <cellStyle name="20% - Accent6 2 10 2" xfId="6611"/>
    <cellStyle name="20% - Accent6 2 11" xfId="4033"/>
    <cellStyle name="20% - Accent6 2 12" xfId="7055"/>
    <cellStyle name="20% - Accent6 2 13" xfId="7081"/>
    <cellStyle name="20% - Accent6 2 2" xfId="138"/>
    <cellStyle name="20% - Accent6 2 2 2" xfId="572"/>
    <cellStyle name="20% - Accent6 2 2 2 2" xfId="1962"/>
    <cellStyle name="20% - Accent6 2 2 2 2 2" xfId="1963"/>
    <cellStyle name="20% - Accent6 2 2 2 2 2 2" xfId="3494"/>
    <cellStyle name="20% - Accent6 2 2 2 2 2 3" xfId="4972"/>
    <cellStyle name="20% - Accent6 2 2 2 2 2 4" xfId="6032"/>
    <cellStyle name="20% - Accent6 2 2 2 2 3" xfId="1964"/>
    <cellStyle name="20% - Accent6 2 2 2 2 3 2" xfId="3495"/>
    <cellStyle name="20% - Accent6 2 2 2 2 3 3" xfId="4973"/>
    <cellStyle name="20% - Accent6 2 2 2 2 3 4" xfId="6264"/>
    <cellStyle name="20% - Accent6 2 2 2 2 4" xfId="3493"/>
    <cellStyle name="20% - Accent6 2 2 2 2 5" xfId="4971"/>
    <cellStyle name="20% - Accent6 2 2 2 2 6" xfId="5779"/>
    <cellStyle name="20% - Accent6 2 2 2 3" xfId="1965"/>
    <cellStyle name="20% - Accent6 2 2 2 3 2" xfId="1966"/>
    <cellStyle name="20% - Accent6 2 2 2 3 2 2" xfId="3497"/>
    <cellStyle name="20% - Accent6 2 2 2 3 2 3" xfId="4975"/>
    <cellStyle name="20% - Accent6 2 2 2 3 2 4" xfId="6033"/>
    <cellStyle name="20% - Accent6 2 2 2 3 3" xfId="1967"/>
    <cellStyle name="20% - Accent6 2 2 2 3 3 2" xfId="3498"/>
    <cellStyle name="20% - Accent6 2 2 2 3 3 3" xfId="4976"/>
    <cellStyle name="20% - Accent6 2 2 2 3 3 4" xfId="6265"/>
    <cellStyle name="20% - Accent6 2 2 2 3 4" xfId="3496"/>
    <cellStyle name="20% - Accent6 2 2 2 3 5" xfId="4974"/>
    <cellStyle name="20% - Accent6 2 2 2 3 6" xfId="5780"/>
    <cellStyle name="20% - Accent6 2 2 2 4" xfId="1968"/>
    <cellStyle name="20% - Accent6 2 2 2 4 2" xfId="3499"/>
    <cellStyle name="20% - Accent6 2 2 2 4 3" xfId="4977"/>
    <cellStyle name="20% - Accent6 2 2 2 4 4" xfId="6031"/>
    <cellStyle name="20% - Accent6 2 2 2 5" xfId="1969"/>
    <cellStyle name="20% - Accent6 2 2 2 5 2" xfId="3500"/>
    <cellStyle name="20% - Accent6 2 2 2 5 3" xfId="4978"/>
    <cellStyle name="20% - Accent6 2 2 2 5 4" xfId="6263"/>
    <cellStyle name="20% - Accent6 2 2 2 6" xfId="1961"/>
    <cellStyle name="20% - Accent6 2 2 2 6 2" xfId="3492"/>
    <cellStyle name="20% - Accent6 2 2 2 6 3" xfId="4970"/>
    <cellStyle name="20% - Accent6 2 2 2 7" xfId="2996"/>
    <cellStyle name="20% - Accent6 2 2 2 8" xfId="4419"/>
    <cellStyle name="20% - Accent6 2 2 2 9" xfId="5778"/>
    <cellStyle name="20% - Accent6 2 2 3" xfId="571"/>
    <cellStyle name="20% - Accent6 2 2 3 2" xfId="1971"/>
    <cellStyle name="20% - Accent6 2 2 3 2 2" xfId="3502"/>
    <cellStyle name="20% - Accent6 2 2 3 2 3" xfId="4980"/>
    <cellStyle name="20% - Accent6 2 2 3 2 4" xfId="6034"/>
    <cellStyle name="20% - Accent6 2 2 3 3" xfId="1972"/>
    <cellStyle name="20% - Accent6 2 2 3 3 2" xfId="3503"/>
    <cellStyle name="20% - Accent6 2 2 3 3 3" xfId="4981"/>
    <cellStyle name="20% - Accent6 2 2 3 3 4" xfId="6266"/>
    <cellStyle name="20% - Accent6 2 2 3 4" xfId="1970"/>
    <cellStyle name="20% - Accent6 2 2 3 4 2" xfId="3501"/>
    <cellStyle name="20% - Accent6 2 2 3 4 3" xfId="4979"/>
    <cellStyle name="20% - Accent6 2 2 3 5" xfId="2995"/>
    <cellStyle name="20% - Accent6 2 2 3 6" xfId="4418"/>
    <cellStyle name="20% - Accent6 2 2 3 7" xfId="5781"/>
    <cellStyle name="20% - Accent6 2 2 4" xfId="1526"/>
    <cellStyle name="20% - Accent6 2 2 4 2" xfId="1974"/>
    <cellStyle name="20% - Accent6 2 2 4 2 2" xfId="3505"/>
    <cellStyle name="20% - Accent6 2 2 4 2 3" xfId="4983"/>
    <cellStyle name="20% - Accent6 2 2 4 2 4" xfId="6035"/>
    <cellStyle name="20% - Accent6 2 2 4 3" xfId="1975"/>
    <cellStyle name="20% - Accent6 2 2 4 3 2" xfId="3506"/>
    <cellStyle name="20% - Accent6 2 2 4 3 3" xfId="4984"/>
    <cellStyle name="20% - Accent6 2 2 4 3 4" xfId="6267"/>
    <cellStyle name="20% - Accent6 2 2 4 4" xfId="1973"/>
    <cellStyle name="20% - Accent6 2 2 4 4 2" xfId="3504"/>
    <cellStyle name="20% - Accent6 2 2 4 4 3" xfId="4982"/>
    <cellStyle name="20% - Accent6 2 2 4 5" xfId="5782"/>
    <cellStyle name="20% - Accent6 2 2 5" xfId="1625"/>
    <cellStyle name="20% - Accent6 2 2 6" xfId="2692"/>
    <cellStyle name="20% - Accent6 2 2 7" xfId="4108"/>
    <cellStyle name="20% - Accent6 2 3" xfId="222"/>
    <cellStyle name="20% - Accent6 2 3 2" xfId="574"/>
    <cellStyle name="20% - Accent6 2 3 2 2" xfId="1978"/>
    <cellStyle name="20% - Accent6 2 3 2 2 2" xfId="3509"/>
    <cellStyle name="20% - Accent6 2 3 2 2 3" xfId="4987"/>
    <cellStyle name="20% - Accent6 2 3 2 2 4" xfId="6037"/>
    <cellStyle name="20% - Accent6 2 3 2 3" xfId="1979"/>
    <cellStyle name="20% - Accent6 2 3 2 3 2" xfId="3510"/>
    <cellStyle name="20% - Accent6 2 3 2 3 3" xfId="4988"/>
    <cellStyle name="20% - Accent6 2 3 2 3 4" xfId="6269"/>
    <cellStyle name="20% - Accent6 2 3 2 4" xfId="1977"/>
    <cellStyle name="20% - Accent6 2 3 2 4 2" xfId="3508"/>
    <cellStyle name="20% - Accent6 2 3 2 4 3" xfId="4986"/>
    <cellStyle name="20% - Accent6 2 3 2 5" xfId="2998"/>
    <cellStyle name="20% - Accent6 2 3 2 6" xfId="4421"/>
    <cellStyle name="20% - Accent6 2 3 2 7" xfId="5784"/>
    <cellStyle name="20% - Accent6 2 3 3" xfId="573"/>
    <cellStyle name="20% - Accent6 2 3 3 2" xfId="1981"/>
    <cellStyle name="20% - Accent6 2 3 3 2 2" xfId="3512"/>
    <cellStyle name="20% - Accent6 2 3 3 2 3" xfId="4990"/>
    <cellStyle name="20% - Accent6 2 3 3 2 4" xfId="6038"/>
    <cellStyle name="20% - Accent6 2 3 3 3" xfId="1982"/>
    <cellStyle name="20% - Accent6 2 3 3 3 2" xfId="3513"/>
    <cellStyle name="20% - Accent6 2 3 3 3 3" xfId="4991"/>
    <cellStyle name="20% - Accent6 2 3 3 3 4" xfId="6270"/>
    <cellStyle name="20% - Accent6 2 3 3 4" xfId="1980"/>
    <cellStyle name="20% - Accent6 2 3 3 4 2" xfId="3511"/>
    <cellStyle name="20% - Accent6 2 3 3 4 3" xfId="4989"/>
    <cellStyle name="20% - Accent6 2 3 3 5" xfId="2997"/>
    <cellStyle name="20% - Accent6 2 3 3 6" xfId="4420"/>
    <cellStyle name="20% - Accent6 2 3 3 7" xfId="5785"/>
    <cellStyle name="20% - Accent6 2 3 4" xfId="1983"/>
    <cellStyle name="20% - Accent6 2 3 4 2" xfId="3514"/>
    <cellStyle name="20% - Accent6 2 3 4 3" xfId="4992"/>
    <cellStyle name="20% - Accent6 2 3 4 4" xfId="6036"/>
    <cellStyle name="20% - Accent6 2 3 5" xfId="1984"/>
    <cellStyle name="20% - Accent6 2 3 5 2" xfId="3515"/>
    <cellStyle name="20% - Accent6 2 3 5 3" xfId="4993"/>
    <cellStyle name="20% - Accent6 2 3 5 4" xfId="6268"/>
    <cellStyle name="20% - Accent6 2 3 6" xfId="1976"/>
    <cellStyle name="20% - Accent6 2 3 6 2" xfId="3507"/>
    <cellStyle name="20% - Accent6 2 3 6 3" xfId="4985"/>
    <cellStyle name="20% - Accent6 2 3 7" xfId="2776"/>
    <cellStyle name="20% - Accent6 2 3 8" xfId="4192"/>
    <cellStyle name="20% - Accent6 2 3 9" xfId="5783"/>
    <cellStyle name="20% - Accent6 2 4" xfId="260"/>
    <cellStyle name="20% - Accent6 2 4 2" xfId="1986"/>
    <cellStyle name="20% - Accent6 2 4 2 2" xfId="1987"/>
    <cellStyle name="20% - Accent6 2 4 2 2 2" xfId="3518"/>
    <cellStyle name="20% - Accent6 2 4 2 2 3" xfId="4996"/>
    <cellStyle name="20% - Accent6 2 4 2 2 4" xfId="6040"/>
    <cellStyle name="20% - Accent6 2 4 2 3" xfId="1988"/>
    <cellStyle name="20% - Accent6 2 4 2 3 2" xfId="3519"/>
    <cellStyle name="20% - Accent6 2 4 2 3 3" xfId="4997"/>
    <cellStyle name="20% - Accent6 2 4 2 3 4" xfId="6272"/>
    <cellStyle name="20% - Accent6 2 4 2 4" xfId="3517"/>
    <cellStyle name="20% - Accent6 2 4 2 5" xfId="4995"/>
    <cellStyle name="20% - Accent6 2 4 2 6" xfId="5787"/>
    <cellStyle name="20% - Accent6 2 4 3" xfId="1989"/>
    <cellStyle name="20% - Accent6 2 4 3 2" xfId="1990"/>
    <cellStyle name="20% - Accent6 2 4 3 2 2" xfId="3521"/>
    <cellStyle name="20% - Accent6 2 4 3 2 3" xfId="4999"/>
    <cellStyle name="20% - Accent6 2 4 3 2 4" xfId="6041"/>
    <cellStyle name="20% - Accent6 2 4 3 3" xfId="1991"/>
    <cellStyle name="20% - Accent6 2 4 3 3 2" xfId="3522"/>
    <cellStyle name="20% - Accent6 2 4 3 3 3" xfId="5000"/>
    <cellStyle name="20% - Accent6 2 4 3 3 4" xfId="6273"/>
    <cellStyle name="20% - Accent6 2 4 3 4" xfId="3520"/>
    <cellStyle name="20% - Accent6 2 4 3 5" xfId="4998"/>
    <cellStyle name="20% - Accent6 2 4 3 6" xfId="5788"/>
    <cellStyle name="20% - Accent6 2 4 4" xfId="1992"/>
    <cellStyle name="20% - Accent6 2 4 4 2" xfId="3523"/>
    <cellStyle name="20% - Accent6 2 4 4 3" xfId="5001"/>
    <cellStyle name="20% - Accent6 2 4 4 4" xfId="6039"/>
    <cellStyle name="20% - Accent6 2 4 5" xfId="1993"/>
    <cellStyle name="20% - Accent6 2 4 5 2" xfId="3524"/>
    <cellStyle name="20% - Accent6 2 4 5 3" xfId="5002"/>
    <cellStyle name="20% - Accent6 2 4 5 4" xfId="6271"/>
    <cellStyle name="20% - Accent6 2 4 6" xfId="1985"/>
    <cellStyle name="20% - Accent6 2 4 6 2" xfId="3516"/>
    <cellStyle name="20% - Accent6 2 4 6 3" xfId="4994"/>
    <cellStyle name="20% - Accent6 2 4 7" xfId="5786"/>
    <cellStyle name="20% - Accent6 2 5" xfId="417"/>
    <cellStyle name="20% - Accent6 2 5 2" xfId="1995"/>
    <cellStyle name="20% - Accent6 2 5 2 2" xfId="3526"/>
    <cellStyle name="20% - Accent6 2 5 2 3" xfId="5004"/>
    <cellStyle name="20% - Accent6 2 5 2 4" xfId="6042"/>
    <cellStyle name="20% - Accent6 2 5 3" xfId="1996"/>
    <cellStyle name="20% - Accent6 2 5 3 2" xfId="3527"/>
    <cellStyle name="20% - Accent6 2 5 3 3" xfId="5005"/>
    <cellStyle name="20% - Accent6 2 5 3 4" xfId="6274"/>
    <cellStyle name="20% - Accent6 2 5 4" xfId="1994"/>
    <cellStyle name="20% - Accent6 2 5 4 2" xfId="3525"/>
    <cellStyle name="20% - Accent6 2 5 4 3" xfId="5003"/>
    <cellStyle name="20% - Accent6 2 5 5" xfId="2867"/>
    <cellStyle name="20% - Accent6 2 5 6" xfId="4289"/>
    <cellStyle name="20% - Accent6 2 5 7" xfId="5789"/>
    <cellStyle name="20% - Accent6 2 6" xfId="570"/>
    <cellStyle name="20% - Accent6 2 6 2" xfId="1998"/>
    <cellStyle name="20% - Accent6 2 6 2 2" xfId="3529"/>
    <cellStyle name="20% - Accent6 2 6 2 3" xfId="5007"/>
    <cellStyle name="20% - Accent6 2 6 2 4" xfId="6043"/>
    <cellStyle name="20% - Accent6 2 6 3" xfId="1999"/>
    <cellStyle name="20% - Accent6 2 6 3 2" xfId="3530"/>
    <cellStyle name="20% - Accent6 2 6 3 3" xfId="5008"/>
    <cellStyle name="20% - Accent6 2 6 3 4" xfId="6275"/>
    <cellStyle name="20% - Accent6 2 6 4" xfId="1997"/>
    <cellStyle name="20% - Accent6 2 6 4 2" xfId="3528"/>
    <cellStyle name="20% - Accent6 2 6 4 3" xfId="5006"/>
    <cellStyle name="20% - Accent6 2 6 5" xfId="5790"/>
    <cellStyle name="20% - Accent6 2 7" xfId="1503"/>
    <cellStyle name="20% - Accent6 2 7 2" xfId="3217"/>
    <cellStyle name="20% - Accent6 2 7 3" xfId="4677"/>
    <cellStyle name="20% - Accent6 2 7 4" xfId="6532"/>
    <cellStyle name="20% - Accent6 2 8" xfId="1525"/>
    <cellStyle name="20% - Accent6 2 8 2" xfId="6558"/>
    <cellStyle name="20% - Accent6 2 9" xfId="2588"/>
    <cellStyle name="20% - Accent6 2 9 2" xfId="4007"/>
    <cellStyle name="20% - Accent6 2 9 3" xfId="5495"/>
    <cellStyle name="20% - Accent6 2 9 4" xfId="6584"/>
    <cellStyle name="20% - Accent6 3" xfId="93"/>
    <cellStyle name="20% - Accent6 3 2" xfId="163"/>
    <cellStyle name="20% - Accent6 3 2 2" xfId="375"/>
    <cellStyle name="20% - Accent6 3 2 2 2" xfId="578"/>
    <cellStyle name="20% - Accent6 3 2 2 2 2" xfId="3000"/>
    <cellStyle name="20% - Accent6 3 2 2 2 3" xfId="4423"/>
    <cellStyle name="20% - Accent6 3 2 2 3" xfId="2833"/>
    <cellStyle name="20% - Accent6 3 2 2 4" xfId="4256"/>
    <cellStyle name="20% - Accent6 3 2 3" xfId="577"/>
    <cellStyle name="20% - Accent6 3 2 3 2" xfId="2999"/>
    <cellStyle name="20% - Accent6 3 2 3 3" xfId="4422"/>
    <cellStyle name="20% - Accent6 3 2 4" xfId="2000"/>
    <cellStyle name="20% - Accent6 3 2 4 2" xfId="3531"/>
    <cellStyle name="20% - Accent6 3 2 4 3" xfId="5009"/>
    <cellStyle name="20% - Accent6 3 2 5" xfId="2717"/>
    <cellStyle name="20% - Accent6 3 2 6" xfId="4133"/>
    <cellStyle name="20% - Accent6 3 2 7" xfId="6182"/>
    <cellStyle name="20% - Accent6 3 3" xfId="328"/>
    <cellStyle name="20% - Accent6 3 3 2" xfId="2001"/>
    <cellStyle name="20% - Accent6 3 3 2 2" xfId="3532"/>
    <cellStyle name="20% - Accent6 3 3 2 3" xfId="5010"/>
    <cellStyle name="20% - Accent6 3 3 3" xfId="2796"/>
    <cellStyle name="20% - Accent6 3 3 4" xfId="4217"/>
    <cellStyle name="20% - Accent6 3 3 5" xfId="6415"/>
    <cellStyle name="20% - Accent6 3 4" xfId="576"/>
    <cellStyle name="20% - Accent6 3 5" xfId="1527"/>
    <cellStyle name="20% - Accent6 3 5 2" xfId="3224"/>
    <cellStyle name="20% - Accent6 3 5 3" xfId="4685"/>
    <cellStyle name="20% - Accent6 3 6" xfId="2649"/>
    <cellStyle name="20% - Accent6 3 7" xfId="4065"/>
    <cellStyle name="20% - Accent6 3 8" xfId="5939"/>
    <cellStyle name="20% - Accent6 4" xfId="113"/>
    <cellStyle name="20% - Accent6 4 2" xfId="182"/>
    <cellStyle name="20% - Accent6 4 2 2" xfId="2736"/>
    <cellStyle name="20% - Accent6 4 2 3" xfId="4152"/>
    <cellStyle name="20% - Accent6 4 3" xfId="350"/>
    <cellStyle name="20% - Accent6 4 3 2" xfId="2813"/>
    <cellStyle name="20% - Accent6 4 3 3" xfId="4235"/>
    <cellStyle name="20% - Accent6 4 4" xfId="579"/>
    <cellStyle name="20% - Accent6 4 5" xfId="1699"/>
    <cellStyle name="20% - Accent6 4 5 2" xfId="3262"/>
    <cellStyle name="20% - Accent6 4 5 3" xfId="4737"/>
    <cellStyle name="20% - Accent6 4 6" xfId="2668"/>
    <cellStyle name="20% - Accent6 4 7" xfId="4084"/>
    <cellStyle name="20% - Accent6 4 8" xfId="6431"/>
    <cellStyle name="20% - Accent6 5" xfId="130"/>
    <cellStyle name="20% - Accent6 5 2" xfId="580"/>
    <cellStyle name="20% - Accent6 5 3" xfId="2684"/>
    <cellStyle name="20% - Accent6 5 4" xfId="4100"/>
    <cellStyle name="20% - Accent6 5 5" xfId="6545"/>
    <cellStyle name="20% - Accent6 6" xfId="196"/>
    <cellStyle name="20% - Accent6 6 2" xfId="2750"/>
    <cellStyle name="20% - Accent6 6 3" xfId="4166"/>
    <cellStyle name="20% - Accent6 6 4" xfId="6571"/>
    <cellStyle name="20% - Accent6 7" xfId="209"/>
    <cellStyle name="20% - Accent6 7 2" xfId="2763"/>
    <cellStyle name="20% - Accent6 7 3" xfId="4179"/>
    <cellStyle name="20% - Accent6 7 4" xfId="6598"/>
    <cellStyle name="20% - Accent6 8" xfId="404"/>
    <cellStyle name="20% - Accent6 8 2" xfId="2854"/>
    <cellStyle name="20% - Accent6 8 3" xfId="4276"/>
    <cellStyle name="20% - Accent6 8 4" xfId="6661"/>
    <cellStyle name="20% - Accent6 9" xfId="611"/>
    <cellStyle name="20% - Акцент1 2" xfId="582"/>
    <cellStyle name="20% — акцент1 2" xfId="583"/>
    <cellStyle name="20% - Акцент1 2 10" xfId="6912"/>
    <cellStyle name="20% — акцент1 2 10" xfId="5456"/>
    <cellStyle name="20% - Акцент1 2 11" xfId="6921"/>
    <cellStyle name="20% — акцент1 2 11" xfId="6433"/>
    <cellStyle name="20% - Акцент1 2 12" xfId="6902"/>
    <cellStyle name="20% — акцент1 2 12" xfId="6822"/>
    <cellStyle name="20% - Акцент1 2 13" xfId="6924"/>
    <cellStyle name="20% — акцент1 2 13" xfId="5708"/>
    <cellStyle name="20% - Акцент1 2 14" xfId="6677"/>
    <cellStyle name="20% — акцент1 2 14" xfId="6969"/>
    <cellStyle name="20% - Акцент1 2 15" xfId="6712"/>
    <cellStyle name="20% — акцент1 2 15" xfId="6768"/>
    <cellStyle name="20% - Акцент1 2 16" xfId="6977"/>
    <cellStyle name="20% — акцент1 2 16" xfId="5689"/>
    <cellStyle name="20% - Акцент1 2 17" xfId="6498"/>
    <cellStyle name="20% — акцент1 2 17" xfId="6984"/>
    <cellStyle name="20% - Акцент1 2 18" xfId="6751"/>
    <cellStyle name="20% — акцент1 2 18" xfId="7006"/>
    <cellStyle name="20% - Акцент1 2 19" xfId="6680"/>
    <cellStyle name="20% — акцент1 2 19" xfId="6698"/>
    <cellStyle name="20% - Акцент1 2 2" xfId="1715"/>
    <cellStyle name="20% — акцент1 2 2" xfId="584"/>
    <cellStyle name="20% - Акцент1 2 2 2" xfId="3275"/>
    <cellStyle name="20% — акцент1 2 2 2" xfId="585"/>
    <cellStyle name="20% — акцент1 2 2 2 2" xfId="3003"/>
    <cellStyle name="20% — акцент1 2 2 2 3" xfId="4426"/>
    <cellStyle name="20% - Акцент1 2 2 3" xfId="4750"/>
    <cellStyle name="20% — акцент1 2 2 3" xfId="3002"/>
    <cellStyle name="20% - Акцент1 2 2 4" xfId="5529"/>
    <cellStyle name="20% — акцент1 2 2 4" xfId="4425"/>
    <cellStyle name="20% - Акцент1 2 2 5" xfId="4701"/>
    <cellStyle name="20% — акцент1 2 2 5" xfId="4241"/>
    <cellStyle name="20% - Акцент1 2 2 6" xfId="4196"/>
    <cellStyle name="20% — акцент1 2 2 6" xfId="4710"/>
    <cellStyle name="20% - Акцент1 2 2 7" xfId="4690"/>
    <cellStyle name="20% — акцент1 2 2 7" xfId="5588"/>
    <cellStyle name="20% — акцент1 2 2 8" xfId="4643"/>
    <cellStyle name="20% - Акцент1 2 20" xfId="6463"/>
    <cellStyle name="20% — акцент1 2 20" xfId="5678"/>
    <cellStyle name="20% - Акцент1 2 21" xfId="5695"/>
    <cellStyle name="20% — акцент1 2 21" xfId="5673"/>
    <cellStyle name="20% — акцент1 2 22" xfId="6907"/>
    <cellStyle name="20% - Акцент1 2 3" xfId="2492"/>
    <cellStyle name="20% — акцент1 2 3" xfId="586"/>
    <cellStyle name="20% - Акцент1 2 3 2" xfId="3951"/>
    <cellStyle name="20% — акцент1 2 3 2" xfId="3004"/>
    <cellStyle name="20% - Акцент1 2 3 3" xfId="5434"/>
    <cellStyle name="20% — акцент1 2 3 3" xfId="4427"/>
    <cellStyle name="20% - Акцент1 2 3 4" xfId="5591"/>
    <cellStyle name="20% — акцент1 2 3 4" xfId="4043"/>
    <cellStyle name="20% - Акцент1 2 3 5" xfId="5620"/>
    <cellStyle name="20% — акцент1 2 3 5" xfId="5525"/>
    <cellStyle name="20% - Акцент1 2 3 6" xfId="5550"/>
    <cellStyle name="20% — акцент1 2 3 6" xfId="5523"/>
    <cellStyle name="20% - Акцент1 2 3 7" xfId="5514"/>
    <cellStyle name="20% — акцент1 2 3 7" xfId="4700"/>
    <cellStyle name="20% - Акцент1 2 4" xfId="2562"/>
    <cellStyle name="20% — акцент1 2 4" xfId="2002"/>
    <cellStyle name="20% - Акцент1 2 4 2" xfId="3981"/>
    <cellStyle name="20% - Акцент1 2 4 3" xfId="5469"/>
    <cellStyle name="20% - Акцент1 2 4 4" xfId="5615"/>
    <cellStyle name="20% - Акцент1 2 4 5" xfId="5642"/>
    <cellStyle name="20% - Акцент1 2 4 6" xfId="5653"/>
    <cellStyle name="20% - Акцент1 2 4 7" xfId="5664"/>
    <cellStyle name="20% - Акцент1 2 5" xfId="6432"/>
    <cellStyle name="20% — акцент1 2 5" xfId="2528"/>
    <cellStyle name="20% - Акцент1 2 6" xfId="6858"/>
    <cellStyle name="20% — акцент1 2 6" xfId="2539"/>
    <cellStyle name="20% - Акцент1 2 7" xfId="6810"/>
    <cellStyle name="20% — акцент1 2 7" xfId="3001"/>
    <cellStyle name="20% - Акцент1 2 8" xfId="6763"/>
    <cellStyle name="20% — акцент1 2 8" xfId="4424"/>
    <cellStyle name="20% - Акцент1 2 9" xfId="6715"/>
    <cellStyle name="20% — акцент1 2 9" xfId="4264"/>
    <cellStyle name="20% - Акцент1 3" xfId="2606"/>
    <cellStyle name="20% - Акцент2 2" xfId="588"/>
    <cellStyle name="20% — акцент2 2" xfId="589"/>
    <cellStyle name="20% - Акцент2 2 10" xfId="6801"/>
    <cellStyle name="20% — акцент2 2 10" xfId="5583"/>
    <cellStyle name="20% - Акцент2 2 11" xfId="6853"/>
    <cellStyle name="20% — акцент2 2 11" xfId="6435"/>
    <cellStyle name="20% - Акцент2 2 12" xfId="6964"/>
    <cellStyle name="20% — акцент2 2 12" xfId="6778"/>
    <cellStyle name="20% - Акцент2 2 13" xfId="6971"/>
    <cellStyle name="20% — акцент2 2 13" xfId="6713"/>
    <cellStyle name="20% - Акцент2 2 14" xfId="6976"/>
    <cellStyle name="20% — акцент2 2 14" xfId="6481"/>
    <cellStyle name="20% - Акцент2 2 15" xfId="6979"/>
    <cellStyle name="20% — акцент2 2 15" xfId="5687"/>
    <cellStyle name="20% - Акцент2 2 16" xfId="6519"/>
    <cellStyle name="20% — акцент2 2 16" xfId="6484"/>
    <cellStyle name="20% - Акцент2 2 17" xfId="6467"/>
    <cellStyle name="20% — акцент2 2 17" xfId="6790"/>
    <cellStyle name="20% - Акцент2 2 18" xfId="7003"/>
    <cellStyle name="20% — акцент2 2 18" xfId="7009"/>
    <cellStyle name="20% - Акцент2 2 19" xfId="6949"/>
    <cellStyle name="20% — акцент2 2 19" xfId="6925"/>
    <cellStyle name="20% - Акцент2 2 2" xfId="1717"/>
    <cellStyle name="20% — акцент2 2 2" xfId="590"/>
    <cellStyle name="20% - Акцент2 2 2 2" xfId="3277"/>
    <cellStyle name="20% — акцент2 2 2 2" xfId="591"/>
    <cellStyle name="20% — акцент2 2 2 2 2" xfId="3007"/>
    <cellStyle name="20% — акцент2 2 2 2 3" xfId="4431"/>
    <cellStyle name="20% - Акцент2 2 2 3" xfId="4752"/>
    <cellStyle name="20% — акцент2 2 2 3" xfId="3006"/>
    <cellStyle name="20% - Акцент2 2 2 4" xfId="5531"/>
    <cellStyle name="20% — акцент2 2 2 4" xfId="4430"/>
    <cellStyle name="20% - Акцент2 2 2 5" xfId="5521"/>
    <cellStyle name="20% — акцент2 2 2 5" xfId="4581"/>
    <cellStyle name="20% - Акцент2 2 2 6" xfId="4194"/>
    <cellStyle name="20% — акцент2 2 2 6" xfId="5457"/>
    <cellStyle name="20% - Акцент2 2 2 7" xfId="4046"/>
    <cellStyle name="20% — акцент2 2 2 7" xfId="4552"/>
    <cellStyle name="20% — акцент2 2 2 8" xfId="5571"/>
    <cellStyle name="20% - Акцент2 2 20" xfId="6895"/>
    <cellStyle name="20% — акцент2 2 20" xfId="7001"/>
    <cellStyle name="20% - Акцент2 2 21" xfId="6710"/>
    <cellStyle name="20% — акцент2 2 21" xfId="6934"/>
    <cellStyle name="20% — акцент2 2 22" xfId="6995"/>
    <cellStyle name="20% - Акцент2 2 3" xfId="2494"/>
    <cellStyle name="20% — акцент2 2 3" xfId="592"/>
    <cellStyle name="20% - Акцент2 2 3 2" xfId="3953"/>
    <cellStyle name="20% — акцент2 2 3 2" xfId="3008"/>
    <cellStyle name="20% - Акцент2 2 3 3" xfId="5436"/>
    <cellStyle name="20% — акцент2 2 3 3" xfId="4432"/>
    <cellStyle name="20% - Акцент2 2 3 4" xfId="5593"/>
    <cellStyle name="20% — акцент2 2 3 4" xfId="4580"/>
    <cellStyle name="20% - Акцент2 2 3 5" xfId="5622"/>
    <cellStyle name="20% — акцент2 2 3 5" xfId="5455"/>
    <cellStyle name="20% - Акцент2 2 3 6" xfId="5527"/>
    <cellStyle name="20% — акцент2 2 3 6" xfId="4651"/>
    <cellStyle name="20% - Акцент2 2 3 7" xfId="5518"/>
    <cellStyle name="20% — акцент2 2 3 7" xfId="5516"/>
    <cellStyle name="20% - Акцент2 2 4" xfId="2560"/>
    <cellStyle name="20% — акцент2 2 4" xfId="2003"/>
    <cellStyle name="20% - Акцент2 2 4 2" xfId="3979"/>
    <cellStyle name="20% - Акцент2 2 4 3" xfId="5467"/>
    <cellStyle name="20% - Акцент2 2 4 4" xfId="5613"/>
    <cellStyle name="20% - Акцент2 2 4 5" xfId="5640"/>
    <cellStyle name="20% - Акцент2 2 4 6" xfId="5651"/>
    <cellStyle name="20% - Акцент2 2 4 7" xfId="5662"/>
    <cellStyle name="20% - Акцент2 2 5" xfId="6434"/>
    <cellStyle name="20% — акцент2 2 5" xfId="2529"/>
    <cellStyle name="20% - Акцент2 2 6" xfId="6859"/>
    <cellStyle name="20% — акцент2 2 6" xfId="2538"/>
    <cellStyle name="20% - Акцент2 2 7" xfId="6469"/>
    <cellStyle name="20% — акцент2 2 7" xfId="3005"/>
    <cellStyle name="20% - Акцент2 2 8" xfId="6843"/>
    <cellStyle name="20% — акцент2 2 8" xfId="4429"/>
    <cellStyle name="20% - Акцент2 2 9" xfId="5666"/>
    <cellStyle name="20% — акцент2 2 9" xfId="4582"/>
    <cellStyle name="20% - Акцент2 3" xfId="2608"/>
    <cellStyle name="20% - Акцент3 2" xfId="594"/>
    <cellStyle name="20% — акцент3 2" xfId="595"/>
    <cellStyle name="20% - Акцент3 2 10" xfId="6717"/>
    <cellStyle name="20% — акцент3 2 10" xfId="5603"/>
    <cellStyle name="20% - Акцент3 2 11" xfId="6838"/>
    <cellStyle name="20% — акцент3 2 11" xfId="6437"/>
    <cellStyle name="20% - Акцент3 2 12" xfId="6970"/>
    <cellStyle name="20% — акцент3 2 12" xfId="6729"/>
    <cellStyle name="20% - Акцент3 2 13" xfId="6943"/>
    <cellStyle name="20% — акцент3 2 13" xfId="6942"/>
    <cellStyle name="20% - Акцент3 2 14" xfId="6953"/>
    <cellStyle name="20% — акцент3 2 14" xfId="6672"/>
    <cellStyle name="20% - Акцент3 2 15" xfId="6981"/>
    <cellStyle name="20% — акцент3 2 15" xfId="6830"/>
    <cellStyle name="20% - Акцент3 2 16" xfId="5677"/>
    <cellStyle name="20% — акцент3 2 16" xfId="6824"/>
    <cellStyle name="20% - Акцент3 2 17" xfId="6833"/>
    <cellStyle name="20% — акцент3 2 17" xfId="6708"/>
    <cellStyle name="20% - Акцент3 2 18" xfId="6891"/>
    <cellStyle name="20% — акцент3 2 18" xfId="6913"/>
    <cellStyle name="20% - Акцент3 2 19" xfId="6784"/>
    <cellStyle name="20% — акцент3 2 19" xfId="6868"/>
    <cellStyle name="20% - Акцент3 2 2" xfId="1719"/>
    <cellStyle name="20% — акцент3 2 2" xfId="596"/>
    <cellStyle name="20% - Акцент3 2 2 2" xfId="3279"/>
    <cellStyle name="20% — акцент3 2 2 2" xfId="597"/>
    <cellStyle name="20% — акцент3 2 2 2 2" xfId="3011"/>
    <cellStyle name="20% — акцент3 2 2 2 3" xfId="4435"/>
    <cellStyle name="20% - Акцент3 2 2 3" xfId="4754"/>
    <cellStyle name="20% — акцент3 2 2 3" xfId="3010"/>
    <cellStyle name="20% - Акцент3 2 2 4" xfId="5533"/>
    <cellStyle name="20% — акцент3 2 2 4" xfId="4434"/>
    <cellStyle name="20% - Акцент3 2 2 5" xfId="5562"/>
    <cellStyle name="20% — акцент3 2 2 5" xfId="4705"/>
    <cellStyle name="20% - Акцент3 2 2 6" xfId="4584"/>
    <cellStyle name="20% — акцент3 2 2 6" xfId="5528"/>
    <cellStyle name="20% - Акцент3 2 2 7" xfId="4696"/>
    <cellStyle name="20% — акцент3 2 2 7" xfId="5512"/>
    <cellStyle name="20% — акцент3 2 2 8" xfId="5570"/>
    <cellStyle name="20% - Акцент3 2 20" xfId="5685"/>
    <cellStyle name="20% — акцент3 2 20" xfId="7023"/>
    <cellStyle name="20% - Акцент3 2 21" xfId="6999"/>
    <cellStyle name="20% — акцент3 2 21" xfId="6767"/>
    <cellStyle name="20% — акцент3 2 22" xfId="5910"/>
    <cellStyle name="20% - Акцент3 2 3" xfId="2496"/>
    <cellStyle name="20% — акцент3 2 3" xfId="598"/>
    <cellStyle name="20% - Акцент3 2 3 2" xfId="3955"/>
    <cellStyle name="20% — акцент3 2 3 2" xfId="3012"/>
    <cellStyle name="20% - Акцент3 2 3 3" xfId="5438"/>
    <cellStyle name="20% — акцент3 2 3 3" xfId="4436"/>
    <cellStyle name="20% - Акцент3 2 3 4" xfId="5595"/>
    <cellStyle name="20% — акцент3 2 3 4" xfId="4578"/>
    <cellStyle name="20% - Акцент3 2 3 5" xfId="5624"/>
    <cellStyle name="20% — акцент3 2 3 5" xfId="4641"/>
    <cellStyle name="20% - Акцент3 2 3 6" xfId="5549"/>
    <cellStyle name="20% — акцент3 2 3 6" xfId="4644"/>
    <cellStyle name="20% - Акцент3 2 3 7" xfId="5574"/>
    <cellStyle name="20% — акцент3 2 3 7" xfId="4553"/>
    <cellStyle name="20% - Акцент3 2 4" xfId="2558"/>
    <cellStyle name="20% — акцент3 2 4" xfId="2004"/>
    <cellStyle name="20% - Акцент3 2 4 2" xfId="3977"/>
    <cellStyle name="20% - Акцент3 2 4 3" xfId="5465"/>
    <cellStyle name="20% - Акцент3 2 4 4" xfId="5611"/>
    <cellStyle name="20% - Акцент3 2 4 5" xfId="5638"/>
    <cellStyle name="20% - Акцент3 2 4 6" xfId="5649"/>
    <cellStyle name="20% - Акцент3 2 4 7" xfId="5660"/>
    <cellStyle name="20% - Акцент3 2 5" xfId="6436"/>
    <cellStyle name="20% — акцент3 2 5" xfId="2530"/>
    <cellStyle name="20% - Акцент3 2 6" xfId="6860"/>
    <cellStyle name="20% — акцент3 2 6" xfId="2537"/>
    <cellStyle name="20% - Акцент3 2 7" xfId="6742"/>
    <cellStyle name="20% — акцент3 2 7" xfId="3009"/>
    <cellStyle name="20% - Акцент3 2 8" xfId="5895"/>
    <cellStyle name="20% — акцент3 2 8" xfId="4433"/>
    <cellStyle name="20% - Акцент3 2 9" xfId="6694"/>
    <cellStyle name="20% — акцент3 2 9" xfId="4579"/>
    <cellStyle name="20% - Акцент3 3" xfId="2610"/>
    <cellStyle name="20% - Акцент4 2" xfId="600"/>
    <cellStyle name="20% — акцент4 2" xfId="601"/>
    <cellStyle name="20% - Акцент4 2 10" xfId="6780"/>
    <cellStyle name="20% — акцент4 2 10" xfId="5616"/>
    <cellStyle name="20% - Акцент4 2 11" xfId="6724"/>
    <cellStyle name="20% — акцент4 2 11" xfId="6439"/>
    <cellStyle name="20% - Акцент4 2 12" xfId="6800"/>
    <cellStyle name="20% — акцент4 2 12" xfId="6980"/>
    <cellStyle name="20% - Акцент4 2 13" xfId="6839"/>
    <cellStyle name="20% — акцент4 2 13" xfId="6799"/>
    <cellStyle name="20% - Акцент4 2 14" xfId="6701"/>
    <cellStyle name="20% — акцент4 2 14" xfId="6794"/>
    <cellStyle name="20% - Акцент4 2 15" xfId="6959"/>
    <cellStyle name="20% — акцент4 2 15" xfId="6424"/>
    <cellStyle name="20% - Акцент4 2 16" xfId="6988"/>
    <cellStyle name="20% — акцент4 2 16" xfId="6847"/>
    <cellStyle name="20% - Акцент4 2 17" xfId="6689"/>
    <cellStyle name="20% — акцент4 2 17" xfId="5693"/>
    <cellStyle name="20% - Акцент4 2 18" xfId="6901"/>
    <cellStyle name="20% — акцент4 2 18" xfId="6916"/>
    <cellStyle name="20% - Акцент4 2 19" xfId="6885"/>
    <cellStyle name="20% — акцент4 2 19" xfId="6675"/>
    <cellStyle name="20% - Акцент4 2 2" xfId="1721"/>
    <cellStyle name="20% — акцент4 2 2" xfId="602"/>
    <cellStyle name="20% - Акцент4 2 2 2" xfId="3281"/>
    <cellStyle name="20% — акцент4 2 2 2" xfId="603"/>
    <cellStyle name="20% — акцент4 2 2 2 2" xfId="3015"/>
    <cellStyle name="20% — акцент4 2 2 2 3" xfId="4439"/>
    <cellStyle name="20% - Акцент4 2 2 3" xfId="4756"/>
    <cellStyle name="20% — акцент4 2 2 3" xfId="3014"/>
    <cellStyle name="20% - Акцент4 2 2 4" xfId="5535"/>
    <cellStyle name="20% — акцент4 2 2 4" xfId="4438"/>
    <cellStyle name="20% - Акцент4 2 2 5" xfId="5517"/>
    <cellStyle name="20% — акцент4 2 2 5" xfId="4202"/>
    <cellStyle name="20% - Акцент4 2 2 6" xfId="5447"/>
    <cellStyle name="20% — акцент4 2 2 6" xfId="4652"/>
    <cellStyle name="20% - Акцент4 2 2 7" xfId="4712"/>
    <cellStyle name="20% — акцент4 2 2 7" xfId="5541"/>
    <cellStyle name="20% — акцент4 2 2 8" xfId="4647"/>
    <cellStyle name="20% - Акцент4 2 20" xfId="5696"/>
    <cellStyle name="20% — акцент4 2 20" xfId="7002"/>
    <cellStyle name="20% - Акцент4 2 21" xfId="6947"/>
    <cellStyle name="20% — акцент4 2 21" xfId="6923"/>
    <cellStyle name="20% — акцент4 2 22" xfId="6516"/>
    <cellStyle name="20% - Акцент4 2 3" xfId="2498"/>
    <cellStyle name="20% — акцент4 2 3" xfId="604"/>
    <cellStyle name="20% - Акцент4 2 3 2" xfId="3957"/>
    <cellStyle name="20% — акцент4 2 3 2" xfId="3016"/>
    <cellStyle name="20% - Акцент4 2 3 3" xfId="5440"/>
    <cellStyle name="20% — акцент4 2 3 3" xfId="4440"/>
    <cellStyle name="20% - Акцент4 2 3 4" xfId="5597"/>
    <cellStyle name="20% — акцент4 2 3 4" xfId="4576"/>
    <cellStyle name="20% - Акцент4 2 3 5" xfId="5626"/>
    <cellStyle name="20% — акцент4 2 3 5" xfId="4716"/>
    <cellStyle name="20% - Акцент4 2 3 6" xfId="4040"/>
    <cellStyle name="20% — акцент4 2 3 6" xfId="4551"/>
    <cellStyle name="20% - Акцент4 2 3 7" xfId="5522"/>
    <cellStyle name="20% — акцент4 2 3 7" xfId="5526"/>
    <cellStyle name="20% - Акцент4 2 4" xfId="2557"/>
    <cellStyle name="20% — акцент4 2 4" xfId="2005"/>
    <cellStyle name="20% - Акцент4 2 4 2" xfId="3976"/>
    <cellStyle name="20% - Акцент4 2 4 3" xfId="5464"/>
    <cellStyle name="20% - Акцент4 2 4 4" xfId="5610"/>
    <cellStyle name="20% - Акцент4 2 4 5" xfId="5637"/>
    <cellStyle name="20% - Акцент4 2 4 6" xfId="5648"/>
    <cellStyle name="20% - Акцент4 2 4 7" xfId="5659"/>
    <cellStyle name="20% - Акцент4 2 5" xfId="6438"/>
    <cellStyle name="20% — акцент4 2 5" xfId="2531"/>
    <cellStyle name="20% - Акцент4 2 6" xfId="6861"/>
    <cellStyle name="20% — акцент4 2 6" xfId="2536"/>
    <cellStyle name="20% - Акцент4 2 7" xfId="6806"/>
    <cellStyle name="20% — акцент4 2 7" xfId="3013"/>
    <cellStyle name="20% - Акцент4 2 8" xfId="6732"/>
    <cellStyle name="20% — акцент4 2 8" xfId="4437"/>
    <cellStyle name="20% - Акцент4 2 9" xfId="5911"/>
    <cellStyle name="20% — акцент4 2 9" xfId="4577"/>
    <cellStyle name="20% - Акцент4 3" xfId="2612"/>
    <cellStyle name="20% - Акцент5 2" xfId="606"/>
    <cellStyle name="20% — акцент5 2" xfId="607"/>
    <cellStyle name="20% - Акцент5 2 10" xfId="6696"/>
    <cellStyle name="20% — акцент5 2 10" xfId="5582"/>
    <cellStyle name="20% - Акцент5 2 11" xfId="6499"/>
    <cellStyle name="20% — акцент5 2 11" xfId="6441"/>
    <cellStyle name="20% - Акцент5 2 12" xfId="6738"/>
    <cellStyle name="20% — акцент5 2 12" xfId="6771"/>
    <cellStyle name="20% - Акцент5 2 13" xfId="6910"/>
    <cellStyle name="20% — акцент5 2 13" xfId="6915"/>
    <cellStyle name="20% - Акцент5 2 14" xfId="6804"/>
    <cellStyle name="20% — акцент5 2 14" xfId="6968"/>
    <cellStyle name="20% - Акцент5 2 15" xfId="6727"/>
    <cellStyle name="20% — акцент5 2 15" xfId="6975"/>
    <cellStyle name="20% - Акцент5 2 16" xfId="6731"/>
    <cellStyle name="20% — акцент5 2 16" xfId="5694"/>
    <cellStyle name="20% - Акцент5 2 17" xfId="6825"/>
    <cellStyle name="20% — акцент5 2 17" xfId="5675"/>
    <cellStyle name="20% - Акцент5 2 18" xfId="6962"/>
    <cellStyle name="20% — акцент5 2 18" xfId="6841"/>
    <cellStyle name="20% - Акцент5 2 19" xfId="6705"/>
    <cellStyle name="20% — акцент5 2 19" xfId="6781"/>
    <cellStyle name="20% - Акцент5 2 2" xfId="1723"/>
    <cellStyle name="20% — акцент5 2 2" xfId="608"/>
    <cellStyle name="20% - Акцент5 2 2 2" xfId="3283"/>
    <cellStyle name="20% — акцент5 2 2 2" xfId="609"/>
    <cellStyle name="20% — акцент5 2 2 2 2" xfId="3019"/>
    <cellStyle name="20% — акцент5 2 2 2 3" xfId="4443"/>
    <cellStyle name="20% - Акцент5 2 2 3" xfId="4758"/>
    <cellStyle name="20% — акцент5 2 2 3" xfId="3018"/>
    <cellStyle name="20% - Акцент5 2 2 4" xfId="5537"/>
    <cellStyle name="20% — акцент5 2 2 4" xfId="4442"/>
    <cellStyle name="20% - Акцент5 2 2 5" xfId="5559"/>
    <cellStyle name="20% — акцент5 2 2 5" xfId="4702"/>
    <cellStyle name="20% - Акцент5 2 2 6" xfId="4039"/>
    <cellStyle name="20% — акцент5 2 2 6" xfId="5581"/>
    <cellStyle name="20% - Акцент5 2 2 7" xfId="4497"/>
    <cellStyle name="20% — акцент5 2 2 7" xfId="5515"/>
    <cellStyle name="20% — акцент5 2 2 8" xfId="5565"/>
    <cellStyle name="20% - Акцент5 2 20" xfId="7020"/>
    <cellStyle name="20% — акцент5 2 20" xfId="6692"/>
    <cellStyle name="20% - Акцент5 2 21" xfId="5948"/>
    <cellStyle name="20% — акцент5 2 21" xfId="6905"/>
    <cellStyle name="20% — акцент5 2 22" xfId="6864"/>
    <cellStyle name="20% - Акцент5 2 3" xfId="2500"/>
    <cellStyle name="20% — акцент5 2 3" xfId="610"/>
    <cellStyle name="20% - Акцент5 2 3 2" xfId="3959"/>
    <cellStyle name="20% — акцент5 2 3 2" xfId="3020"/>
    <cellStyle name="20% - Акцент5 2 3 3" xfId="5442"/>
    <cellStyle name="20% — акцент5 2 3 3" xfId="4444"/>
    <cellStyle name="20% - Акцент5 2 3 4" xfId="5599"/>
    <cellStyle name="20% — акцент5 2 3 4" xfId="4573"/>
    <cellStyle name="20% - Акцент5 2 3 5" xfId="5628"/>
    <cellStyle name="20% — акцент5 2 3 5" xfId="5580"/>
    <cellStyle name="20% - Акцент5 2 3 6" xfId="5563"/>
    <cellStyle name="20% — акцент5 2 3 6" xfId="4037"/>
    <cellStyle name="20% - Акцент5 2 3 7" xfId="5513"/>
    <cellStyle name="20% — акцент5 2 3 7" xfId="5569"/>
    <cellStyle name="20% - Акцент5 2 4" xfId="2555"/>
    <cellStyle name="20% — акцент5 2 4" xfId="2006"/>
    <cellStyle name="20% - Акцент5 2 4 2" xfId="3974"/>
    <cellStyle name="20% - Акцент5 2 4 3" xfId="5462"/>
    <cellStyle name="20% - Акцент5 2 4 4" xfId="5608"/>
    <cellStyle name="20% - Акцент5 2 4 5" xfId="5635"/>
    <cellStyle name="20% - Акцент5 2 4 6" xfId="5646"/>
    <cellStyle name="20% - Акцент5 2 4 7" xfId="5657"/>
    <cellStyle name="20% - Акцент5 2 5" xfId="6440"/>
    <cellStyle name="20% — акцент5 2 5" xfId="2532"/>
    <cellStyle name="20% - Акцент5 2 6" xfId="6862"/>
    <cellStyle name="20% — акцент5 2 6" xfId="2535"/>
    <cellStyle name="20% - Акцент5 2 7" xfId="6808"/>
    <cellStyle name="20% — акцент5 2 7" xfId="3017"/>
    <cellStyle name="20% - Акцент5 2 8" xfId="5871"/>
    <cellStyle name="20% — акцент5 2 8" xfId="4441"/>
    <cellStyle name="20% - Акцент5 2 9" xfId="6887"/>
    <cellStyle name="20% — акцент5 2 9" xfId="4574"/>
    <cellStyle name="20% - Акцент5 3" xfId="2614"/>
    <cellStyle name="20% - Акцент6 2" xfId="612"/>
    <cellStyle name="20% — акцент6 2" xfId="613"/>
    <cellStyle name="20% - Акцент6 2 10" xfId="6898"/>
    <cellStyle name="20% — акцент6 2 10" xfId="5579"/>
    <cellStyle name="20% - Акцент6 2 11" xfId="6909"/>
    <cellStyle name="20% — акцент6 2 11" xfId="6443"/>
    <cellStyle name="20% - Акцент6 2 12" xfId="6899"/>
    <cellStyle name="20% — акцент6 2 12" xfId="6952"/>
    <cellStyle name="20% - Акцент6 2 13" xfId="5692"/>
    <cellStyle name="20% — акцент6 2 13" xfId="6973"/>
    <cellStyle name="20% - Акцент6 2 14" xfId="6478"/>
    <cellStyle name="20% — акцент6 2 14" xfId="6978"/>
    <cellStyle name="20% - Акцент6 2 15" xfId="6819"/>
    <cellStyle name="20% — акцент6 2 15" xfId="6982"/>
    <cellStyle name="20% - Акцент6 2 16" xfId="6893"/>
    <cellStyle name="20% — акцент6 2 16" xfId="6991"/>
    <cellStyle name="20% - Акцент6 2 17" xfId="6693"/>
    <cellStyle name="20% — акцент6 2 17" xfId="6906"/>
    <cellStyle name="20% - Акцент6 2 18" xfId="6752"/>
    <cellStyle name="20% — акцент6 2 18" xfId="6674"/>
    <cellStyle name="20% - Акцент6 2 19" xfId="7008"/>
    <cellStyle name="20% — акцент6 2 19" xfId="6759"/>
    <cellStyle name="20% - Акцент6 2 2" xfId="1725"/>
    <cellStyle name="20% — акцент6 2 2" xfId="614"/>
    <cellStyle name="20% - Акцент6 2 2 2" xfId="3285"/>
    <cellStyle name="20% — акцент6 2 2 2" xfId="615"/>
    <cellStyle name="20% — акцент6 2 2 2 2" xfId="3023"/>
    <cellStyle name="20% — акцент6 2 2 2 3" xfId="4447"/>
    <cellStyle name="20% - Акцент6 2 2 3" xfId="4760"/>
    <cellStyle name="20% — акцент6 2 2 3" xfId="3022"/>
    <cellStyle name="20% - Акцент6 2 2 4" xfId="5539"/>
    <cellStyle name="20% — акцент6 2 2 4" xfId="4446"/>
    <cellStyle name="20% - Акцент6 2 2 5" xfId="4570"/>
    <cellStyle name="20% — акцент6 2 2 5" xfId="4201"/>
    <cellStyle name="20% - Акцент6 2 2 6" xfId="4679"/>
    <cellStyle name="20% — акцент6 2 2 6" xfId="5578"/>
    <cellStyle name="20% - Акцент6 2 2 7" xfId="5427"/>
    <cellStyle name="20% — акцент6 2 2 7" xfId="4648"/>
    <cellStyle name="20% — акцент6 2 2 8" xfId="5568"/>
    <cellStyle name="20% - Акцент6 2 20" xfId="6746"/>
    <cellStyle name="20% — акцент6 2 20" xfId="6807"/>
    <cellStyle name="20% - Акцент6 2 21" xfId="6786"/>
    <cellStyle name="20% — акцент6 2 21" xfId="6756"/>
    <cellStyle name="20% — акцент6 2 22" xfId="7028"/>
    <cellStyle name="20% - Акцент6 2 3" xfId="2502"/>
    <cellStyle name="20% — акцент6 2 3" xfId="616"/>
    <cellStyle name="20% - Акцент6 2 3 2" xfId="3961"/>
    <cellStyle name="20% — акцент6 2 3 2" xfId="3024"/>
    <cellStyle name="20% - Акцент6 2 3 3" xfId="5444"/>
    <cellStyle name="20% — акцент6 2 3 3" xfId="4448"/>
    <cellStyle name="20% - Акцент6 2 3 4" xfId="5601"/>
    <cellStyle name="20% — акцент6 2 3 4" xfId="4571"/>
    <cellStyle name="20% - Акцент6 2 3 5" xfId="5630"/>
    <cellStyle name="20% — акцент6 2 3 5" xfId="5577"/>
    <cellStyle name="20% - Акцент6 2 3 6" xfId="5555"/>
    <cellStyle name="20% — акцент6 2 3 6" xfId="4550"/>
    <cellStyle name="20% - Акцент6 2 3 7" xfId="5576"/>
    <cellStyle name="20% — акцент6 2 3 7" xfId="5567"/>
    <cellStyle name="20% - Акцент6 2 4" xfId="2553"/>
    <cellStyle name="20% — акцент6 2 4" xfId="2007"/>
    <cellStyle name="20% - Акцент6 2 4 2" xfId="3972"/>
    <cellStyle name="20% - Акцент6 2 4 3" xfId="5460"/>
    <cellStyle name="20% - Акцент6 2 4 4" xfId="5606"/>
    <cellStyle name="20% - Акцент6 2 4 5" xfId="5633"/>
    <cellStyle name="20% - Акцент6 2 4 6" xfId="5644"/>
    <cellStyle name="20% - Акцент6 2 4 7" xfId="5655"/>
    <cellStyle name="20% - Акцент6 2 5" xfId="6442"/>
    <cellStyle name="20% — акцент6 2 5" xfId="2533"/>
    <cellStyle name="20% - Акцент6 2 6" xfId="6863"/>
    <cellStyle name="20% — акцент6 2 6" xfId="2534"/>
    <cellStyle name="20% - Акцент6 2 7" xfId="6501"/>
    <cellStyle name="20% — акцент6 2 7" xfId="3021"/>
    <cellStyle name="20% - Акцент6 2 8" xfId="6791"/>
    <cellStyle name="20% — акцент6 2 8" xfId="4445"/>
    <cellStyle name="20% - Акцент6 2 9" xfId="6911"/>
    <cellStyle name="20% — акцент6 2 9" xfId="4572"/>
    <cellStyle name="20% - Акцент6 3" xfId="2616"/>
    <cellStyle name="40% - Accent1" xfId="38" builtinId="31" customBuiltin="1"/>
    <cellStyle name="40% - Accent1 10" xfId="1483"/>
    <cellStyle name="40% - Accent1 10 2" xfId="3199"/>
    <cellStyle name="40% - Accent1 10 3" xfId="4659"/>
    <cellStyle name="40% - Accent1 11" xfId="2566"/>
    <cellStyle name="40% - Accent1 11 2" xfId="3985"/>
    <cellStyle name="40% - Accent1 11 3" xfId="5473"/>
    <cellStyle name="40% - Accent1 12" xfId="2592"/>
    <cellStyle name="40% - Accent1 12 2" xfId="5499"/>
    <cellStyle name="40% - Accent1 13" xfId="4011"/>
    <cellStyle name="40% - Accent1 14" xfId="6503"/>
    <cellStyle name="40% - Accent1 15" xfId="7033"/>
    <cellStyle name="40% - Accent1 16" xfId="7059"/>
    <cellStyle name="40% - Accent1 17" xfId="7085"/>
    <cellStyle name="40% - Accent1 2" xfId="62"/>
    <cellStyle name="40% - Accent1 2 10" xfId="2625"/>
    <cellStyle name="40% - Accent1 2 10 2" xfId="6602"/>
    <cellStyle name="40% - Accent1 2 11" xfId="4024"/>
    <cellStyle name="40% - Accent1 2 12" xfId="7046"/>
    <cellStyle name="40% - Accent1 2 13" xfId="7072"/>
    <cellStyle name="40% - Accent1 2 2" xfId="139"/>
    <cellStyle name="40% - Accent1 2 2 2" xfId="619"/>
    <cellStyle name="40% - Accent1 2 2 2 2" xfId="2009"/>
    <cellStyle name="40% - Accent1 2 2 2 2 2" xfId="2010"/>
    <cellStyle name="40% - Accent1 2 2 2 2 2 2" xfId="3535"/>
    <cellStyle name="40% - Accent1 2 2 2 2 2 3" xfId="5013"/>
    <cellStyle name="40% - Accent1 2 2 2 2 2 4" xfId="6045"/>
    <cellStyle name="40% - Accent1 2 2 2 2 3" xfId="2011"/>
    <cellStyle name="40% - Accent1 2 2 2 2 3 2" xfId="3536"/>
    <cellStyle name="40% - Accent1 2 2 2 2 3 3" xfId="5014"/>
    <cellStyle name="40% - Accent1 2 2 2 2 3 4" xfId="6277"/>
    <cellStyle name="40% - Accent1 2 2 2 2 4" xfId="3534"/>
    <cellStyle name="40% - Accent1 2 2 2 2 5" xfId="5012"/>
    <cellStyle name="40% - Accent1 2 2 2 2 6" xfId="5792"/>
    <cellStyle name="40% - Accent1 2 2 2 3" xfId="2012"/>
    <cellStyle name="40% - Accent1 2 2 2 3 2" xfId="2013"/>
    <cellStyle name="40% - Accent1 2 2 2 3 2 2" xfId="3538"/>
    <cellStyle name="40% - Accent1 2 2 2 3 2 3" xfId="5016"/>
    <cellStyle name="40% - Accent1 2 2 2 3 2 4" xfId="6046"/>
    <cellStyle name="40% - Accent1 2 2 2 3 3" xfId="2014"/>
    <cellStyle name="40% - Accent1 2 2 2 3 3 2" xfId="3539"/>
    <cellStyle name="40% - Accent1 2 2 2 3 3 3" xfId="5017"/>
    <cellStyle name="40% - Accent1 2 2 2 3 3 4" xfId="6278"/>
    <cellStyle name="40% - Accent1 2 2 2 3 4" xfId="3537"/>
    <cellStyle name="40% - Accent1 2 2 2 3 5" xfId="5015"/>
    <cellStyle name="40% - Accent1 2 2 2 3 6" xfId="5793"/>
    <cellStyle name="40% - Accent1 2 2 2 4" xfId="2015"/>
    <cellStyle name="40% - Accent1 2 2 2 4 2" xfId="3540"/>
    <cellStyle name="40% - Accent1 2 2 2 4 3" xfId="5018"/>
    <cellStyle name="40% - Accent1 2 2 2 4 4" xfId="6044"/>
    <cellStyle name="40% - Accent1 2 2 2 5" xfId="2016"/>
    <cellStyle name="40% - Accent1 2 2 2 5 2" xfId="3541"/>
    <cellStyle name="40% - Accent1 2 2 2 5 3" xfId="5019"/>
    <cellStyle name="40% - Accent1 2 2 2 5 4" xfId="6276"/>
    <cellStyle name="40% - Accent1 2 2 2 6" xfId="2008"/>
    <cellStyle name="40% - Accent1 2 2 2 6 2" xfId="3533"/>
    <cellStyle name="40% - Accent1 2 2 2 6 3" xfId="5011"/>
    <cellStyle name="40% - Accent1 2 2 2 7" xfId="3026"/>
    <cellStyle name="40% - Accent1 2 2 2 8" xfId="4450"/>
    <cellStyle name="40% - Accent1 2 2 2 9" xfId="5791"/>
    <cellStyle name="40% - Accent1 2 2 3" xfId="618"/>
    <cellStyle name="40% - Accent1 2 2 3 2" xfId="2018"/>
    <cellStyle name="40% - Accent1 2 2 3 2 2" xfId="3543"/>
    <cellStyle name="40% - Accent1 2 2 3 2 3" xfId="5021"/>
    <cellStyle name="40% - Accent1 2 2 3 2 4" xfId="6047"/>
    <cellStyle name="40% - Accent1 2 2 3 3" xfId="2019"/>
    <cellStyle name="40% - Accent1 2 2 3 3 2" xfId="3544"/>
    <cellStyle name="40% - Accent1 2 2 3 3 3" xfId="5022"/>
    <cellStyle name="40% - Accent1 2 2 3 3 4" xfId="6279"/>
    <cellStyle name="40% - Accent1 2 2 3 4" xfId="2017"/>
    <cellStyle name="40% - Accent1 2 2 3 4 2" xfId="3542"/>
    <cellStyle name="40% - Accent1 2 2 3 4 3" xfId="5020"/>
    <cellStyle name="40% - Accent1 2 2 3 5" xfId="3025"/>
    <cellStyle name="40% - Accent1 2 2 3 6" xfId="4449"/>
    <cellStyle name="40% - Accent1 2 2 3 7" xfId="5794"/>
    <cellStyle name="40% - Accent1 2 2 4" xfId="1529"/>
    <cellStyle name="40% - Accent1 2 2 4 2" xfId="2021"/>
    <cellStyle name="40% - Accent1 2 2 4 2 2" xfId="3546"/>
    <cellStyle name="40% - Accent1 2 2 4 2 3" xfId="5024"/>
    <cellStyle name="40% - Accent1 2 2 4 2 4" xfId="6048"/>
    <cellStyle name="40% - Accent1 2 2 4 3" xfId="2022"/>
    <cellStyle name="40% - Accent1 2 2 4 3 2" xfId="3547"/>
    <cellStyle name="40% - Accent1 2 2 4 3 3" xfId="5025"/>
    <cellStyle name="40% - Accent1 2 2 4 3 4" xfId="6280"/>
    <cellStyle name="40% - Accent1 2 2 4 4" xfId="2020"/>
    <cellStyle name="40% - Accent1 2 2 4 4 2" xfId="3545"/>
    <cellStyle name="40% - Accent1 2 2 4 4 3" xfId="5023"/>
    <cellStyle name="40% - Accent1 2 2 4 5" xfId="5795"/>
    <cellStyle name="40% - Accent1 2 2 5" xfId="1626"/>
    <cellStyle name="40% - Accent1 2 2 6" xfId="2693"/>
    <cellStyle name="40% - Accent1 2 2 7" xfId="4109"/>
    <cellStyle name="40% - Accent1 2 3" xfId="213"/>
    <cellStyle name="40% - Accent1 2 3 2" xfId="621"/>
    <cellStyle name="40% - Accent1 2 3 2 2" xfId="2025"/>
    <cellStyle name="40% - Accent1 2 3 2 2 2" xfId="3550"/>
    <cellStyle name="40% - Accent1 2 3 2 2 3" xfId="5028"/>
    <cellStyle name="40% - Accent1 2 3 2 2 4" xfId="6050"/>
    <cellStyle name="40% - Accent1 2 3 2 3" xfId="2026"/>
    <cellStyle name="40% - Accent1 2 3 2 3 2" xfId="3551"/>
    <cellStyle name="40% - Accent1 2 3 2 3 3" xfId="5029"/>
    <cellStyle name="40% - Accent1 2 3 2 3 4" xfId="6282"/>
    <cellStyle name="40% - Accent1 2 3 2 4" xfId="2024"/>
    <cellStyle name="40% - Accent1 2 3 2 4 2" xfId="3549"/>
    <cellStyle name="40% - Accent1 2 3 2 4 3" xfId="5027"/>
    <cellStyle name="40% - Accent1 2 3 2 5" xfId="3028"/>
    <cellStyle name="40% - Accent1 2 3 2 6" xfId="4452"/>
    <cellStyle name="40% - Accent1 2 3 2 7" xfId="5797"/>
    <cellStyle name="40% - Accent1 2 3 3" xfId="620"/>
    <cellStyle name="40% - Accent1 2 3 3 2" xfId="2028"/>
    <cellStyle name="40% - Accent1 2 3 3 2 2" xfId="3553"/>
    <cellStyle name="40% - Accent1 2 3 3 2 3" xfId="5031"/>
    <cellStyle name="40% - Accent1 2 3 3 2 4" xfId="6051"/>
    <cellStyle name="40% - Accent1 2 3 3 3" xfId="2029"/>
    <cellStyle name="40% - Accent1 2 3 3 3 2" xfId="3554"/>
    <cellStyle name="40% - Accent1 2 3 3 3 3" xfId="5032"/>
    <cellStyle name="40% - Accent1 2 3 3 3 4" xfId="6283"/>
    <cellStyle name="40% - Accent1 2 3 3 4" xfId="2027"/>
    <cellStyle name="40% - Accent1 2 3 3 4 2" xfId="3552"/>
    <cellStyle name="40% - Accent1 2 3 3 4 3" xfId="5030"/>
    <cellStyle name="40% - Accent1 2 3 3 5" xfId="3027"/>
    <cellStyle name="40% - Accent1 2 3 3 6" xfId="4451"/>
    <cellStyle name="40% - Accent1 2 3 3 7" xfId="5798"/>
    <cellStyle name="40% - Accent1 2 3 4" xfId="2030"/>
    <cellStyle name="40% - Accent1 2 3 4 2" xfId="3555"/>
    <cellStyle name="40% - Accent1 2 3 4 3" xfId="5033"/>
    <cellStyle name="40% - Accent1 2 3 4 4" xfId="6049"/>
    <cellStyle name="40% - Accent1 2 3 5" xfId="2031"/>
    <cellStyle name="40% - Accent1 2 3 5 2" xfId="3556"/>
    <cellStyle name="40% - Accent1 2 3 5 3" xfId="5034"/>
    <cellStyle name="40% - Accent1 2 3 5 4" xfId="6281"/>
    <cellStyle name="40% - Accent1 2 3 6" xfId="2023"/>
    <cellStyle name="40% - Accent1 2 3 6 2" xfId="3548"/>
    <cellStyle name="40% - Accent1 2 3 6 3" xfId="5026"/>
    <cellStyle name="40% - Accent1 2 3 7" xfId="2767"/>
    <cellStyle name="40% - Accent1 2 3 8" xfId="4183"/>
    <cellStyle name="40% - Accent1 2 3 9" xfId="5796"/>
    <cellStyle name="40% - Accent1 2 4" xfId="261"/>
    <cellStyle name="40% - Accent1 2 4 2" xfId="2033"/>
    <cellStyle name="40% - Accent1 2 4 2 2" xfId="2034"/>
    <cellStyle name="40% - Accent1 2 4 2 2 2" xfId="3559"/>
    <cellStyle name="40% - Accent1 2 4 2 2 3" xfId="5037"/>
    <cellStyle name="40% - Accent1 2 4 2 2 4" xfId="6053"/>
    <cellStyle name="40% - Accent1 2 4 2 3" xfId="2035"/>
    <cellStyle name="40% - Accent1 2 4 2 3 2" xfId="3560"/>
    <cellStyle name="40% - Accent1 2 4 2 3 3" xfId="5038"/>
    <cellStyle name="40% - Accent1 2 4 2 3 4" xfId="6285"/>
    <cellStyle name="40% - Accent1 2 4 2 4" xfId="3558"/>
    <cellStyle name="40% - Accent1 2 4 2 5" xfId="5036"/>
    <cellStyle name="40% - Accent1 2 4 2 6" xfId="5800"/>
    <cellStyle name="40% - Accent1 2 4 3" xfId="2036"/>
    <cellStyle name="40% - Accent1 2 4 3 2" xfId="2037"/>
    <cellStyle name="40% - Accent1 2 4 3 2 2" xfId="3562"/>
    <cellStyle name="40% - Accent1 2 4 3 2 3" xfId="5040"/>
    <cellStyle name="40% - Accent1 2 4 3 2 4" xfId="6054"/>
    <cellStyle name="40% - Accent1 2 4 3 3" xfId="2038"/>
    <cellStyle name="40% - Accent1 2 4 3 3 2" xfId="3563"/>
    <cellStyle name="40% - Accent1 2 4 3 3 3" xfId="5041"/>
    <cellStyle name="40% - Accent1 2 4 3 3 4" xfId="6286"/>
    <cellStyle name="40% - Accent1 2 4 3 4" xfId="3561"/>
    <cellStyle name="40% - Accent1 2 4 3 5" xfId="5039"/>
    <cellStyle name="40% - Accent1 2 4 3 6" xfId="5801"/>
    <cellStyle name="40% - Accent1 2 4 4" xfId="2039"/>
    <cellStyle name="40% - Accent1 2 4 4 2" xfId="3564"/>
    <cellStyle name="40% - Accent1 2 4 4 3" xfId="5042"/>
    <cellStyle name="40% - Accent1 2 4 4 4" xfId="6052"/>
    <cellStyle name="40% - Accent1 2 4 5" xfId="2040"/>
    <cellStyle name="40% - Accent1 2 4 5 2" xfId="3565"/>
    <cellStyle name="40% - Accent1 2 4 5 3" xfId="5043"/>
    <cellStyle name="40% - Accent1 2 4 5 4" xfId="6284"/>
    <cellStyle name="40% - Accent1 2 4 6" xfId="2032"/>
    <cellStyle name="40% - Accent1 2 4 6 2" xfId="3557"/>
    <cellStyle name="40% - Accent1 2 4 6 3" xfId="5035"/>
    <cellStyle name="40% - Accent1 2 4 7" xfId="5799"/>
    <cellStyle name="40% - Accent1 2 5" xfId="408"/>
    <cellStyle name="40% - Accent1 2 5 2" xfId="2042"/>
    <cellStyle name="40% - Accent1 2 5 2 2" xfId="3567"/>
    <cellStyle name="40% - Accent1 2 5 2 3" xfId="5045"/>
    <cellStyle name="40% - Accent1 2 5 2 4" xfId="6055"/>
    <cellStyle name="40% - Accent1 2 5 3" xfId="2043"/>
    <cellStyle name="40% - Accent1 2 5 3 2" xfId="3568"/>
    <cellStyle name="40% - Accent1 2 5 3 3" xfId="5046"/>
    <cellStyle name="40% - Accent1 2 5 3 4" xfId="6287"/>
    <cellStyle name="40% - Accent1 2 5 4" xfId="2041"/>
    <cellStyle name="40% - Accent1 2 5 4 2" xfId="3566"/>
    <cellStyle name="40% - Accent1 2 5 4 3" xfId="5044"/>
    <cellStyle name="40% - Accent1 2 5 5" xfId="2858"/>
    <cellStyle name="40% - Accent1 2 5 6" xfId="4280"/>
    <cellStyle name="40% - Accent1 2 5 7" xfId="5802"/>
    <cellStyle name="40% - Accent1 2 6" xfId="617"/>
    <cellStyle name="40% - Accent1 2 6 2" xfId="2045"/>
    <cellStyle name="40% - Accent1 2 6 2 2" xfId="3570"/>
    <cellStyle name="40% - Accent1 2 6 2 3" xfId="5048"/>
    <cellStyle name="40% - Accent1 2 6 2 4" xfId="6056"/>
    <cellStyle name="40% - Accent1 2 6 3" xfId="2046"/>
    <cellStyle name="40% - Accent1 2 6 3 2" xfId="3571"/>
    <cellStyle name="40% - Accent1 2 6 3 3" xfId="5049"/>
    <cellStyle name="40% - Accent1 2 6 3 4" xfId="6288"/>
    <cellStyle name="40% - Accent1 2 6 4" xfId="2044"/>
    <cellStyle name="40% - Accent1 2 6 4 2" xfId="3569"/>
    <cellStyle name="40% - Accent1 2 6 4 3" xfId="5047"/>
    <cellStyle name="40% - Accent1 2 6 5" xfId="5803"/>
    <cellStyle name="40% - Accent1 2 7" xfId="1494"/>
    <cellStyle name="40% - Accent1 2 7 2" xfId="3208"/>
    <cellStyle name="40% - Accent1 2 7 3" xfId="4668"/>
    <cellStyle name="40% - Accent1 2 7 4" xfId="6523"/>
    <cellStyle name="40% - Accent1 2 8" xfId="1528"/>
    <cellStyle name="40% - Accent1 2 8 2" xfId="6549"/>
    <cellStyle name="40% - Accent1 2 9" xfId="2579"/>
    <cellStyle name="40% - Accent1 2 9 2" xfId="3998"/>
    <cellStyle name="40% - Accent1 2 9 3" xfId="5486"/>
    <cellStyle name="40% - Accent1 2 9 4" xfId="6575"/>
    <cellStyle name="40% - Accent1 3" xfId="79"/>
    <cellStyle name="40% - Accent1 3 2" xfId="149"/>
    <cellStyle name="40% - Accent1 3 2 2" xfId="366"/>
    <cellStyle name="40% - Accent1 3 2 2 2" xfId="625"/>
    <cellStyle name="40% - Accent1 3 2 2 2 2" xfId="3030"/>
    <cellStyle name="40% - Accent1 3 2 2 2 3" xfId="4454"/>
    <cellStyle name="40% - Accent1 3 2 2 3" xfId="2824"/>
    <cellStyle name="40% - Accent1 3 2 2 4" xfId="4247"/>
    <cellStyle name="40% - Accent1 3 2 3" xfId="624"/>
    <cellStyle name="40% - Accent1 3 2 3 2" xfId="3029"/>
    <cellStyle name="40% - Accent1 3 2 3 3" xfId="4453"/>
    <cellStyle name="40% - Accent1 3 2 4" xfId="2047"/>
    <cellStyle name="40% - Accent1 3 2 4 2" xfId="3572"/>
    <cellStyle name="40% - Accent1 3 2 4 3" xfId="5050"/>
    <cellStyle name="40% - Accent1 3 2 5" xfId="2703"/>
    <cellStyle name="40% - Accent1 3 2 6" xfId="4119"/>
    <cellStyle name="40% - Accent1 3 2 7" xfId="6183"/>
    <cellStyle name="40% - Accent1 3 3" xfId="319"/>
    <cellStyle name="40% - Accent1 3 3 2" xfId="2048"/>
    <cellStyle name="40% - Accent1 3 3 2 2" xfId="3573"/>
    <cellStyle name="40% - Accent1 3 3 2 3" xfId="5051"/>
    <cellStyle name="40% - Accent1 3 3 3" xfId="2787"/>
    <cellStyle name="40% - Accent1 3 3 4" xfId="4208"/>
    <cellStyle name="40% - Accent1 3 3 5" xfId="6416"/>
    <cellStyle name="40% - Accent1 3 4" xfId="623"/>
    <cellStyle name="40% - Accent1 3 5" xfId="1530"/>
    <cellStyle name="40% - Accent1 3 5 2" xfId="3225"/>
    <cellStyle name="40% - Accent1 3 5 3" xfId="4686"/>
    <cellStyle name="40% - Accent1 3 6" xfId="2635"/>
    <cellStyle name="40% - Accent1 3 7" xfId="4051"/>
    <cellStyle name="40% - Accent1 3 8" xfId="5940"/>
    <cellStyle name="40% - Accent1 4" xfId="99"/>
    <cellStyle name="40% - Accent1 4 2" xfId="168"/>
    <cellStyle name="40% - Accent1 4 2 2" xfId="2722"/>
    <cellStyle name="40% - Accent1 4 2 3" xfId="4138"/>
    <cellStyle name="40% - Accent1 4 3" xfId="341"/>
    <cellStyle name="40% - Accent1 4 3 2" xfId="2804"/>
    <cellStyle name="40% - Accent1 4 3 3" xfId="4226"/>
    <cellStyle name="40% - Accent1 4 4" xfId="626"/>
    <cellStyle name="40% - Accent1 4 5" xfId="1690"/>
    <cellStyle name="40% - Accent1 4 5 2" xfId="3253"/>
    <cellStyle name="40% - Accent1 4 5 3" xfId="4728"/>
    <cellStyle name="40% - Accent1 4 6" xfId="2654"/>
    <cellStyle name="40% - Accent1 4 7" xfId="4070"/>
    <cellStyle name="40% - Accent1 4 8" xfId="6444"/>
    <cellStyle name="40% - Accent1 5" xfId="121"/>
    <cellStyle name="40% - Accent1 5 2" xfId="627"/>
    <cellStyle name="40% - Accent1 5 3" xfId="2675"/>
    <cellStyle name="40% - Accent1 5 4" xfId="4091"/>
    <cellStyle name="40% - Accent1 5 5" xfId="6536"/>
    <cellStyle name="40% - Accent1 6" xfId="187"/>
    <cellStyle name="40% - Accent1 6 2" xfId="2741"/>
    <cellStyle name="40% - Accent1 6 3" xfId="4157"/>
    <cellStyle name="40% - Accent1 6 4" xfId="6562"/>
    <cellStyle name="40% - Accent1 7" xfId="200"/>
    <cellStyle name="40% - Accent1 7 2" xfId="2754"/>
    <cellStyle name="40% - Accent1 7 3" xfId="4170"/>
    <cellStyle name="40% - Accent1 7 4" xfId="6589"/>
    <cellStyle name="40% - Accent1 8" xfId="395"/>
    <cellStyle name="40% - Accent1 8 2" xfId="2845"/>
    <cellStyle name="40% - Accent1 8 3" xfId="4267"/>
    <cellStyle name="40% - Accent1 8 4" xfId="6662"/>
    <cellStyle name="40% - Accent1 9" xfId="706"/>
    <cellStyle name="40% - Accent2" xfId="41" builtinId="35" customBuiltin="1"/>
    <cellStyle name="40% - Accent2 10" xfId="1484"/>
    <cellStyle name="40% - Accent2 10 2" xfId="3200"/>
    <cellStyle name="40% - Accent2 10 3" xfId="4660"/>
    <cellStyle name="40% - Accent2 11" xfId="2568"/>
    <cellStyle name="40% - Accent2 11 2" xfId="3987"/>
    <cellStyle name="40% - Accent2 11 3" xfId="5475"/>
    <cellStyle name="40% - Accent2 12" xfId="2594"/>
    <cellStyle name="40% - Accent2 12 2" xfId="5501"/>
    <cellStyle name="40% - Accent2 13" xfId="4013"/>
    <cellStyle name="40% - Accent2 14" xfId="6506"/>
    <cellStyle name="40% - Accent2 15" xfId="7035"/>
    <cellStyle name="40% - Accent2 16" xfId="7061"/>
    <cellStyle name="40% - Accent2 17" xfId="7087"/>
    <cellStyle name="40% - Accent2 2" xfId="63"/>
    <cellStyle name="40% - Accent2 2 10" xfId="2626"/>
    <cellStyle name="40% - Accent2 2 10 2" xfId="6604"/>
    <cellStyle name="40% - Accent2 2 11" xfId="4026"/>
    <cellStyle name="40% - Accent2 2 12" xfId="7048"/>
    <cellStyle name="40% - Accent2 2 13" xfId="7074"/>
    <cellStyle name="40% - Accent2 2 2" xfId="140"/>
    <cellStyle name="40% - Accent2 2 2 2" xfId="630"/>
    <cellStyle name="40% - Accent2 2 2 2 2" xfId="2050"/>
    <cellStyle name="40% - Accent2 2 2 2 2 2" xfId="2051"/>
    <cellStyle name="40% - Accent2 2 2 2 2 2 2" xfId="3576"/>
    <cellStyle name="40% - Accent2 2 2 2 2 2 3" xfId="5054"/>
    <cellStyle name="40% - Accent2 2 2 2 2 2 4" xfId="6058"/>
    <cellStyle name="40% - Accent2 2 2 2 2 3" xfId="2052"/>
    <cellStyle name="40% - Accent2 2 2 2 2 3 2" xfId="3577"/>
    <cellStyle name="40% - Accent2 2 2 2 2 3 3" xfId="5055"/>
    <cellStyle name="40% - Accent2 2 2 2 2 3 4" xfId="6290"/>
    <cellStyle name="40% - Accent2 2 2 2 2 4" xfId="3575"/>
    <cellStyle name="40% - Accent2 2 2 2 2 5" xfId="5053"/>
    <cellStyle name="40% - Accent2 2 2 2 2 6" xfId="5805"/>
    <cellStyle name="40% - Accent2 2 2 2 3" xfId="2053"/>
    <cellStyle name="40% - Accent2 2 2 2 3 2" xfId="2054"/>
    <cellStyle name="40% - Accent2 2 2 2 3 2 2" xfId="3579"/>
    <cellStyle name="40% - Accent2 2 2 2 3 2 3" xfId="5057"/>
    <cellStyle name="40% - Accent2 2 2 2 3 2 4" xfId="6059"/>
    <cellStyle name="40% - Accent2 2 2 2 3 3" xfId="2055"/>
    <cellStyle name="40% - Accent2 2 2 2 3 3 2" xfId="3580"/>
    <cellStyle name="40% - Accent2 2 2 2 3 3 3" xfId="5058"/>
    <cellStyle name="40% - Accent2 2 2 2 3 3 4" xfId="6291"/>
    <cellStyle name="40% - Accent2 2 2 2 3 4" xfId="3578"/>
    <cellStyle name="40% - Accent2 2 2 2 3 5" xfId="5056"/>
    <cellStyle name="40% - Accent2 2 2 2 3 6" xfId="5806"/>
    <cellStyle name="40% - Accent2 2 2 2 4" xfId="2056"/>
    <cellStyle name="40% - Accent2 2 2 2 4 2" xfId="3581"/>
    <cellStyle name="40% - Accent2 2 2 2 4 3" xfId="5059"/>
    <cellStyle name="40% - Accent2 2 2 2 4 4" xfId="6057"/>
    <cellStyle name="40% - Accent2 2 2 2 5" xfId="2057"/>
    <cellStyle name="40% - Accent2 2 2 2 5 2" xfId="3582"/>
    <cellStyle name="40% - Accent2 2 2 2 5 3" xfId="5060"/>
    <cellStyle name="40% - Accent2 2 2 2 5 4" xfId="6289"/>
    <cellStyle name="40% - Accent2 2 2 2 6" xfId="2049"/>
    <cellStyle name="40% - Accent2 2 2 2 6 2" xfId="3574"/>
    <cellStyle name="40% - Accent2 2 2 2 6 3" xfId="5052"/>
    <cellStyle name="40% - Accent2 2 2 2 7" xfId="3032"/>
    <cellStyle name="40% - Accent2 2 2 2 8" xfId="4456"/>
    <cellStyle name="40% - Accent2 2 2 2 9" xfId="5804"/>
    <cellStyle name="40% - Accent2 2 2 3" xfId="629"/>
    <cellStyle name="40% - Accent2 2 2 3 2" xfId="2059"/>
    <cellStyle name="40% - Accent2 2 2 3 2 2" xfId="3584"/>
    <cellStyle name="40% - Accent2 2 2 3 2 3" xfId="5062"/>
    <cellStyle name="40% - Accent2 2 2 3 2 4" xfId="6060"/>
    <cellStyle name="40% - Accent2 2 2 3 3" xfId="2060"/>
    <cellStyle name="40% - Accent2 2 2 3 3 2" xfId="3585"/>
    <cellStyle name="40% - Accent2 2 2 3 3 3" xfId="5063"/>
    <cellStyle name="40% - Accent2 2 2 3 3 4" xfId="6292"/>
    <cellStyle name="40% - Accent2 2 2 3 4" xfId="2058"/>
    <cellStyle name="40% - Accent2 2 2 3 4 2" xfId="3583"/>
    <cellStyle name="40% - Accent2 2 2 3 4 3" xfId="5061"/>
    <cellStyle name="40% - Accent2 2 2 3 5" xfId="3031"/>
    <cellStyle name="40% - Accent2 2 2 3 6" xfId="4455"/>
    <cellStyle name="40% - Accent2 2 2 3 7" xfId="5807"/>
    <cellStyle name="40% - Accent2 2 2 4" xfId="1532"/>
    <cellStyle name="40% - Accent2 2 2 4 2" xfId="2062"/>
    <cellStyle name="40% - Accent2 2 2 4 2 2" xfId="3587"/>
    <cellStyle name="40% - Accent2 2 2 4 2 3" xfId="5065"/>
    <cellStyle name="40% - Accent2 2 2 4 2 4" xfId="6061"/>
    <cellStyle name="40% - Accent2 2 2 4 3" xfId="2063"/>
    <cellStyle name="40% - Accent2 2 2 4 3 2" xfId="3588"/>
    <cellStyle name="40% - Accent2 2 2 4 3 3" xfId="5066"/>
    <cellStyle name="40% - Accent2 2 2 4 3 4" xfId="6293"/>
    <cellStyle name="40% - Accent2 2 2 4 4" xfId="2061"/>
    <cellStyle name="40% - Accent2 2 2 4 4 2" xfId="3586"/>
    <cellStyle name="40% - Accent2 2 2 4 4 3" xfId="5064"/>
    <cellStyle name="40% - Accent2 2 2 4 5" xfId="5808"/>
    <cellStyle name="40% - Accent2 2 2 5" xfId="1645"/>
    <cellStyle name="40% - Accent2 2 2 6" xfId="2694"/>
    <cellStyle name="40% - Accent2 2 2 7" xfId="4110"/>
    <cellStyle name="40% - Accent2 2 3" xfId="215"/>
    <cellStyle name="40% - Accent2 2 3 2" xfId="632"/>
    <cellStyle name="40% - Accent2 2 3 2 2" xfId="2066"/>
    <cellStyle name="40% - Accent2 2 3 2 2 2" xfId="3591"/>
    <cellStyle name="40% - Accent2 2 3 2 2 3" xfId="5069"/>
    <cellStyle name="40% - Accent2 2 3 2 2 4" xfId="6063"/>
    <cellStyle name="40% - Accent2 2 3 2 3" xfId="2067"/>
    <cellStyle name="40% - Accent2 2 3 2 3 2" xfId="3592"/>
    <cellStyle name="40% - Accent2 2 3 2 3 3" xfId="5070"/>
    <cellStyle name="40% - Accent2 2 3 2 3 4" xfId="6295"/>
    <cellStyle name="40% - Accent2 2 3 2 4" xfId="2065"/>
    <cellStyle name="40% - Accent2 2 3 2 4 2" xfId="3590"/>
    <cellStyle name="40% - Accent2 2 3 2 4 3" xfId="5068"/>
    <cellStyle name="40% - Accent2 2 3 2 5" xfId="3034"/>
    <cellStyle name="40% - Accent2 2 3 2 6" xfId="4458"/>
    <cellStyle name="40% - Accent2 2 3 2 7" xfId="5810"/>
    <cellStyle name="40% - Accent2 2 3 3" xfId="631"/>
    <cellStyle name="40% - Accent2 2 3 3 2" xfId="2069"/>
    <cellStyle name="40% - Accent2 2 3 3 2 2" xfId="3594"/>
    <cellStyle name="40% - Accent2 2 3 3 2 3" xfId="5072"/>
    <cellStyle name="40% - Accent2 2 3 3 2 4" xfId="6064"/>
    <cellStyle name="40% - Accent2 2 3 3 3" xfId="2070"/>
    <cellStyle name="40% - Accent2 2 3 3 3 2" xfId="3595"/>
    <cellStyle name="40% - Accent2 2 3 3 3 3" xfId="5073"/>
    <cellStyle name="40% - Accent2 2 3 3 3 4" xfId="6296"/>
    <cellStyle name="40% - Accent2 2 3 3 4" xfId="2068"/>
    <cellStyle name="40% - Accent2 2 3 3 4 2" xfId="3593"/>
    <cellStyle name="40% - Accent2 2 3 3 4 3" xfId="5071"/>
    <cellStyle name="40% - Accent2 2 3 3 5" xfId="3033"/>
    <cellStyle name="40% - Accent2 2 3 3 6" xfId="4457"/>
    <cellStyle name="40% - Accent2 2 3 3 7" xfId="5811"/>
    <cellStyle name="40% - Accent2 2 3 4" xfId="2071"/>
    <cellStyle name="40% - Accent2 2 3 4 2" xfId="3596"/>
    <cellStyle name="40% - Accent2 2 3 4 3" xfId="5074"/>
    <cellStyle name="40% - Accent2 2 3 4 4" xfId="6062"/>
    <cellStyle name="40% - Accent2 2 3 5" xfId="2072"/>
    <cellStyle name="40% - Accent2 2 3 5 2" xfId="3597"/>
    <cellStyle name="40% - Accent2 2 3 5 3" xfId="5075"/>
    <cellStyle name="40% - Accent2 2 3 5 4" xfId="6294"/>
    <cellStyle name="40% - Accent2 2 3 6" xfId="2064"/>
    <cellStyle name="40% - Accent2 2 3 6 2" xfId="3589"/>
    <cellStyle name="40% - Accent2 2 3 6 3" xfId="5067"/>
    <cellStyle name="40% - Accent2 2 3 7" xfId="2769"/>
    <cellStyle name="40% - Accent2 2 3 8" xfId="4185"/>
    <cellStyle name="40% - Accent2 2 3 9" xfId="5809"/>
    <cellStyle name="40% - Accent2 2 4" xfId="262"/>
    <cellStyle name="40% - Accent2 2 4 2" xfId="2074"/>
    <cellStyle name="40% - Accent2 2 4 2 2" xfId="2075"/>
    <cellStyle name="40% - Accent2 2 4 2 2 2" xfId="3600"/>
    <cellStyle name="40% - Accent2 2 4 2 2 3" xfId="5078"/>
    <cellStyle name="40% - Accent2 2 4 2 2 4" xfId="6066"/>
    <cellStyle name="40% - Accent2 2 4 2 3" xfId="2076"/>
    <cellStyle name="40% - Accent2 2 4 2 3 2" xfId="3601"/>
    <cellStyle name="40% - Accent2 2 4 2 3 3" xfId="5079"/>
    <cellStyle name="40% - Accent2 2 4 2 3 4" xfId="6298"/>
    <cellStyle name="40% - Accent2 2 4 2 4" xfId="3599"/>
    <cellStyle name="40% - Accent2 2 4 2 5" xfId="5077"/>
    <cellStyle name="40% - Accent2 2 4 2 6" xfId="5813"/>
    <cellStyle name="40% - Accent2 2 4 3" xfId="2077"/>
    <cellStyle name="40% - Accent2 2 4 3 2" xfId="2078"/>
    <cellStyle name="40% - Accent2 2 4 3 2 2" xfId="3603"/>
    <cellStyle name="40% - Accent2 2 4 3 2 3" xfId="5081"/>
    <cellStyle name="40% - Accent2 2 4 3 2 4" xfId="6067"/>
    <cellStyle name="40% - Accent2 2 4 3 3" xfId="2079"/>
    <cellStyle name="40% - Accent2 2 4 3 3 2" xfId="3604"/>
    <cellStyle name="40% - Accent2 2 4 3 3 3" xfId="5082"/>
    <cellStyle name="40% - Accent2 2 4 3 3 4" xfId="6299"/>
    <cellStyle name="40% - Accent2 2 4 3 4" xfId="3602"/>
    <cellStyle name="40% - Accent2 2 4 3 5" xfId="5080"/>
    <cellStyle name="40% - Accent2 2 4 3 6" xfId="5814"/>
    <cellStyle name="40% - Accent2 2 4 4" xfId="2080"/>
    <cellStyle name="40% - Accent2 2 4 4 2" xfId="3605"/>
    <cellStyle name="40% - Accent2 2 4 4 3" xfId="5083"/>
    <cellStyle name="40% - Accent2 2 4 4 4" xfId="6065"/>
    <cellStyle name="40% - Accent2 2 4 5" xfId="2081"/>
    <cellStyle name="40% - Accent2 2 4 5 2" xfId="3606"/>
    <cellStyle name="40% - Accent2 2 4 5 3" xfId="5084"/>
    <cellStyle name="40% - Accent2 2 4 5 4" xfId="6297"/>
    <cellStyle name="40% - Accent2 2 4 6" xfId="2073"/>
    <cellStyle name="40% - Accent2 2 4 6 2" xfId="3598"/>
    <cellStyle name="40% - Accent2 2 4 6 3" xfId="5076"/>
    <cellStyle name="40% - Accent2 2 4 7" xfId="5812"/>
    <cellStyle name="40% - Accent2 2 5" xfId="410"/>
    <cellStyle name="40% - Accent2 2 5 2" xfId="2083"/>
    <cellStyle name="40% - Accent2 2 5 2 2" xfId="3608"/>
    <cellStyle name="40% - Accent2 2 5 2 3" xfId="5086"/>
    <cellStyle name="40% - Accent2 2 5 2 4" xfId="6068"/>
    <cellStyle name="40% - Accent2 2 5 3" xfId="2084"/>
    <cellStyle name="40% - Accent2 2 5 3 2" xfId="3609"/>
    <cellStyle name="40% - Accent2 2 5 3 3" xfId="5087"/>
    <cellStyle name="40% - Accent2 2 5 3 4" xfId="6300"/>
    <cellStyle name="40% - Accent2 2 5 4" xfId="2082"/>
    <cellStyle name="40% - Accent2 2 5 4 2" xfId="3607"/>
    <cellStyle name="40% - Accent2 2 5 4 3" xfId="5085"/>
    <cellStyle name="40% - Accent2 2 5 5" xfId="2860"/>
    <cellStyle name="40% - Accent2 2 5 6" xfId="4282"/>
    <cellStyle name="40% - Accent2 2 5 7" xfId="5815"/>
    <cellStyle name="40% - Accent2 2 6" xfId="628"/>
    <cellStyle name="40% - Accent2 2 6 2" xfId="2086"/>
    <cellStyle name="40% - Accent2 2 6 2 2" xfId="3611"/>
    <cellStyle name="40% - Accent2 2 6 2 3" xfId="5089"/>
    <cellStyle name="40% - Accent2 2 6 2 4" xfId="6069"/>
    <cellStyle name="40% - Accent2 2 6 3" xfId="2087"/>
    <cellStyle name="40% - Accent2 2 6 3 2" xfId="3612"/>
    <cellStyle name="40% - Accent2 2 6 3 3" xfId="5090"/>
    <cellStyle name="40% - Accent2 2 6 3 4" xfId="6301"/>
    <cellStyle name="40% - Accent2 2 6 4" xfId="2085"/>
    <cellStyle name="40% - Accent2 2 6 4 2" xfId="3610"/>
    <cellStyle name="40% - Accent2 2 6 4 3" xfId="5088"/>
    <cellStyle name="40% - Accent2 2 6 5" xfId="5816"/>
    <cellStyle name="40% - Accent2 2 7" xfId="1496"/>
    <cellStyle name="40% - Accent2 2 7 2" xfId="3210"/>
    <cellStyle name="40% - Accent2 2 7 3" xfId="4670"/>
    <cellStyle name="40% - Accent2 2 7 4" xfId="6525"/>
    <cellStyle name="40% - Accent2 2 8" xfId="1531"/>
    <cellStyle name="40% - Accent2 2 8 2" xfId="6551"/>
    <cellStyle name="40% - Accent2 2 9" xfId="2581"/>
    <cellStyle name="40% - Accent2 2 9 2" xfId="4000"/>
    <cellStyle name="40% - Accent2 2 9 3" xfId="5488"/>
    <cellStyle name="40% - Accent2 2 9 4" xfId="6577"/>
    <cellStyle name="40% - Accent2 3" xfId="82"/>
    <cellStyle name="40% - Accent2 3 2" xfId="152"/>
    <cellStyle name="40% - Accent2 3 2 2" xfId="368"/>
    <cellStyle name="40% - Accent2 3 2 2 2" xfId="636"/>
    <cellStyle name="40% - Accent2 3 2 2 2 2" xfId="3036"/>
    <cellStyle name="40% - Accent2 3 2 2 2 3" xfId="4460"/>
    <cellStyle name="40% - Accent2 3 2 2 3" xfId="2826"/>
    <cellStyle name="40% - Accent2 3 2 2 4" xfId="4249"/>
    <cellStyle name="40% - Accent2 3 2 3" xfId="635"/>
    <cellStyle name="40% - Accent2 3 2 3 2" xfId="3035"/>
    <cellStyle name="40% - Accent2 3 2 3 3" xfId="4459"/>
    <cellStyle name="40% - Accent2 3 2 4" xfId="2088"/>
    <cellStyle name="40% - Accent2 3 2 4 2" xfId="3613"/>
    <cellStyle name="40% - Accent2 3 2 4 3" xfId="5091"/>
    <cellStyle name="40% - Accent2 3 2 5" xfId="2706"/>
    <cellStyle name="40% - Accent2 3 2 6" xfId="4122"/>
    <cellStyle name="40% - Accent2 3 2 7" xfId="6184"/>
    <cellStyle name="40% - Accent2 3 3" xfId="321"/>
    <cellStyle name="40% - Accent2 3 3 2" xfId="2089"/>
    <cellStyle name="40% - Accent2 3 3 2 2" xfId="3614"/>
    <cellStyle name="40% - Accent2 3 3 2 3" xfId="5092"/>
    <cellStyle name="40% - Accent2 3 3 3" xfId="2789"/>
    <cellStyle name="40% - Accent2 3 3 4" xfId="4210"/>
    <cellStyle name="40% - Accent2 3 3 5" xfId="6417"/>
    <cellStyle name="40% - Accent2 3 4" xfId="634"/>
    <cellStyle name="40% - Accent2 3 5" xfId="1533"/>
    <cellStyle name="40% - Accent2 3 5 2" xfId="3226"/>
    <cellStyle name="40% - Accent2 3 5 3" xfId="4687"/>
    <cellStyle name="40% - Accent2 3 6" xfId="2638"/>
    <cellStyle name="40% - Accent2 3 7" xfId="4054"/>
    <cellStyle name="40% - Accent2 3 8" xfId="5941"/>
    <cellStyle name="40% - Accent2 4" xfId="102"/>
    <cellStyle name="40% - Accent2 4 2" xfId="171"/>
    <cellStyle name="40% - Accent2 4 2 2" xfId="2725"/>
    <cellStyle name="40% - Accent2 4 2 3" xfId="4141"/>
    <cellStyle name="40% - Accent2 4 3" xfId="343"/>
    <cellStyle name="40% - Accent2 4 3 2" xfId="2806"/>
    <cellStyle name="40% - Accent2 4 3 3" xfId="4228"/>
    <cellStyle name="40% - Accent2 4 4" xfId="637"/>
    <cellStyle name="40% - Accent2 4 5" xfId="1692"/>
    <cellStyle name="40% - Accent2 4 5 2" xfId="3255"/>
    <cellStyle name="40% - Accent2 4 5 3" xfId="4730"/>
    <cellStyle name="40% - Accent2 4 6" xfId="2657"/>
    <cellStyle name="40% - Accent2 4 7" xfId="4073"/>
    <cellStyle name="40% - Accent2 4 8" xfId="6445"/>
    <cellStyle name="40% - Accent2 5" xfId="123"/>
    <cellStyle name="40% - Accent2 5 2" xfId="638"/>
    <cellStyle name="40% - Accent2 5 3" xfId="2677"/>
    <cellStyle name="40% - Accent2 5 4" xfId="4093"/>
    <cellStyle name="40% - Accent2 5 5" xfId="6538"/>
    <cellStyle name="40% - Accent2 6" xfId="189"/>
    <cellStyle name="40% - Accent2 6 2" xfId="2743"/>
    <cellStyle name="40% - Accent2 6 3" xfId="4159"/>
    <cellStyle name="40% - Accent2 6 4" xfId="6564"/>
    <cellStyle name="40% - Accent2 7" xfId="202"/>
    <cellStyle name="40% - Accent2 7 2" xfId="2756"/>
    <cellStyle name="40% - Accent2 7 3" xfId="4172"/>
    <cellStyle name="40% - Accent2 7 4" xfId="6591"/>
    <cellStyle name="40% - Accent2 8" xfId="397"/>
    <cellStyle name="40% - Accent2 8 2" xfId="2847"/>
    <cellStyle name="40% - Accent2 8 3" xfId="4269"/>
    <cellStyle name="40% - Accent2 8 4" xfId="6663"/>
    <cellStyle name="40% - Accent2 9" xfId="712"/>
    <cellStyle name="40% - Accent3" xfId="44" builtinId="39" customBuiltin="1"/>
    <cellStyle name="40% - Accent3 10" xfId="718"/>
    <cellStyle name="40% - Accent3 11" xfId="1485"/>
    <cellStyle name="40% - Accent3 11 2" xfId="3201"/>
    <cellStyle name="40% - Accent3 11 3" xfId="4661"/>
    <cellStyle name="40% - Accent3 12" xfId="2570"/>
    <cellStyle name="40% - Accent3 12 2" xfId="3989"/>
    <cellStyle name="40% - Accent3 12 3" xfId="5477"/>
    <cellStyle name="40% - Accent3 13" xfId="2596"/>
    <cellStyle name="40% - Accent3 13 2" xfId="5503"/>
    <cellStyle name="40% - Accent3 14" xfId="4015"/>
    <cellStyle name="40% - Accent3 15" xfId="6509"/>
    <cellStyle name="40% - Accent3 16" xfId="7037"/>
    <cellStyle name="40% - Accent3 17" xfId="7063"/>
    <cellStyle name="40% - Accent3 18" xfId="7089"/>
    <cellStyle name="40% - Accent3 2" xfId="64"/>
    <cellStyle name="40% - Accent3 2 10" xfId="2627"/>
    <cellStyle name="40% - Accent3 2 10 2" xfId="6606"/>
    <cellStyle name="40% - Accent3 2 11" xfId="4028"/>
    <cellStyle name="40% - Accent3 2 12" xfId="7050"/>
    <cellStyle name="40% - Accent3 2 13" xfId="7076"/>
    <cellStyle name="40% - Accent3 2 2" xfId="141"/>
    <cellStyle name="40% - Accent3 2 2 2" xfId="641"/>
    <cellStyle name="40% - Accent3 2 2 2 2" xfId="642"/>
    <cellStyle name="40% - Accent3 2 2 2 2 2" xfId="2092"/>
    <cellStyle name="40% - Accent3 2 2 2 2 2 2" xfId="3617"/>
    <cellStyle name="40% - Accent3 2 2 2 2 2 3" xfId="5095"/>
    <cellStyle name="40% - Accent3 2 2 2 2 2 4" xfId="6071"/>
    <cellStyle name="40% - Accent3 2 2 2 2 3" xfId="2093"/>
    <cellStyle name="40% - Accent3 2 2 2 2 3 2" xfId="3618"/>
    <cellStyle name="40% - Accent3 2 2 2 2 3 3" xfId="5096"/>
    <cellStyle name="40% - Accent3 2 2 2 2 3 4" xfId="6303"/>
    <cellStyle name="40% - Accent3 2 2 2 2 4" xfId="2091"/>
    <cellStyle name="40% - Accent3 2 2 2 2 4 2" xfId="3616"/>
    <cellStyle name="40% - Accent3 2 2 2 2 4 3" xfId="5094"/>
    <cellStyle name="40% - Accent3 2 2 2 2 5" xfId="3039"/>
    <cellStyle name="40% - Accent3 2 2 2 2 6" xfId="4463"/>
    <cellStyle name="40% - Accent3 2 2 2 2 7" xfId="5818"/>
    <cellStyle name="40% - Accent3 2 2 2 3" xfId="2094"/>
    <cellStyle name="40% - Accent3 2 2 2 3 2" xfId="2095"/>
    <cellStyle name="40% - Accent3 2 2 2 3 2 2" xfId="3620"/>
    <cellStyle name="40% - Accent3 2 2 2 3 2 3" xfId="5098"/>
    <cellStyle name="40% - Accent3 2 2 2 3 2 4" xfId="6072"/>
    <cellStyle name="40% - Accent3 2 2 2 3 3" xfId="2096"/>
    <cellStyle name="40% - Accent3 2 2 2 3 3 2" xfId="3621"/>
    <cellStyle name="40% - Accent3 2 2 2 3 3 3" xfId="5099"/>
    <cellStyle name="40% - Accent3 2 2 2 3 3 4" xfId="6304"/>
    <cellStyle name="40% - Accent3 2 2 2 3 4" xfId="3619"/>
    <cellStyle name="40% - Accent3 2 2 2 3 5" xfId="5097"/>
    <cellStyle name="40% - Accent3 2 2 2 3 6" xfId="5819"/>
    <cellStyle name="40% - Accent3 2 2 2 4" xfId="2097"/>
    <cellStyle name="40% - Accent3 2 2 2 4 2" xfId="3622"/>
    <cellStyle name="40% - Accent3 2 2 2 4 3" xfId="5100"/>
    <cellStyle name="40% - Accent3 2 2 2 4 4" xfId="6070"/>
    <cellStyle name="40% - Accent3 2 2 2 5" xfId="2098"/>
    <cellStyle name="40% - Accent3 2 2 2 5 2" xfId="3623"/>
    <cellStyle name="40% - Accent3 2 2 2 5 3" xfId="5101"/>
    <cellStyle name="40% - Accent3 2 2 2 5 4" xfId="6302"/>
    <cellStyle name="40% - Accent3 2 2 2 6" xfId="2090"/>
    <cellStyle name="40% - Accent3 2 2 2 6 2" xfId="3615"/>
    <cellStyle name="40% - Accent3 2 2 2 6 3" xfId="5093"/>
    <cellStyle name="40% - Accent3 2 2 2 7" xfId="3038"/>
    <cellStyle name="40% - Accent3 2 2 2 8" xfId="4462"/>
    <cellStyle name="40% - Accent3 2 2 2 9" xfId="5817"/>
    <cellStyle name="40% - Accent3 2 2 3" xfId="643"/>
    <cellStyle name="40% - Accent3 2 2 3 2" xfId="2100"/>
    <cellStyle name="40% - Accent3 2 2 3 2 2" xfId="3625"/>
    <cellStyle name="40% - Accent3 2 2 3 2 3" xfId="5103"/>
    <cellStyle name="40% - Accent3 2 2 3 2 4" xfId="6073"/>
    <cellStyle name="40% - Accent3 2 2 3 3" xfId="2101"/>
    <cellStyle name="40% - Accent3 2 2 3 3 2" xfId="3626"/>
    <cellStyle name="40% - Accent3 2 2 3 3 3" xfId="5104"/>
    <cellStyle name="40% - Accent3 2 2 3 3 4" xfId="6305"/>
    <cellStyle name="40% - Accent3 2 2 3 4" xfId="2099"/>
    <cellStyle name="40% - Accent3 2 2 3 4 2" xfId="3624"/>
    <cellStyle name="40% - Accent3 2 2 3 4 3" xfId="5102"/>
    <cellStyle name="40% - Accent3 2 2 3 5" xfId="3040"/>
    <cellStyle name="40% - Accent3 2 2 3 6" xfId="4464"/>
    <cellStyle name="40% - Accent3 2 2 3 7" xfId="5820"/>
    <cellStyle name="40% - Accent3 2 2 4" xfId="640"/>
    <cellStyle name="40% - Accent3 2 2 4 2" xfId="2103"/>
    <cellStyle name="40% - Accent3 2 2 4 2 2" xfId="3628"/>
    <cellStyle name="40% - Accent3 2 2 4 2 3" xfId="5106"/>
    <cellStyle name="40% - Accent3 2 2 4 2 4" xfId="6074"/>
    <cellStyle name="40% - Accent3 2 2 4 3" xfId="2104"/>
    <cellStyle name="40% - Accent3 2 2 4 3 2" xfId="3629"/>
    <cellStyle name="40% - Accent3 2 2 4 3 3" xfId="5107"/>
    <cellStyle name="40% - Accent3 2 2 4 3 4" xfId="6306"/>
    <cellStyle name="40% - Accent3 2 2 4 4" xfId="2102"/>
    <cellStyle name="40% - Accent3 2 2 4 4 2" xfId="3627"/>
    <cellStyle name="40% - Accent3 2 2 4 4 3" xfId="5105"/>
    <cellStyle name="40% - Accent3 2 2 4 5" xfId="3037"/>
    <cellStyle name="40% - Accent3 2 2 4 6" xfId="4461"/>
    <cellStyle name="40% - Accent3 2 2 4 7" xfId="5821"/>
    <cellStyle name="40% - Accent3 2 2 5" xfId="1535"/>
    <cellStyle name="40% - Accent3 2 2 6" xfId="1646"/>
    <cellStyle name="40% - Accent3 2 2 7" xfId="2695"/>
    <cellStyle name="40% - Accent3 2 2 8" xfId="4111"/>
    <cellStyle name="40% - Accent3 2 3" xfId="217"/>
    <cellStyle name="40% - Accent3 2 3 2" xfId="645"/>
    <cellStyle name="40% - Accent3 2 3 2 2" xfId="2107"/>
    <cellStyle name="40% - Accent3 2 3 2 2 2" xfId="3632"/>
    <cellStyle name="40% - Accent3 2 3 2 2 3" xfId="5110"/>
    <cellStyle name="40% - Accent3 2 3 2 2 4" xfId="6076"/>
    <cellStyle name="40% - Accent3 2 3 2 3" xfId="2108"/>
    <cellStyle name="40% - Accent3 2 3 2 3 2" xfId="3633"/>
    <cellStyle name="40% - Accent3 2 3 2 3 3" xfId="5111"/>
    <cellStyle name="40% - Accent3 2 3 2 3 4" xfId="6308"/>
    <cellStyle name="40% - Accent3 2 3 2 4" xfId="2106"/>
    <cellStyle name="40% - Accent3 2 3 2 4 2" xfId="3631"/>
    <cellStyle name="40% - Accent3 2 3 2 4 3" xfId="5109"/>
    <cellStyle name="40% - Accent3 2 3 2 5" xfId="3042"/>
    <cellStyle name="40% - Accent3 2 3 2 6" xfId="4466"/>
    <cellStyle name="40% - Accent3 2 3 2 7" xfId="5823"/>
    <cellStyle name="40% - Accent3 2 3 3" xfId="644"/>
    <cellStyle name="40% - Accent3 2 3 3 2" xfId="2110"/>
    <cellStyle name="40% - Accent3 2 3 3 2 2" xfId="3635"/>
    <cellStyle name="40% - Accent3 2 3 3 2 3" xfId="5113"/>
    <cellStyle name="40% - Accent3 2 3 3 2 4" xfId="6077"/>
    <cellStyle name="40% - Accent3 2 3 3 3" xfId="2111"/>
    <cellStyle name="40% - Accent3 2 3 3 3 2" xfId="3636"/>
    <cellStyle name="40% - Accent3 2 3 3 3 3" xfId="5114"/>
    <cellStyle name="40% - Accent3 2 3 3 3 4" xfId="6309"/>
    <cellStyle name="40% - Accent3 2 3 3 4" xfId="2109"/>
    <cellStyle name="40% - Accent3 2 3 3 4 2" xfId="3634"/>
    <cellStyle name="40% - Accent3 2 3 3 4 3" xfId="5112"/>
    <cellStyle name="40% - Accent3 2 3 3 5" xfId="3041"/>
    <cellStyle name="40% - Accent3 2 3 3 6" xfId="4465"/>
    <cellStyle name="40% - Accent3 2 3 3 7" xfId="5824"/>
    <cellStyle name="40% - Accent3 2 3 4" xfId="2112"/>
    <cellStyle name="40% - Accent3 2 3 4 2" xfId="3637"/>
    <cellStyle name="40% - Accent3 2 3 4 3" xfId="5115"/>
    <cellStyle name="40% - Accent3 2 3 4 4" xfId="6075"/>
    <cellStyle name="40% - Accent3 2 3 5" xfId="2113"/>
    <cellStyle name="40% - Accent3 2 3 5 2" xfId="3638"/>
    <cellStyle name="40% - Accent3 2 3 5 3" xfId="5116"/>
    <cellStyle name="40% - Accent3 2 3 5 4" xfId="6307"/>
    <cellStyle name="40% - Accent3 2 3 6" xfId="2105"/>
    <cellStyle name="40% - Accent3 2 3 6 2" xfId="3630"/>
    <cellStyle name="40% - Accent3 2 3 6 3" xfId="5108"/>
    <cellStyle name="40% - Accent3 2 3 7" xfId="2771"/>
    <cellStyle name="40% - Accent3 2 3 8" xfId="4187"/>
    <cellStyle name="40% - Accent3 2 3 9" xfId="5822"/>
    <cellStyle name="40% - Accent3 2 4" xfId="263"/>
    <cellStyle name="40% - Accent3 2 4 2" xfId="647"/>
    <cellStyle name="40% - Accent3 2 4 2 2" xfId="2116"/>
    <cellStyle name="40% - Accent3 2 4 2 2 2" xfId="3641"/>
    <cellStyle name="40% - Accent3 2 4 2 2 3" xfId="5119"/>
    <cellStyle name="40% - Accent3 2 4 2 2 4" xfId="6079"/>
    <cellStyle name="40% - Accent3 2 4 2 3" xfId="2117"/>
    <cellStyle name="40% - Accent3 2 4 2 3 2" xfId="3642"/>
    <cellStyle name="40% - Accent3 2 4 2 3 3" xfId="5120"/>
    <cellStyle name="40% - Accent3 2 4 2 3 4" xfId="6311"/>
    <cellStyle name="40% - Accent3 2 4 2 4" xfId="2115"/>
    <cellStyle name="40% - Accent3 2 4 2 4 2" xfId="3640"/>
    <cellStyle name="40% - Accent3 2 4 2 4 3" xfId="5118"/>
    <cellStyle name="40% - Accent3 2 4 2 5" xfId="3044"/>
    <cellStyle name="40% - Accent3 2 4 2 6" xfId="4468"/>
    <cellStyle name="40% - Accent3 2 4 2 7" xfId="5826"/>
    <cellStyle name="40% - Accent3 2 4 3" xfId="646"/>
    <cellStyle name="40% - Accent3 2 4 3 2" xfId="2119"/>
    <cellStyle name="40% - Accent3 2 4 3 2 2" xfId="3644"/>
    <cellStyle name="40% - Accent3 2 4 3 2 3" xfId="5122"/>
    <cellStyle name="40% - Accent3 2 4 3 2 4" xfId="6080"/>
    <cellStyle name="40% - Accent3 2 4 3 3" xfId="2120"/>
    <cellStyle name="40% - Accent3 2 4 3 3 2" xfId="3645"/>
    <cellStyle name="40% - Accent3 2 4 3 3 3" xfId="5123"/>
    <cellStyle name="40% - Accent3 2 4 3 3 4" xfId="6312"/>
    <cellStyle name="40% - Accent3 2 4 3 4" xfId="2118"/>
    <cellStyle name="40% - Accent3 2 4 3 4 2" xfId="3643"/>
    <cellStyle name="40% - Accent3 2 4 3 4 3" xfId="5121"/>
    <cellStyle name="40% - Accent3 2 4 3 5" xfId="3043"/>
    <cellStyle name="40% - Accent3 2 4 3 6" xfId="4467"/>
    <cellStyle name="40% - Accent3 2 4 3 7" xfId="5827"/>
    <cellStyle name="40% - Accent3 2 4 4" xfId="2121"/>
    <cellStyle name="40% - Accent3 2 4 4 2" xfId="3646"/>
    <cellStyle name="40% - Accent3 2 4 4 3" xfId="5124"/>
    <cellStyle name="40% - Accent3 2 4 4 4" xfId="6078"/>
    <cellStyle name="40% - Accent3 2 4 5" xfId="2122"/>
    <cellStyle name="40% - Accent3 2 4 5 2" xfId="3647"/>
    <cellStyle name="40% - Accent3 2 4 5 3" xfId="5125"/>
    <cellStyle name="40% - Accent3 2 4 5 4" xfId="6310"/>
    <cellStyle name="40% - Accent3 2 4 6" xfId="2114"/>
    <cellStyle name="40% - Accent3 2 4 6 2" xfId="3639"/>
    <cellStyle name="40% - Accent3 2 4 6 3" xfId="5117"/>
    <cellStyle name="40% - Accent3 2 4 7" xfId="5825"/>
    <cellStyle name="40% - Accent3 2 5" xfId="412"/>
    <cellStyle name="40% - Accent3 2 5 2" xfId="648"/>
    <cellStyle name="40% - Accent3 2 5 2 2" xfId="2124"/>
    <cellStyle name="40% - Accent3 2 5 2 2 2" xfId="3649"/>
    <cellStyle name="40% - Accent3 2 5 2 2 3" xfId="5127"/>
    <cellStyle name="40% - Accent3 2 5 2 3" xfId="6081"/>
    <cellStyle name="40% - Accent3 2 5 3" xfId="2125"/>
    <cellStyle name="40% - Accent3 2 5 3 2" xfId="3650"/>
    <cellStyle name="40% - Accent3 2 5 3 3" xfId="5128"/>
    <cellStyle name="40% - Accent3 2 5 3 4" xfId="6313"/>
    <cellStyle name="40% - Accent3 2 5 4" xfId="2123"/>
    <cellStyle name="40% - Accent3 2 5 4 2" xfId="3648"/>
    <cellStyle name="40% - Accent3 2 5 4 3" xfId="5126"/>
    <cellStyle name="40% - Accent3 2 5 5" xfId="2862"/>
    <cellStyle name="40% - Accent3 2 5 6" xfId="4284"/>
    <cellStyle name="40% - Accent3 2 5 7" xfId="5828"/>
    <cellStyle name="40% - Accent3 2 6" xfId="639"/>
    <cellStyle name="40% - Accent3 2 6 2" xfId="2127"/>
    <cellStyle name="40% - Accent3 2 6 2 2" xfId="3652"/>
    <cellStyle name="40% - Accent3 2 6 2 3" xfId="5130"/>
    <cellStyle name="40% - Accent3 2 6 2 4" xfId="6082"/>
    <cellStyle name="40% - Accent3 2 6 3" xfId="2128"/>
    <cellStyle name="40% - Accent3 2 6 3 2" xfId="3653"/>
    <cellStyle name="40% - Accent3 2 6 3 3" xfId="5131"/>
    <cellStyle name="40% - Accent3 2 6 3 4" xfId="6314"/>
    <cellStyle name="40% - Accent3 2 6 4" xfId="2126"/>
    <cellStyle name="40% - Accent3 2 6 4 2" xfId="3651"/>
    <cellStyle name="40% - Accent3 2 6 4 3" xfId="5129"/>
    <cellStyle name="40% - Accent3 2 6 5" xfId="5829"/>
    <cellStyle name="40% - Accent3 2 7" xfId="1498"/>
    <cellStyle name="40% - Accent3 2 7 2" xfId="3212"/>
    <cellStyle name="40% - Accent3 2 7 3" xfId="4672"/>
    <cellStyle name="40% - Accent3 2 7 4" xfId="6527"/>
    <cellStyle name="40% - Accent3 2 8" xfId="1534"/>
    <cellStyle name="40% - Accent3 2 8 2" xfId="6553"/>
    <cellStyle name="40% - Accent3 2 9" xfId="2583"/>
    <cellStyle name="40% - Accent3 2 9 2" xfId="4002"/>
    <cellStyle name="40% - Accent3 2 9 3" xfId="5490"/>
    <cellStyle name="40% - Accent3 2 9 4" xfId="6579"/>
    <cellStyle name="40% - Accent3 3" xfId="85"/>
    <cellStyle name="40% - Accent3 3 2" xfId="155"/>
    <cellStyle name="40% - Accent3 3 2 2" xfId="370"/>
    <cellStyle name="40% - Accent3 3 2 2 2" xfId="651"/>
    <cellStyle name="40% - Accent3 3 2 2 2 2" xfId="3046"/>
    <cellStyle name="40% - Accent3 3 2 2 2 3" xfId="4470"/>
    <cellStyle name="40% - Accent3 3 2 2 3" xfId="2828"/>
    <cellStyle name="40% - Accent3 3 2 2 4" xfId="4251"/>
    <cellStyle name="40% - Accent3 3 2 3" xfId="650"/>
    <cellStyle name="40% - Accent3 3 2 3 2" xfId="3045"/>
    <cellStyle name="40% - Accent3 3 2 3 3" xfId="4469"/>
    <cellStyle name="40% - Accent3 3 2 4" xfId="2129"/>
    <cellStyle name="40% - Accent3 3 2 4 2" xfId="3654"/>
    <cellStyle name="40% - Accent3 3 2 4 3" xfId="5132"/>
    <cellStyle name="40% - Accent3 3 2 5" xfId="2709"/>
    <cellStyle name="40% - Accent3 3 2 6" xfId="4125"/>
    <cellStyle name="40% - Accent3 3 2 7" xfId="6185"/>
    <cellStyle name="40% - Accent3 3 3" xfId="323"/>
    <cellStyle name="40% - Accent3 3 3 2" xfId="653"/>
    <cellStyle name="40% - Accent3 3 3 2 2" xfId="3048"/>
    <cellStyle name="40% - Accent3 3 3 2 3" xfId="4472"/>
    <cellStyle name="40% - Accent3 3 3 3" xfId="652"/>
    <cellStyle name="40% - Accent3 3 3 3 2" xfId="3047"/>
    <cellStyle name="40% - Accent3 3 3 3 3" xfId="4471"/>
    <cellStyle name="40% - Accent3 3 3 4" xfId="2130"/>
    <cellStyle name="40% - Accent3 3 3 4 2" xfId="3655"/>
    <cellStyle name="40% - Accent3 3 3 4 3" xfId="5133"/>
    <cellStyle name="40% - Accent3 3 3 5" xfId="2791"/>
    <cellStyle name="40% - Accent3 3 3 6" xfId="4212"/>
    <cellStyle name="40% - Accent3 3 3 7" xfId="6418"/>
    <cellStyle name="40% - Accent3 3 4" xfId="649"/>
    <cellStyle name="40% - Accent3 3 5" xfId="1536"/>
    <cellStyle name="40% - Accent3 3 5 2" xfId="3227"/>
    <cellStyle name="40% - Accent3 3 5 3" xfId="4688"/>
    <cellStyle name="40% - Accent3 3 6" xfId="2641"/>
    <cellStyle name="40% - Accent3 3 7" xfId="4057"/>
    <cellStyle name="40% - Accent3 3 8" xfId="5942"/>
    <cellStyle name="40% - Accent3 4" xfId="105"/>
    <cellStyle name="40% - Accent3 4 2" xfId="174"/>
    <cellStyle name="40% - Accent3 4 2 2" xfId="656"/>
    <cellStyle name="40% - Accent3 4 2 2 2" xfId="3050"/>
    <cellStyle name="40% - Accent3 4 2 2 3" xfId="4474"/>
    <cellStyle name="40% - Accent3 4 2 3" xfId="655"/>
    <cellStyle name="40% - Accent3 4 2 3 2" xfId="3049"/>
    <cellStyle name="40% - Accent3 4 2 3 3" xfId="4473"/>
    <cellStyle name="40% - Accent3 4 2 4" xfId="2728"/>
    <cellStyle name="40% - Accent3 4 2 5" xfId="4144"/>
    <cellStyle name="40% - Accent3 4 3" xfId="345"/>
    <cellStyle name="40% - Accent3 4 3 2" xfId="658"/>
    <cellStyle name="40% - Accent3 4 3 2 2" xfId="3052"/>
    <cellStyle name="40% - Accent3 4 3 2 3" xfId="4476"/>
    <cellStyle name="40% - Accent3 4 3 3" xfId="657"/>
    <cellStyle name="40% - Accent3 4 3 3 2" xfId="3051"/>
    <cellStyle name="40% - Accent3 4 3 3 3" xfId="4475"/>
    <cellStyle name="40% - Accent3 4 3 4" xfId="2808"/>
    <cellStyle name="40% - Accent3 4 3 5" xfId="4230"/>
    <cellStyle name="40% - Accent3 4 4" xfId="654"/>
    <cellStyle name="40% - Accent3 4 5" xfId="1694"/>
    <cellStyle name="40% - Accent3 4 5 2" xfId="3257"/>
    <cellStyle name="40% - Accent3 4 5 3" xfId="4732"/>
    <cellStyle name="40% - Accent3 4 6" xfId="2660"/>
    <cellStyle name="40% - Accent3 4 7" xfId="4076"/>
    <cellStyle name="40% - Accent3 4 8" xfId="6446"/>
    <cellStyle name="40% - Accent3 5" xfId="125"/>
    <cellStyle name="40% - Accent3 5 2" xfId="660"/>
    <cellStyle name="40% - Accent3 5 2 2" xfId="661"/>
    <cellStyle name="40% - Accent3 5 2 2 2" xfId="3055"/>
    <cellStyle name="40% - Accent3 5 2 2 3" xfId="4479"/>
    <cellStyle name="40% - Accent3 5 2 3" xfId="3054"/>
    <cellStyle name="40% - Accent3 5 2 4" xfId="4478"/>
    <cellStyle name="40% - Accent3 5 3" xfId="662"/>
    <cellStyle name="40% - Accent3 5 3 2" xfId="3056"/>
    <cellStyle name="40% - Accent3 5 3 3" xfId="4480"/>
    <cellStyle name="40% - Accent3 5 4" xfId="659"/>
    <cellStyle name="40% - Accent3 5 4 2" xfId="3053"/>
    <cellStyle name="40% - Accent3 5 4 3" xfId="4477"/>
    <cellStyle name="40% - Accent3 5 5" xfId="2679"/>
    <cellStyle name="40% - Accent3 5 6" xfId="4095"/>
    <cellStyle name="40% - Accent3 5 7" xfId="6540"/>
    <cellStyle name="40% - Accent3 6" xfId="191"/>
    <cellStyle name="40% - Accent3 6 2" xfId="664"/>
    <cellStyle name="40% - Accent3 6 2 2" xfId="665"/>
    <cellStyle name="40% - Accent3 6 2 2 2" xfId="3059"/>
    <cellStyle name="40% - Accent3 6 2 2 3" xfId="4483"/>
    <cellStyle name="40% - Accent3 6 2 3" xfId="3058"/>
    <cellStyle name="40% - Accent3 6 2 4" xfId="4482"/>
    <cellStyle name="40% - Accent3 6 3" xfId="666"/>
    <cellStyle name="40% - Accent3 6 3 2" xfId="3060"/>
    <cellStyle name="40% - Accent3 6 3 3" xfId="4484"/>
    <cellStyle name="40% - Accent3 6 4" xfId="663"/>
    <cellStyle name="40% - Accent3 6 4 2" xfId="3057"/>
    <cellStyle name="40% - Accent3 6 4 3" xfId="4481"/>
    <cellStyle name="40% - Accent3 6 5" xfId="2745"/>
    <cellStyle name="40% - Accent3 6 6" xfId="4161"/>
    <cellStyle name="40% - Accent3 6 7" xfId="6566"/>
    <cellStyle name="40% - Accent3 7" xfId="204"/>
    <cellStyle name="40% - Accent3 7 2" xfId="668"/>
    <cellStyle name="40% - Accent3 7 2 2" xfId="669"/>
    <cellStyle name="40% - Accent3 7 2 2 2" xfId="3063"/>
    <cellStyle name="40% - Accent3 7 2 2 3" xfId="4487"/>
    <cellStyle name="40% - Accent3 7 2 3" xfId="3062"/>
    <cellStyle name="40% - Accent3 7 2 4" xfId="4486"/>
    <cellStyle name="40% - Accent3 7 3" xfId="670"/>
    <cellStyle name="40% - Accent3 7 3 2" xfId="3064"/>
    <cellStyle name="40% - Accent3 7 3 3" xfId="4488"/>
    <cellStyle name="40% - Accent3 7 4" xfId="667"/>
    <cellStyle name="40% - Accent3 7 4 2" xfId="3061"/>
    <cellStyle name="40% - Accent3 7 4 3" xfId="4485"/>
    <cellStyle name="40% - Accent3 7 5" xfId="2758"/>
    <cellStyle name="40% - Accent3 7 6" xfId="4174"/>
    <cellStyle name="40% - Accent3 7 7" xfId="6593"/>
    <cellStyle name="40% - Accent3 8" xfId="399"/>
    <cellStyle name="40% - Accent3 8 2" xfId="672"/>
    <cellStyle name="40% - Accent3 8 2 2" xfId="3066"/>
    <cellStyle name="40% - Accent3 8 2 3" xfId="4490"/>
    <cellStyle name="40% - Accent3 8 3" xfId="671"/>
    <cellStyle name="40% - Accent3 8 3 2" xfId="3065"/>
    <cellStyle name="40% - Accent3 8 3 3" xfId="4489"/>
    <cellStyle name="40% - Accent3 8 4" xfId="2849"/>
    <cellStyle name="40% - Accent3 8 5" xfId="4271"/>
    <cellStyle name="40% - Accent3 8 6" xfId="6664"/>
    <cellStyle name="40% - Accent3 9" xfId="673"/>
    <cellStyle name="40% - Accent4" xfId="47" builtinId="43" customBuiltin="1"/>
    <cellStyle name="40% - Accent4 10" xfId="1486"/>
    <cellStyle name="40% - Accent4 10 2" xfId="3202"/>
    <cellStyle name="40% - Accent4 10 3" xfId="4662"/>
    <cellStyle name="40% - Accent4 11" xfId="2572"/>
    <cellStyle name="40% - Accent4 11 2" xfId="3991"/>
    <cellStyle name="40% - Accent4 11 3" xfId="5479"/>
    <cellStyle name="40% - Accent4 12" xfId="2598"/>
    <cellStyle name="40% - Accent4 12 2" xfId="5505"/>
    <cellStyle name="40% - Accent4 13" xfId="4017"/>
    <cellStyle name="40% - Accent4 14" xfId="6512"/>
    <cellStyle name="40% - Accent4 15" xfId="7039"/>
    <cellStyle name="40% - Accent4 16" xfId="7065"/>
    <cellStyle name="40% - Accent4 17" xfId="7091"/>
    <cellStyle name="40% - Accent4 2" xfId="65"/>
    <cellStyle name="40% - Accent4 2 10" xfId="2628"/>
    <cellStyle name="40% - Accent4 2 10 2" xfId="6608"/>
    <cellStyle name="40% - Accent4 2 11" xfId="4030"/>
    <cellStyle name="40% - Accent4 2 12" xfId="7052"/>
    <cellStyle name="40% - Accent4 2 13" xfId="7078"/>
    <cellStyle name="40% - Accent4 2 2" xfId="142"/>
    <cellStyle name="40% - Accent4 2 2 2" xfId="676"/>
    <cellStyle name="40% - Accent4 2 2 2 2" xfId="2132"/>
    <cellStyle name="40% - Accent4 2 2 2 2 2" xfId="2133"/>
    <cellStyle name="40% - Accent4 2 2 2 2 2 2" xfId="3658"/>
    <cellStyle name="40% - Accent4 2 2 2 2 2 3" xfId="5136"/>
    <cellStyle name="40% - Accent4 2 2 2 2 2 4" xfId="6084"/>
    <cellStyle name="40% - Accent4 2 2 2 2 3" xfId="2134"/>
    <cellStyle name="40% - Accent4 2 2 2 2 3 2" xfId="3659"/>
    <cellStyle name="40% - Accent4 2 2 2 2 3 3" xfId="5137"/>
    <cellStyle name="40% - Accent4 2 2 2 2 3 4" xfId="6316"/>
    <cellStyle name="40% - Accent4 2 2 2 2 4" xfId="3657"/>
    <cellStyle name="40% - Accent4 2 2 2 2 5" xfId="5135"/>
    <cellStyle name="40% - Accent4 2 2 2 2 6" xfId="5831"/>
    <cellStyle name="40% - Accent4 2 2 2 3" xfId="2135"/>
    <cellStyle name="40% - Accent4 2 2 2 3 2" xfId="2136"/>
    <cellStyle name="40% - Accent4 2 2 2 3 2 2" xfId="3661"/>
    <cellStyle name="40% - Accent4 2 2 2 3 2 3" xfId="5139"/>
    <cellStyle name="40% - Accent4 2 2 2 3 2 4" xfId="6085"/>
    <cellStyle name="40% - Accent4 2 2 2 3 3" xfId="2137"/>
    <cellStyle name="40% - Accent4 2 2 2 3 3 2" xfId="3662"/>
    <cellStyle name="40% - Accent4 2 2 2 3 3 3" xfId="5140"/>
    <cellStyle name="40% - Accent4 2 2 2 3 3 4" xfId="6317"/>
    <cellStyle name="40% - Accent4 2 2 2 3 4" xfId="3660"/>
    <cellStyle name="40% - Accent4 2 2 2 3 5" xfId="5138"/>
    <cellStyle name="40% - Accent4 2 2 2 3 6" xfId="5832"/>
    <cellStyle name="40% - Accent4 2 2 2 4" xfId="2138"/>
    <cellStyle name="40% - Accent4 2 2 2 4 2" xfId="3663"/>
    <cellStyle name="40% - Accent4 2 2 2 4 3" xfId="5141"/>
    <cellStyle name="40% - Accent4 2 2 2 4 4" xfId="6083"/>
    <cellStyle name="40% - Accent4 2 2 2 5" xfId="2139"/>
    <cellStyle name="40% - Accent4 2 2 2 5 2" xfId="3664"/>
    <cellStyle name="40% - Accent4 2 2 2 5 3" xfId="5142"/>
    <cellStyle name="40% - Accent4 2 2 2 5 4" xfId="6315"/>
    <cellStyle name="40% - Accent4 2 2 2 6" xfId="2131"/>
    <cellStyle name="40% - Accent4 2 2 2 6 2" xfId="3656"/>
    <cellStyle name="40% - Accent4 2 2 2 6 3" xfId="5134"/>
    <cellStyle name="40% - Accent4 2 2 2 7" xfId="3068"/>
    <cellStyle name="40% - Accent4 2 2 2 8" xfId="4492"/>
    <cellStyle name="40% - Accent4 2 2 2 9" xfId="5830"/>
    <cellStyle name="40% - Accent4 2 2 3" xfId="675"/>
    <cellStyle name="40% - Accent4 2 2 3 2" xfId="2141"/>
    <cellStyle name="40% - Accent4 2 2 3 2 2" xfId="3666"/>
    <cellStyle name="40% - Accent4 2 2 3 2 3" xfId="5144"/>
    <cellStyle name="40% - Accent4 2 2 3 2 4" xfId="6086"/>
    <cellStyle name="40% - Accent4 2 2 3 3" xfId="2142"/>
    <cellStyle name="40% - Accent4 2 2 3 3 2" xfId="3667"/>
    <cellStyle name="40% - Accent4 2 2 3 3 3" xfId="5145"/>
    <cellStyle name="40% - Accent4 2 2 3 3 4" xfId="6318"/>
    <cellStyle name="40% - Accent4 2 2 3 4" xfId="2140"/>
    <cellStyle name="40% - Accent4 2 2 3 4 2" xfId="3665"/>
    <cellStyle name="40% - Accent4 2 2 3 4 3" xfId="5143"/>
    <cellStyle name="40% - Accent4 2 2 3 5" xfId="3067"/>
    <cellStyle name="40% - Accent4 2 2 3 6" xfId="4491"/>
    <cellStyle name="40% - Accent4 2 2 3 7" xfId="5833"/>
    <cellStyle name="40% - Accent4 2 2 4" xfId="1538"/>
    <cellStyle name="40% - Accent4 2 2 4 2" xfId="2144"/>
    <cellStyle name="40% - Accent4 2 2 4 2 2" xfId="3669"/>
    <cellStyle name="40% - Accent4 2 2 4 2 3" xfId="5147"/>
    <cellStyle name="40% - Accent4 2 2 4 2 4" xfId="6087"/>
    <cellStyle name="40% - Accent4 2 2 4 3" xfId="2145"/>
    <cellStyle name="40% - Accent4 2 2 4 3 2" xfId="3670"/>
    <cellStyle name="40% - Accent4 2 2 4 3 3" xfId="5148"/>
    <cellStyle name="40% - Accent4 2 2 4 3 4" xfId="6319"/>
    <cellStyle name="40% - Accent4 2 2 4 4" xfId="2143"/>
    <cellStyle name="40% - Accent4 2 2 4 4 2" xfId="3668"/>
    <cellStyle name="40% - Accent4 2 2 4 4 3" xfId="5146"/>
    <cellStyle name="40% - Accent4 2 2 4 5" xfId="5834"/>
    <cellStyle name="40% - Accent4 2 2 5" xfId="1647"/>
    <cellStyle name="40% - Accent4 2 2 6" xfId="2696"/>
    <cellStyle name="40% - Accent4 2 2 7" xfId="4112"/>
    <cellStyle name="40% - Accent4 2 3" xfId="219"/>
    <cellStyle name="40% - Accent4 2 3 2" xfId="678"/>
    <cellStyle name="40% - Accent4 2 3 2 2" xfId="2148"/>
    <cellStyle name="40% - Accent4 2 3 2 2 2" xfId="3673"/>
    <cellStyle name="40% - Accent4 2 3 2 2 3" xfId="5151"/>
    <cellStyle name="40% - Accent4 2 3 2 2 4" xfId="6089"/>
    <cellStyle name="40% - Accent4 2 3 2 3" xfId="2149"/>
    <cellStyle name="40% - Accent4 2 3 2 3 2" xfId="3674"/>
    <cellStyle name="40% - Accent4 2 3 2 3 3" xfId="5152"/>
    <cellStyle name="40% - Accent4 2 3 2 3 4" xfId="6321"/>
    <cellStyle name="40% - Accent4 2 3 2 4" xfId="2147"/>
    <cellStyle name="40% - Accent4 2 3 2 4 2" xfId="3672"/>
    <cellStyle name="40% - Accent4 2 3 2 4 3" xfId="5150"/>
    <cellStyle name="40% - Accent4 2 3 2 5" xfId="3070"/>
    <cellStyle name="40% - Accent4 2 3 2 6" xfId="4494"/>
    <cellStyle name="40% - Accent4 2 3 2 7" xfId="5836"/>
    <cellStyle name="40% - Accent4 2 3 3" xfId="677"/>
    <cellStyle name="40% - Accent4 2 3 3 2" xfId="2151"/>
    <cellStyle name="40% - Accent4 2 3 3 2 2" xfId="3676"/>
    <cellStyle name="40% - Accent4 2 3 3 2 3" xfId="5154"/>
    <cellStyle name="40% - Accent4 2 3 3 2 4" xfId="6090"/>
    <cellStyle name="40% - Accent4 2 3 3 3" xfId="2152"/>
    <cellStyle name="40% - Accent4 2 3 3 3 2" xfId="3677"/>
    <cellStyle name="40% - Accent4 2 3 3 3 3" xfId="5155"/>
    <cellStyle name="40% - Accent4 2 3 3 3 4" xfId="6322"/>
    <cellStyle name="40% - Accent4 2 3 3 4" xfId="2150"/>
    <cellStyle name="40% - Accent4 2 3 3 4 2" xfId="3675"/>
    <cellStyle name="40% - Accent4 2 3 3 4 3" xfId="5153"/>
    <cellStyle name="40% - Accent4 2 3 3 5" xfId="3069"/>
    <cellStyle name="40% - Accent4 2 3 3 6" xfId="4493"/>
    <cellStyle name="40% - Accent4 2 3 3 7" xfId="5837"/>
    <cellStyle name="40% - Accent4 2 3 4" xfId="2153"/>
    <cellStyle name="40% - Accent4 2 3 4 2" xfId="3678"/>
    <cellStyle name="40% - Accent4 2 3 4 3" xfId="5156"/>
    <cellStyle name="40% - Accent4 2 3 4 4" xfId="6088"/>
    <cellStyle name="40% - Accent4 2 3 5" xfId="2154"/>
    <cellStyle name="40% - Accent4 2 3 5 2" xfId="3679"/>
    <cellStyle name="40% - Accent4 2 3 5 3" xfId="5157"/>
    <cellStyle name="40% - Accent4 2 3 5 4" xfId="6320"/>
    <cellStyle name="40% - Accent4 2 3 6" xfId="2146"/>
    <cellStyle name="40% - Accent4 2 3 6 2" xfId="3671"/>
    <cellStyle name="40% - Accent4 2 3 6 3" xfId="5149"/>
    <cellStyle name="40% - Accent4 2 3 7" xfId="2773"/>
    <cellStyle name="40% - Accent4 2 3 8" xfId="4189"/>
    <cellStyle name="40% - Accent4 2 3 9" xfId="5835"/>
    <cellStyle name="40% - Accent4 2 4" xfId="264"/>
    <cellStyle name="40% - Accent4 2 4 2" xfId="2156"/>
    <cellStyle name="40% - Accent4 2 4 2 2" xfId="2157"/>
    <cellStyle name="40% - Accent4 2 4 2 2 2" xfId="3682"/>
    <cellStyle name="40% - Accent4 2 4 2 2 3" xfId="5160"/>
    <cellStyle name="40% - Accent4 2 4 2 2 4" xfId="6092"/>
    <cellStyle name="40% - Accent4 2 4 2 3" xfId="2158"/>
    <cellStyle name="40% - Accent4 2 4 2 3 2" xfId="3683"/>
    <cellStyle name="40% - Accent4 2 4 2 3 3" xfId="5161"/>
    <cellStyle name="40% - Accent4 2 4 2 3 4" xfId="6324"/>
    <cellStyle name="40% - Accent4 2 4 2 4" xfId="3681"/>
    <cellStyle name="40% - Accent4 2 4 2 5" xfId="5159"/>
    <cellStyle name="40% - Accent4 2 4 2 6" xfId="5839"/>
    <cellStyle name="40% - Accent4 2 4 3" xfId="2159"/>
    <cellStyle name="40% - Accent4 2 4 3 2" xfId="2160"/>
    <cellStyle name="40% - Accent4 2 4 3 2 2" xfId="3685"/>
    <cellStyle name="40% - Accent4 2 4 3 2 3" xfId="5163"/>
    <cellStyle name="40% - Accent4 2 4 3 2 4" xfId="6093"/>
    <cellStyle name="40% - Accent4 2 4 3 3" xfId="2161"/>
    <cellStyle name="40% - Accent4 2 4 3 3 2" xfId="3686"/>
    <cellStyle name="40% - Accent4 2 4 3 3 3" xfId="5164"/>
    <cellStyle name="40% - Accent4 2 4 3 3 4" xfId="6325"/>
    <cellStyle name="40% - Accent4 2 4 3 4" xfId="3684"/>
    <cellStyle name="40% - Accent4 2 4 3 5" xfId="5162"/>
    <cellStyle name="40% - Accent4 2 4 3 6" xfId="5840"/>
    <cellStyle name="40% - Accent4 2 4 4" xfId="2162"/>
    <cellStyle name="40% - Accent4 2 4 4 2" xfId="3687"/>
    <cellStyle name="40% - Accent4 2 4 4 3" xfId="5165"/>
    <cellStyle name="40% - Accent4 2 4 4 4" xfId="6091"/>
    <cellStyle name="40% - Accent4 2 4 5" xfId="2163"/>
    <cellStyle name="40% - Accent4 2 4 5 2" xfId="3688"/>
    <cellStyle name="40% - Accent4 2 4 5 3" xfId="5166"/>
    <cellStyle name="40% - Accent4 2 4 5 4" xfId="6323"/>
    <cellStyle name="40% - Accent4 2 4 6" xfId="2155"/>
    <cellStyle name="40% - Accent4 2 4 6 2" xfId="3680"/>
    <cellStyle name="40% - Accent4 2 4 6 3" xfId="5158"/>
    <cellStyle name="40% - Accent4 2 4 7" xfId="5838"/>
    <cellStyle name="40% - Accent4 2 5" xfId="414"/>
    <cellStyle name="40% - Accent4 2 5 2" xfId="2165"/>
    <cellStyle name="40% - Accent4 2 5 2 2" xfId="3690"/>
    <cellStyle name="40% - Accent4 2 5 2 3" xfId="5168"/>
    <cellStyle name="40% - Accent4 2 5 2 4" xfId="6094"/>
    <cellStyle name="40% - Accent4 2 5 3" xfId="2166"/>
    <cellStyle name="40% - Accent4 2 5 3 2" xfId="3691"/>
    <cellStyle name="40% - Accent4 2 5 3 3" xfId="5169"/>
    <cellStyle name="40% - Accent4 2 5 3 4" xfId="6326"/>
    <cellStyle name="40% - Accent4 2 5 4" xfId="2164"/>
    <cellStyle name="40% - Accent4 2 5 4 2" xfId="3689"/>
    <cellStyle name="40% - Accent4 2 5 4 3" xfId="5167"/>
    <cellStyle name="40% - Accent4 2 5 5" xfId="2864"/>
    <cellStyle name="40% - Accent4 2 5 6" xfId="4286"/>
    <cellStyle name="40% - Accent4 2 5 7" xfId="5841"/>
    <cellStyle name="40% - Accent4 2 6" xfId="674"/>
    <cellStyle name="40% - Accent4 2 6 2" xfId="2168"/>
    <cellStyle name="40% - Accent4 2 6 2 2" xfId="3693"/>
    <cellStyle name="40% - Accent4 2 6 2 3" xfId="5171"/>
    <cellStyle name="40% - Accent4 2 6 2 4" xfId="6095"/>
    <cellStyle name="40% - Accent4 2 6 3" xfId="2169"/>
    <cellStyle name="40% - Accent4 2 6 3 2" xfId="3694"/>
    <cellStyle name="40% - Accent4 2 6 3 3" xfId="5172"/>
    <cellStyle name="40% - Accent4 2 6 3 4" xfId="6327"/>
    <cellStyle name="40% - Accent4 2 6 4" xfId="2167"/>
    <cellStyle name="40% - Accent4 2 6 4 2" xfId="3692"/>
    <cellStyle name="40% - Accent4 2 6 4 3" xfId="5170"/>
    <cellStyle name="40% - Accent4 2 6 5" xfId="5842"/>
    <cellStyle name="40% - Accent4 2 7" xfId="1500"/>
    <cellStyle name="40% - Accent4 2 7 2" xfId="3214"/>
    <cellStyle name="40% - Accent4 2 7 3" xfId="4674"/>
    <cellStyle name="40% - Accent4 2 7 4" xfId="6529"/>
    <cellStyle name="40% - Accent4 2 8" xfId="1537"/>
    <cellStyle name="40% - Accent4 2 8 2" xfId="6555"/>
    <cellStyle name="40% - Accent4 2 9" xfId="2585"/>
    <cellStyle name="40% - Accent4 2 9 2" xfId="4004"/>
    <cellStyle name="40% - Accent4 2 9 3" xfId="5492"/>
    <cellStyle name="40% - Accent4 2 9 4" xfId="6581"/>
    <cellStyle name="40% - Accent4 3" xfId="88"/>
    <cellStyle name="40% - Accent4 3 2" xfId="158"/>
    <cellStyle name="40% - Accent4 3 2 2" xfId="372"/>
    <cellStyle name="40% - Accent4 3 2 2 2" xfId="682"/>
    <cellStyle name="40% - Accent4 3 2 2 2 2" xfId="3072"/>
    <cellStyle name="40% - Accent4 3 2 2 2 3" xfId="4496"/>
    <cellStyle name="40% - Accent4 3 2 2 3" xfId="2830"/>
    <cellStyle name="40% - Accent4 3 2 2 4" xfId="4253"/>
    <cellStyle name="40% - Accent4 3 2 3" xfId="681"/>
    <cellStyle name="40% - Accent4 3 2 3 2" xfId="3071"/>
    <cellStyle name="40% - Accent4 3 2 3 3" xfId="4495"/>
    <cellStyle name="40% - Accent4 3 2 4" xfId="2170"/>
    <cellStyle name="40% - Accent4 3 2 4 2" xfId="3695"/>
    <cellStyle name="40% - Accent4 3 2 4 3" xfId="5173"/>
    <cellStyle name="40% - Accent4 3 2 5" xfId="2712"/>
    <cellStyle name="40% - Accent4 3 2 6" xfId="4128"/>
    <cellStyle name="40% - Accent4 3 2 7" xfId="6186"/>
    <cellStyle name="40% - Accent4 3 3" xfId="325"/>
    <cellStyle name="40% - Accent4 3 3 2" xfId="2171"/>
    <cellStyle name="40% - Accent4 3 3 2 2" xfId="3696"/>
    <cellStyle name="40% - Accent4 3 3 2 3" xfId="5174"/>
    <cellStyle name="40% - Accent4 3 3 3" xfId="2793"/>
    <cellStyle name="40% - Accent4 3 3 4" xfId="4214"/>
    <cellStyle name="40% - Accent4 3 3 5" xfId="6419"/>
    <cellStyle name="40% - Accent4 3 4" xfId="680"/>
    <cellStyle name="40% - Accent4 3 5" xfId="1539"/>
    <cellStyle name="40% - Accent4 3 5 2" xfId="3228"/>
    <cellStyle name="40% - Accent4 3 5 3" xfId="4689"/>
    <cellStyle name="40% - Accent4 3 6" xfId="2644"/>
    <cellStyle name="40% - Accent4 3 7" xfId="4060"/>
    <cellStyle name="40% - Accent4 3 8" xfId="5943"/>
    <cellStyle name="40% - Accent4 4" xfId="108"/>
    <cellStyle name="40% - Accent4 4 2" xfId="177"/>
    <cellStyle name="40% - Accent4 4 2 2" xfId="2731"/>
    <cellStyle name="40% - Accent4 4 2 3" xfId="4147"/>
    <cellStyle name="40% - Accent4 4 3" xfId="347"/>
    <cellStyle name="40% - Accent4 4 3 2" xfId="2810"/>
    <cellStyle name="40% - Accent4 4 3 3" xfId="4232"/>
    <cellStyle name="40% - Accent4 4 4" xfId="683"/>
    <cellStyle name="40% - Accent4 4 5" xfId="1696"/>
    <cellStyle name="40% - Accent4 4 5 2" xfId="3259"/>
    <cellStyle name="40% - Accent4 4 5 3" xfId="4734"/>
    <cellStyle name="40% - Accent4 4 6" xfId="2663"/>
    <cellStyle name="40% - Accent4 4 7" xfId="4079"/>
    <cellStyle name="40% - Accent4 4 8" xfId="6447"/>
    <cellStyle name="40% - Accent4 5" xfId="127"/>
    <cellStyle name="40% - Accent4 5 2" xfId="684"/>
    <cellStyle name="40% - Accent4 5 3" xfId="2681"/>
    <cellStyle name="40% - Accent4 5 4" xfId="4097"/>
    <cellStyle name="40% - Accent4 5 5" xfId="6542"/>
    <cellStyle name="40% - Accent4 6" xfId="193"/>
    <cellStyle name="40% - Accent4 6 2" xfId="2747"/>
    <cellStyle name="40% - Accent4 6 3" xfId="4163"/>
    <cellStyle name="40% - Accent4 6 4" xfId="6568"/>
    <cellStyle name="40% - Accent4 7" xfId="206"/>
    <cellStyle name="40% - Accent4 7 2" xfId="2760"/>
    <cellStyle name="40% - Accent4 7 3" xfId="4176"/>
    <cellStyle name="40% - Accent4 7 4" xfId="6595"/>
    <cellStyle name="40% - Accent4 8" xfId="401"/>
    <cellStyle name="40% - Accent4 8 2" xfId="2851"/>
    <cellStyle name="40% - Accent4 8 3" xfId="4273"/>
    <cellStyle name="40% - Accent4 8 4" xfId="6665"/>
    <cellStyle name="40% - Accent4 9" xfId="724"/>
    <cellStyle name="40% - Accent5" xfId="50" builtinId="47" customBuiltin="1"/>
    <cellStyle name="40% - Accent5 10" xfId="1487"/>
    <cellStyle name="40% - Accent5 10 2" xfId="3203"/>
    <cellStyle name="40% - Accent5 10 3" xfId="4663"/>
    <cellStyle name="40% - Accent5 11" xfId="2574"/>
    <cellStyle name="40% - Accent5 11 2" xfId="3993"/>
    <cellStyle name="40% - Accent5 11 3" xfId="5481"/>
    <cellStyle name="40% - Accent5 12" xfId="2600"/>
    <cellStyle name="40% - Accent5 12 2" xfId="5507"/>
    <cellStyle name="40% - Accent5 13" xfId="4019"/>
    <cellStyle name="40% - Accent5 14" xfId="6514"/>
    <cellStyle name="40% - Accent5 15" xfId="7041"/>
    <cellStyle name="40% - Accent5 16" xfId="7067"/>
    <cellStyle name="40% - Accent5 17" xfId="7093"/>
    <cellStyle name="40% - Accent5 2" xfId="66"/>
    <cellStyle name="40% - Accent5 2 10" xfId="2629"/>
    <cellStyle name="40% - Accent5 2 10 2" xfId="6610"/>
    <cellStyle name="40% - Accent5 2 11" xfId="4032"/>
    <cellStyle name="40% - Accent5 2 12" xfId="7054"/>
    <cellStyle name="40% - Accent5 2 13" xfId="7080"/>
    <cellStyle name="40% - Accent5 2 2" xfId="143"/>
    <cellStyle name="40% - Accent5 2 2 2" xfId="687"/>
    <cellStyle name="40% - Accent5 2 2 2 2" xfId="2173"/>
    <cellStyle name="40% - Accent5 2 2 2 2 2" xfId="2174"/>
    <cellStyle name="40% - Accent5 2 2 2 2 2 2" xfId="3699"/>
    <cellStyle name="40% - Accent5 2 2 2 2 2 3" xfId="5177"/>
    <cellStyle name="40% - Accent5 2 2 2 2 2 4" xfId="6097"/>
    <cellStyle name="40% - Accent5 2 2 2 2 3" xfId="2175"/>
    <cellStyle name="40% - Accent5 2 2 2 2 3 2" xfId="3700"/>
    <cellStyle name="40% - Accent5 2 2 2 2 3 3" xfId="5178"/>
    <cellStyle name="40% - Accent5 2 2 2 2 3 4" xfId="6329"/>
    <cellStyle name="40% - Accent5 2 2 2 2 4" xfId="3698"/>
    <cellStyle name="40% - Accent5 2 2 2 2 5" xfId="5176"/>
    <cellStyle name="40% - Accent5 2 2 2 2 6" xfId="5844"/>
    <cellStyle name="40% - Accent5 2 2 2 3" xfId="2176"/>
    <cellStyle name="40% - Accent5 2 2 2 3 2" xfId="2177"/>
    <cellStyle name="40% - Accent5 2 2 2 3 2 2" xfId="3702"/>
    <cellStyle name="40% - Accent5 2 2 2 3 2 3" xfId="5180"/>
    <cellStyle name="40% - Accent5 2 2 2 3 2 4" xfId="6098"/>
    <cellStyle name="40% - Accent5 2 2 2 3 3" xfId="2178"/>
    <cellStyle name="40% - Accent5 2 2 2 3 3 2" xfId="3703"/>
    <cellStyle name="40% - Accent5 2 2 2 3 3 3" xfId="5181"/>
    <cellStyle name="40% - Accent5 2 2 2 3 3 4" xfId="6330"/>
    <cellStyle name="40% - Accent5 2 2 2 3 4" xfId="3701"/>
    <cellStyle name="40% - Accent5 2 2 2 3 5" xfId="5179"/>
    <cellStyle name="40% - Accent5 2 2 2 3 6" xfId="5845"/>
    <cellStyle name="40% - Accent5 2 2 2 4" xfId="2179"/>
    <cellStyle name="40% - Accent5 2 2 2 4 2" xfId="3704"/>
    <cellStyle name="40% - Accent5 2 2 2 4 3" xfId="5182"/>
    <cellStyle name="40% - Accent5 2 2 2 4 4" xfId="6096"/>
    <cellStyle name="40% - Accent5 2 2 2 5" xfId="2180"/>
    <cellStyle name="40% - Accent5 2 2 2 5 2" xfId="3705"/>
    <cellStyle name="40% - Accent5 2 2 2 5 3" xfId="5183"/>
    <cellStyle name="40% - Accent5 2 2 2 5 4" xfId="6328"/>
    <cellStyle name="40% - Accent5 2 2 2 6" xfId="2172"/>
    <cellStyle name="40% - Accent5 2 2 2 6 2" xfId="3697"/>
    <cellStyle name="40% - Accent5 2 2 2 6 3" xfId="5175"/>
    <cellStyle name="40% - Accent5 2 2 2 7" xfId="3074"/>
    <cellStyle name="40% - Accent5 2 2 2 8" xfId="4499"/>
    <cellStyle name="40% - Accent5 2 2 2 9" xfId="5843"/>
    <cellStyle name="40% - Accent5 2 2 3" xfId="686"/>
    <cellStyle name="40% - Accent5 2 2 3 2" xfId="2182"/>
    <cellStyle name="40% - Accent5 2 2 3 2 2" xfId="3707"/>
    <cellStyle name="40% - Accent5 2 2 3 2 3" xfId="5185"/>
    <cellStyle name="40% - Accent5 2 2 3 2 4" xfId="6099"/>
    <cellStyle name="40% - Accent5 2 2 3 3" xfId="2183"/>
    <cellStyle name="40% - Accent5 2 2 3 3 2" xfId="3708"/>
    <cellStyle name="40% - Accent5 2 2 3 3 3" xfId="5186"/>
    <cellStyle name="40% - Accent5 2 2 3 3 4" xfId="6331"/>
    <cellStyle name="40% - Accent5 2 2 3 4" xfId="2181"/>
    <cellStyle name="40% - Accent5 2 2 3 4 2" xfId="3706"/>
    <cellStyle name="40% - Accent5 2 2 3 4 3" xfId="5184"/>
    <cellStyle name="40% - Accent5 2 2 3 5" xfId="3073"/>
    <cellStyle name="40% - Accent5 2 2 3 6" xfId="4498"/>
    <cellStyle name="40% - Accent5 2 2 3 7" xfId="5846"/>
    <cellStyle name="40% - Accent5 2 2 4" xfId="1541"/>
    <cellStyle name="40% - Accent5 2 2 4 2" xfId="2185"/>
    <cellStyle name="40% - Accent5 2 2 4 2 2" xfId="3710"/>
    <cellStyle name="40% - Accent5 2 2 4 2 3" xfId="5188"/>
    <cellStyle name="40% - Accent5 2 2 4 2 4" xfId="6100"/>
    <cellStyle name="40% - Accent5 2 2 4 3" xfId="2186"/>
    <cellStyle name="40% - Accent5 2 2 4 3 2" xfId="3711"/>
    <cellStyle name="40% - Accent5 2 2 4 3 3" xfId="5189"/>
    <cellStyle name="40% - Accent5 2 2 4 3 4" xfId="6332"/>
    <cellStyle name="40% - Accent5 2 2 4 4" xfId="2184"/>
    <cellStyle name="40% - Accent5 2 2 4 4 2" xfId="3709"/>
    <cellStyle name="40% - Accent5 2 2 4 4 3" xfId="5187"/>
    <cellStyle name="40% - Accent5 2 2 4 5" xfId="5847"/>
    <cellStyle name="40% - Accent5 2 2 5" xfId="1648"/>
    <cellStyle name="40% - Accent5 2 2 6" xfId="2697"/>
    <cellStyle name="40% - Accent5 2 2 7" xfId="4113"/>
    <cellStyle name="40% - Accent5 2 3" xfId="221"/>
    <cellStyle name="40% - Accent5 2 3 2" xfId="689"/>
    <cellStyle name="40% - Accent5 2 3 2 2" xfId="2189"/>
    <cellStyle name="40% - Accent5 2 3 2 2 2" xfId="3714"/>
    <cellStyle name="40% - Accent5 2 3 2 2 3" xfId="5192"/>
    <cellStyle name="40% - Accent5 2 3 2 2 4" xfId="6102"/>
    <cellStyle name="40% - Accent5 2 3 2 3" xfId="2190"/>
    <cellStyle name="40% - Accent5 2 3 2 3 2" xfId="3715"/>
    <cellStyle name="40% - Accent5 2 3 2 3 3" xfId="5193"/>
    <cellStyle name="40% - Accent5 2 3 2 3 4" xfId="6334"/>
    <cellStyle name="40% - Accent5 2 3 2 4" xfId="2188"/>
    <cellStyle name="40% - Accent5 2 3 2 4 2" xfId="3713"/>
    <cellStyle name="40% - Accent5 2 3 2 4 3" xfId="5191"/>
    <cellStyle name="40% - Accent5 2 3 2 5" xfId="3076"/>
    <cellStyle name="40% - Accent5 2 3 2 6" xfId="4501"/>
    <cellStyle name="40% - Accent5 2 3 2 7" xfId="5849"/>
    <cellStyle name="40% - Accent5 2 3 3" xfId="688"/>
    <cellStyle name="40% - Accent5 2 3 3 2" xfId="2192"/>
    <cellStyle name="40% - Accent5 2 3 3 2 2" xfId="3717"/>
    <cellStyle name="40% - Accent5 2 3 3 2 3" xfId="5195"/>
    <cellStyle name="40% - Accent5 2 3 3 2 4" xfId="6103"/>
    <cellStyle name="40% - Accent5 2 3 3 3" xfId="2193"/>
    <cellStyle name="40% - Accent5 2 3 3 3 2" xfId="3718"/>
    <cellStyle name="40% - Accent5 2 3 3 3 3" xfId="5196"/>
    <cellStyle name="40% - Accent5 2 3 3 3 4" xfId="6335"/>
    <cellStyle name="40% - Accent5 2 3 3 4" xfId="2191"/>
    <cellStyle name="40% - Accent5 2 3 3 4 2" xfId="3716"/>
    <cellStyle name="40% - Accent5 2 3 3 4 3" xfId="5194"/>
    <cellStyle name="40% - Accent5 2 3 3 5" xfId="3075"/>
    <cellStyle name="40% - Accent5 2 3 3 6" xfId="4500"/>
    <cellStyle name="40% - Accent5 2 3 3 7" xfId="5850"/>
    <cellStyle name="40% - Accent5 2 3 4" xfId="2194"/>
    <cellStyle name="40% - Accent5 2 3 4 2" xfId="3719"/>
    <cellStyle name="40% - Accent5 2 3 4 3" xfId="5197"/>
    <cellStyle name="40% - Accent5 2 3 4 4" xfId="6101"/>
    <cellStyle name="40% - Accent5 2 3 5" xfId="2195"/>
    <cellStyle name="40% - Accent5 2 3 5 2" xfId="3720"/>
    <cellStyle name="40% - Accent5 2 3 5 3" xfId="5198"/>
    <cellStyle name="40% - Accent5 2 3 5 4" xfId="6333"/>
    <cellStyle name="40% - Accent5 2 3 6" xfId="2187"/>
    <cellStyle name="40% - Accent5 2 3 6 2" xfId="3712"/>
    <cellStyle name="40% - Accent5 2 3 6 3" xfId="5190"/>
    <cellStyle name="40% - Accent5 2 3 7" xfId="2775"/>
    <cellStyle name="40% - Accent5 2 3 8" xfId="4191"/>
    <cellStyle name="40% - Accent5 2 3 9" xfId="5848"/>
    <cellStyle name="40% - Accent5 2 4" xfId="265"/>
    <cellStyle name="40% - Accent5 2 4 2" xfId="2197"/>
    <cellStyle name="40% - Accent5 2 4 2 2" xfId="2198"/>
    <cellStyle name="40% - Accent5 2 4 2 2 2" xfId="3723"/>
    <cellStyle name="40% - Accent5 2 4 2 2 3" xfId="5201"/>
    <cellStyle name="40% - Accent5 2 4 2 2 4" xfId="6105"/>
    <cellStyle name="40% - Accent5 2 4 2 3" xfId="2199"/>
    <cellStyle name="40% - Accent5 2 4 2 3 2" xfId="3724"/>
    <cellStyle name="40% - Accent5 2 4 2 3 3" xfId="5202"/>
    <cellStyle name="40% - Accent5 2 4 2 3 4" xfId="6337"/>
    <cellStyle name="40% - Accent5 2 4 2 4" xfId="3722"/>
    <cellStyle name="40% - Accent5 2 4 2 5" xfId="5200"/>
    <cellStyle name="40% - Accent5 2 4 2 6" xfId="5852"/>
    <cellStyle name="40% - Accent5 2 4 3" xfId="2200"/>
    <cellStyle name="40% - Accent5 2 4 3 2" xfId="2201"/>
    <cellStyle name="40% - Accent5 2 4 3 2 2" xfId="3726"/>
    <cellStyle name="40% - Accent5 2 4 3 2 3" xfId="5204"/>
    <cellStyle name="40% - Accent5 2 4 3 2 4" xfId="6106"/>
    <cellStyle name="40% - Accent5 2 4 3 3" xfId="2202"/>
    <cellStyle name="40% - Accent5 2 4 3 3 2" xfId="3727"/>
    <cellStyle name="40% - Accent5 2 4 3 3 3" xfId="5205"/>
    <cellStyle name="40% - Accent5 2 4 3 3 4" xfId="6338"/>
    <cellStyle name="40% - Accent5 2 4 3 4" xfId="3725"/>
    <cellStyle name="40% - Accent5 2 4 3 5" xfId="5203"/>
    <cellStyle name="40% - Accent5 2 4 3 6" xfId="5853"/>
    <cellStyle name="40% - Accent5 2 4 4" xfId="2203"/>
    <cellStyle name="40% - Accent5 2 4 4 2" xfId="3728"/>
    <cellStyle name="40% - Accent5 2 4 4 3" xfId="5206"/>
    <cellStyle name="40% - Accent5 2 4 4 4" xfId="6104"/>
    <cellStyle name="40% - Accent5 2 4 5" xfId="2204"/>
    <cellStyle name="40% - Accent5 2 4 5 2" xfId="3729"/>
    <cellStyle name="40% - Accent5 2 4 5 3" xfId="5207"/>
    <cellStyle name="40% - Accent5 2 4 5 4" xfId="6336"/>
    <cellStyle name="40% - Accent5 2 4 6" xfId="2196"/>
    <cellStyle name="40% - Accent5 2 4 6 2" xfId="3721"/>
    <cellStyle name="40% - Accent5 2 4 6 3" xfId="5199"/>
    <cellStyle name="40% - Accent5 2 4 7" xfId="5851"/>
    <cellStyle name="40% - Accent5 2 5" xfId="416"/>
    <cellStyle name="40% - Accent5 2 5 2" xfId="2206"/>
    <cellStyle name="40% - Accent5 2 5 2 2" xfId="3731"/>
    <cellStyle name="40% - Accent5 2 5 2 3" xfId="5209"/>
    <cellStyle name="40% - Accent5 2 5 2 4" xfId="6107"/>
    <cellStyle name="40% - Accent5 2 5 3" xfId="2207"/>
    <cellStyle name="40% - Accent5 2 5 3 2" xfId="3732"/>
    <cellStyle name="40% - Accent5 2 5 3 3" xfId="5210"/>
    <cellStyle name="40% - Accent5 2 5 3 4" xfId="6339"/>
    <cellStyle name="40% - Accent5 2 5 4" xfId="2205"/>
    <cellStyle name="40% - Accent5 2 5 4 2" xfId="3730"/>
    <cellStyle name="40% - Accent5 2 5 4 3" xfId="5208"/>
    <cellStyle name="40% - Accent5 2 5 5" xfId="2866"/>
    <cellStyle name="40% - Accent5 2 5 6" xfId="4288"/>
    <cellStyle name="40% - Accent5 2 5 7" xfId="5854"/>
    <cellStyle name="40% - Accent5 2 6" xfId="685"/>
    <cellStyle name="40% - Accent5 2 6 2" xfId="2209"/>
    <cellStyle name="40% - Accent5 2 6 2 2" xfId="3734"/>
    <cellStyle name="40% - Accent5 2 6 2 3" xfId="5212"/>
    <cellStyle name="40% - Accent5 2 6 2 4" xfId="6108"/>
    <cellStyle name="40% - Accent5 2 6 3" xfId="2210"/>
    <cellStyle name="40% - Accent5 2 6 3 2" xfId="3735"/>
    <cellStyle name="40% - Accent5 2 6 3 3" xfId="5213"/>
    <cellStyle name="40% - Accent5 2 6 3 4" xfId="6340"/>
    <cellStyle name="40% - Accent5 2 6 4" xfId="2208"/>
    <cellStyle name="40% - Accent5 2 6 4 2" xfId="3733"/>
    <cellStyle name="40% - Accent5 2 6 4 3" xfId="5211"/>
    <cellStyle name="40% - Accent5 2 6 5" xfId="5855"/>
    <cellStyle name="40% - Accent5 2 7" xfId="1502"/>
    <cellStyle name="40% - Accent5 2 7 2" xfId="3216"/>
    <cellStyle name="40% - Accent5 2 7 3" xfId="4676"/>
    <cellStyle name="40% - Accent5 2 7 4" xfId="6531"/>
    <cellStyle name="40% - Accent5 2 8" xfId="1540"/>
    <cellStyle name="40% - Accent5 2 8 2" xfId="6557"/>
    <cellStyle name="40% - Accent5 2 9" xfId="2587"/>
    <cellStyle name="40% - Accent5 2 9 2" xfId="4006"/>
    <cellStyle name="40% - Accent5 2 9 3" xfId="5494"/>
    <cellStyle name="40% - Accent5 2 9 4" xfId="6583"/>
    <cellStyle name="40% - Accent5 3" xfId="91"/>
    <cellStyle name="40% - Accent5 3 2" xfId="161"/>
    <cellStyle name="40% - Accent5 3 2 2" xfId="374"/>
    <cellStyle name="40% - Accent5 3 2 2 2" xfId="693"/>
    <cellStyle name="40% - Accent5 3 2 2 2 2" xfId="3078"/>
    <cellStyle name="40% - Accent5 3 2 2 2 3" xfId="4503"/>
    <cellStyle name="40% - Accent5 3 2 2 3" xfId="2832"/>
    <cellStyle name="40% - Accent5 3 2 2 4" xfId="4255"/>
    <cellStyle name="40% - Accent5 3 2 3" xfId="692"/>
    <cellStyle name="40% - Accent5 3 2 3 2" xfId="3077"/>
    <cellStyle name="40% - Accent5 3 2 3 3" xfId="4502"/>
    <cellStyle name="40% - Accent5 3 2 4" xfId="2211"/>
    <cellStyle name="40% - Accent5 3 2 4 2" xfId="3736"/>
    <cellStyle name="40% - Accent5 3 2 4 3" xfId="5214"/>
    <cellStyle name="40% - Accent5 3 2 5" xfId="2715"/>
    <cellStyle name="40% - Accent5 3 2 6" xfId="4131"/>
    <cellStyle name="40% - Accent5 3 2 7" xfId="6187"/>
    <cellStyle name="40% - Accent5 3 3" xfId="327"/>
    <cellStyle name="40% - Accent5 3 3 2" xfId="2212"/>
    <cellStyle name="40% - Accent5 3 3 2 2" xfId="3737"/>
    <cellStyle name="40% - Accent5 3 3 2 3" xfId="5215"/>
    <cellStyle name="40% - Accent5 3 3 3" xfId="2795"/>
    <cellStyle name="40% - Accent5 3 3 4" xfId="4216"/>
    <cellStyle name="40% - Accent5 3 3 5" xfId="6420"/>
    <cellStyle name="40% - Accent5 3 4" xfId="691"/>
    <cellStyle name="40% - Accent5 3 5" xfId="1542"/>
    <cellStyle name="40% - Accent5 3 5 2" xfId="3229"/>
    <cellStyle name="40% - Accent5 3 5 3" xfId="4691"/>
    <cellStyle name="40% - Accent5 3 6" xfId="2647"/>
    <cellStyle name="40% - Accent5 3 7" xfId="4063"/>
    <cellStyle name="40% - Accent5 3 8" xfId="5944"/>
    <cellStyle name="40% - Accent5 4" xfId="111"/>
    <cellStyle name="40% - Accent5 4 2" xfId="180"/>
    <cellStyle name="40% - Accent5 4 2 2" xfId="2734"/>
    <cellStyle name="40% - Accent5 4 2 3" xfId="4150"/>
    <cellStyle name="40% - Accent5 4 3" xfId="349"/>
    <cellStyle name="40% - Accent5 4 3 2" xfId="2812"/>
    <cellStyle name="40% - Accent5 4 3 3" xfId="4234"/>
    <cellStyle name="40% - Accent5 4 4" xfId="694"/>
    <cellStyle name="40% - Accent5 4 5" xfId="1698"/>
    <cellStyle name="40% - Accent5 4 5 2" xfId="3261"/>
    <cellStyle name="40% - Accent5 4 5 3" xfId="4736"/>
    <cellStyle name="40% - Accent5 4 6" xfId="2666"/>
    <cellStyle name="40% - Accent5 4 7" xfId="4082"/>
    <cellStyle name="40% - Accent5 4 8" xfId="6448"/>
    <cellStyle name="40% - Accent5 5" xfId="129"/>
    <cellStyle name="40% - Accent5 5 2" xfId="695"/>
    <cellStyle name="40% - Accent5 5 3" xfId="2683"/>
    <cellStyle name="40% - Accent5 5 4" xfId="4099"/>
    <cellStyle name="40% - Accent5 5 5" xfId="6544"/>
    <cellStyle name="40% - Accent5 6" xfId="195"/>
    <cellStyle name="40% - Accent5 6 2" xfId="2749"/>
    <cellStyle name="40% - Accent5 6 3" xfId="4165"/>
    <cellStyle name="40% - Accent5 6 4" xfId="6570"/>
    <cellStyle name="40% - Accent5 7" xfId="208"/>
    <cellStyle name="40% - Accent5 7 2" xfId="2762"/>
    <cellStyle name="40% - Accent5 7 3" xfId="4178"/>
    <cellStyle name="40% - Accent5 7 4" xfId="6597"/>
    <cellStyle name="40% - Accent5 8" xfId="403"/>
    <cellStyle name="40% - Accent5 8 2" xfId="2853"/>
    <cellStyle name="40% - Accent5 8 3" xfId="4275"/>
    <cellStyle name="40% - Accent5 8 4" xfId="6666"/>
    <cellStyle name="40% - Accent5 9" xfId="730"/>
    <cellStyle name="40% - Accent6" xfId="53" builtinId="51" customBuiltin="1"/>
    <cellStyle name="40% - Accent6 10" xfId="1488"/>
    <cellStyle name="40% - Accent6 10 2" xfId="3204"/>
    <cellStyle name="40% - Accent6 10 3" xfId="4664"/>
    <cellStyle name="40% - Accent6 11" xfId="2576"/>
    <cellStyle name="40% - Accent6 11 2" xfId="3995"/>
    <cellStyle name="40% - Accent6 11 3" xfId="5483"/>
    <cellStyle name="40% - Accent6 12" xfId="2602"/>
    <cellStyle name="40% - Accent6 12 2" xfId="5509"/>
    <cellStyle name="40% - Accent6 13" xfId="4021"/>
    <cellStyle name="40% - Accent6 14" xfId="6518"/>
    <cellStyle name="40% - Accent6 15" xfId="7043"/>
    <cellStyle name="40% - Accent6 16" xfId="7069"/>
    <cellStyle name="40% - Accent6 17" xfId="7095"/>
    <cellStyle name="40% - Accent6 2" xfId="67"/>
    <cellStyle name="40% - Accent6 2 10" xfId="2630"/>
    <cellStyle name="40% - Accent6 2 10 2" xfId="6612"/>
    <cellStyle name="40% - Accent6 2 11" xfId="4034"/>
    <cellStyle name="40% - Accent6 2 12" xfId="7056"/>
    <cellStyle name="40% - Accent6 2 13" xfId="7082"/>
    <cellStyle name="40% - Accent6 2 2" xfId="144"/>
    <cellStyle name="40% - Accent6 2 2 2" xfId="698"/>
    <cellStyle name="40% - Accent6 2 2 2 2" xfId="2214"/>
    <cellStyle name="40% - Accent6 2 2 2 2 2" xfId="2215"/>
    <cellStyle name="40% - Accent6 2 2 2 2 2 2" xfId="3740"/>
    <cellStyle name="40% - Accent6 2 2 2 2 2 3" xfId="5218"/>
    <cellStyle name="40% - Accent6 2 2 2 2 2 4" xfId="6110"/>
    <cellStyle name="40% - Accent6 2 2 2 2 3" xfId="2216"/>
    <cellStyle name="40% - Accent6 2 2 2 2 3 2" xfId="3741"/>
    <cellStyle name="40% - Accent6 2 2 2 2 3 3" xfId="5219"/>
    <cellStyle name="40% - Accent6 2 2 2 2 3 4" xfId="6342"/>
    <cellStyle name="40% - Accent6 2 2 2 2 4" xfId="3739"/>
    <cellStyle name="40% - Accent6 2 2 2 2 5" xfId="5217"/>
    <cellStyle name="40% - Accent6 2 2 2 2 6" xfId="5857"/>
    <cellStyle name="40% - Accent6 2 2 2 3" xfId="2217"/>
    <cellStyle name="40% - Accent6 2 2 2 3 2" xfId="2218"/>
    <cellStyle name="40% - Accent6 2 2 2 3 2 2" xfId="3743"/>
    <cellStyle name="40% - Accent6 2 2 2 3 2 3" xfId="5221"/>
    <cellStyle name="40% - Accent6 2 2 2 3 2 4" xfId="6111"/>
    <cellStyle name="40% - Accent6 2 2 2 3 3" xfId="2219"/>
    <cellStyle name="40% - Accent6 2 2 2 3 3 2" xfId="3744"/>
    <cellStyle name="40% - Accent6 2 2 2 3 3 3" xfId="5222"/>
    <cellStyle name="40% - Accent6 2 2 2 3 3 4" xfId="6343"/>
    <cellStyle name="40% - Accent6 2 2 2 3 4" xfId="3742"/>
    <cellStyle name="40% - Accent6 2 2 2 3 5" xfId="5220"/>
    <cellStyle name="40% - Accent6 2 2 2 3 6" xfId="5858"/>
    <cellStyle name="40% - Accent6 2 2 2 4" xfId="2220"/>
    <cellStyle name="40% - Accent6 2 2 2 4 2" xfId="3745"/>
    <cellStyle name="40% - Accent6 2 2 2 4 3" xfId="5223"/>
    <cellStyle name="40% - Accent6 2 2 2 4 4" xfId="6109"/>
    <cellStyle name="40% - Accent6 2 2 2 5" xfId="2221"/>
    <cellStyle name="40% - Accent6 2 2 2 5 2" xfId="3746"/>
    <cellStyle name="40% - Accent6 2 2 2 5 3" xfId="5224"/>
    <cellStyle name="40% - Accent6 2 2 2 5 4" xfId="6341"/>
    <cellStyle name="40% - Accent6 2 2 2 6" xfId="2213"/>
    <cellStyle name="40% - Accent6 2 2 2 6 2" xfId="3738"/>
    <cellStyle name="40% - Accent6 2 2 2 6 3" xfId="5216"/>
    <cellStyle name="40% - Accent6 2 2 2 7" xfId="3080"/>
    <cellStyle name="40% - Accent6 2 2 2 8" xfId="4505"/>
    <cellStyle name="40% - Accent6 2 2 2 9" xfId="5856"/>
    <cellStyle name="40% - Accent6 2 2 3" xfId="697"/>
    <cellStyle name="40% - Accent6 2 2 3 2" xfId="2223"/>
    <cellStyle name="40% - Accent6 2 2 3 2 2" xfId="3748"/>
    <cellStyle name="40% - Accent6 2 2 3 2 3" xfId="5226"/>
    <cellStyle name="40% - Accent6 2 2 3 2 4" xfId="6112"/>
    <cellStyle name="40% - Accent6 2 2 3 3" xfId="2224"/>
    <cellStyle name="40% - Accent6 2 2 3 3 2" xfId="3749"/>
    <cellStyle name="40% - Accent6 2 2 3 3 3" xfId="5227"/>
    <cellStyle name="40% - Accent6 2 2 3 3 4" xfId="6344"/>
    <cellStyle name="40% - Accent6 2 2 3 4" xfId="2222"/>
    <cellStyle name="40% - Accent6 2 2 3 4 2" xfId="3747"/>
    <cellStyle name="40% - Accent6 2 2 3 4 3" xfId="5225"/>
    <cellStyle name="40% - Accent6 2 2 3 5" xfId="3079"/>
    <cellStyle name="40% - Accent6 2 2 3 6" xfId="4504"/>
    <cellStyle name="40% - Accent6 2 2 3 7" xfId="5859"/>
    <cellStyle name="40% - Accent6 2 2 4" xfId="1544"/>
    <cellStyle name="40% - Accent6 2 2 4 2" xfId="2226"/>
    <cellStyle name="40% - Accent6 2 2 4 2 2" xfId="3751"/>
    <cellStyle name="40% - Accent6 2 2 4 2 3" xfId="5229"/>
    <cellStyle name="40% - Accent6 2 2 4 2 4" xfId="6113"/>
    <cellStyle name="40% - Accent6 2 2 4 3" xfId="2227"/>
    <cellStyle name="40% - Accent6 2 2 4 3 2" xfId="3752"/>
    <cellStyle name="40% - Accent6 2 2 4 3 3" xfId="5230"/>
    <cellStyle name="40% - Accent6 2 2 4 3 4" xfId="6345"/>
    <cellStyle name="40% - Accent6 2 2 4 4" xfId="2225"/>
    <cellStyle name="40% - Accent6 2 2 4 4 2" xfId="3750"/>
    <cellStyle name="40% - Accent6 2 2 4 4 3" xfId="5228"/>
    <cellStyle name="40% - Accent6 2 2 4 5" xfId="5860"/>
    <cellStyle name="40% - Accent6 2 2 5" xfId="1649"/>
    <cellStyle name="40% - Accent6 2 2 6" xfId="2698"/>
    <cellStyle name="40% - Accent6 2 2 7" xfId="4114"/>
    <cellStyle name="40% - Accent6 2 3" xfId="223"/>
    <cellStyle name="40% - Accent6 2 3 2" xfId="700"/>
    <cellStyle name="40% - Accent6 2 3 2 2" xfId="2230"/>
    <cellStyle name="40% - Accent6 2 3 2 2 2" xfId="3755"/>
    <cellStyle name="40% - Accent6 2 3 2 2 3" xfId="5233"/>
    <cellStyle name="40% - Accent6 2 3 2 2 4" xfId="6115"/>
    <cellStyle name="40% - Accent6 2 3 2 3" xfId="2231"/>
    <cellStyle name="40% - Accent6 2 3 2 3 2" xfId="3756"/>
    <cellStyle name="40% - Accent6 2 3 2 3 3" xfId="5234"/>
    <cellStyle name="40% - Accent6 2 3 2 3 4" xfId="6347"/>
    <cellStyle name="40% - Accent6 2 3 2 4" xfId="2229"/>
    <cellStyle name="40% - Accent6 2 3 2 4 2" xfId="3754"/>
    <cellStyle name="40% - Accent6 2 3 2 4 3" xfId="5232"/>
    <cellStyle name="40% - Accent6 2 3 2 5" xfId="3082"/>
    <cellStyle name="40% - Accent6 2 3 2 6" xfId="4507"/>
    <cellStyle name="40% - Accent6 2 3 2 7" xfId="5862"/>
    <cellStyle name="40% - Accent6 2 3 3" xfId="699"/>
    <cellStyle name="40% - Accent6 2 3 3 2" xfId="2233"/>
    <cellStyle name="40% - Accent6 2 3 3 2 2" xfId="3758"/>
    <cellStyle name="40% - Accent6 2 3 3 2 3" xfId="5236"/>
    <cellStyle name="40% - Accent6 2 3 3 2 4" xfId="6116"/>
    <cellStyle name="40% - Accent6 2 3 3 3" xfId="2234"/>
    <cellStyle name="40% - Accent6 2 3 3 3 2" xfId="3759"/>
    <cellStyle name="40% - Accent6 2 3 3 3 3" xfId="5237"/>
    <cellStyle name="40% - Accent6 2 3 3 3 4" xfId="6348"/>
    <cellStyle name="40% - Accent6 2 3 3 4" xfId="2232"/>
    <cellStyle name="40% - Accent6 2 3 3 4 2" xfId="3757"/>
    <cellStyle name="40% - Accent6 2 3 3 4 3" xfId="5235"/>
    <cellStyle name="40% - Accent6 2 3 3 5" xfId="3081"/>
    <cellStyle name="40% - Accent6 2 3 3 6" xfId="4506"/>
    <cellStyle name="40% - Accent6 2 3 3 7" xfId="5863"/>
    <cellStyle name="40% - Accent6 2 3 4" xfId="2235"/>
    <cellStyle name="40% - Accent6 2 3 4 2" xfId="3760"/>
    <cellStyle name="40% - Accent6 2 3 4 3" xfId="5238"/>
    <cellStyle name="40% - Accent6 2 3 4 4" xfId="6114"/>
    <cellStyle name="40% - Accent6 2 3 5" xfId="2236"/>
    <cellStyle name="40% - Accent6 2 3 5 2" xfId="3761"/>
    <cellStyle name="40% - Accent6 2 3 5 3" xfId="5239"/>
    <cellStyle name="40% - Accent6 2 3 5 4" xfId="6346"/>
    <cellStyle name="40% - Accent6 2 3 6" xfId="2228"/>
    <cellStyle name="40% - Accent6 2 3 6 2" xfId="3753"/>
    <cellStyle name="40% - Accent6 2 3 6 3" xfId="5231"/>
    <cellStyle name="40% - Accent6 2 3 7" xfId="2777"/>
    <cellStyle name="40% - Accent6 2 3 8" xfId="4193"/>
    <cellStyle name="40% - Accent6 2 3 9" xfId="5861"/>
    <cellStyle name="40% - Accent6 2 4" xfId="266"/>
    <cellStyle name="40% - Accent6 2 4 2" xfId="2238"/>
    <cellStyle name="40% - Accent6 2 4 2 2" xfId="2239"/>
    <cellStyle name="40% - Accent6 2 4 2 2 2" xfId="3764"/>
    <cellStyle name="40% - Accent6 2 4 2 2 3" xfId="5242"/>
    <cellStyle name="40% - Accent6 2 4 2 2 4" xfId="6118"/>
    <cellStyle name="40% - Accent6 2 4 2 3" xfId="2240"/>
    <cellStyle name="40% - Accent6 2 4 2 3 2" xfId="3765"/>
    <cellStyle name="40% - Accent6 2 4 2 3 3" xfId="5243"/>
    <cellStyle name="40% - Accent6 2 4 2 3 4" xfId="6350"/>
    <cellStyle name="40% - Accent6 2 4 2 4" xfId="3763"/>
    <cellStyle name="40% - Accent6 2 4 2 5" xfId="5241"/>
    <cellStyle name="40% - Accent6 2 4 2 6" xfId="5865"/>
    <cellStyle name="40% - Accent6 2 4 3" xfId="2241"/>
    <cellStyle name="40% - Accent6 2 4 3 2" xfId="2242"/>
    <cellStyle name="40% - Accent6 2 4 3 2 2" xfId="3767"/>
    <cellStyle name="40% - Accent6 2 4 3 2 3" xfId="5245"/>
    <cellStyle name="40% - Accent6 2 4 3 2 4" xfId="6119"/>
    <cellStyle name="40% - Accent6 2 4 3 3" xfId="2243"/>
    <cellStyle name="40% - Accent6 2 4 3 3 2" xfId="3768"/>
    <cellStyle name="40% - Accent6 2 4 3 3 3" xfId="5246"/>
    <cellStyle name="40% - Accent6 2 4 3 3 4" xfId="6351"/>
    <cellStyle name="40% - Accent6 2 4 3 4" xfId="3766"/>
    <cellStyle name="40% - Accent6 2 4 3 5" xfId="5244"/>
    <cellStyle name="40% - Accent6 2 4 3 6" xfId="5866"/>
    <cellStyle name="40% - Accent6 2 4 4" xfId="2244"/>
    <cellStyle name="40% - Accent6 2 4 4 2" xfId="3769"/>
    <cellStyle name="40% - Accent6 2 4 4 3" xfId="5247"/>
    <cellStyle name="40% - Accent6 2 4 4 4" xfId="6117"/>
    <cellStyle name="40% - Accent6 2 4 5" xfId="2245"/>
    <cellStyle name="40% - Accent6 2 4 5 2" xfId="3770"/>
    <cellStyle name="40% - Accent6 2 4 5 3" xfId="5248"/>
    <cellStyle name="40% - Accent6 2 4 5 4" xfId="6349"/>
    <cellStyle name="40% - Accent6 2 4 6" xfId="2237"/>
    <cellStyle name="40% - Accent6 2 4 6 2" xfId="3762"/>
    <cellStyle name="40% - Accent6 2 4 6 3" xfId="5240"/>
    <cellStyle name="40% - Accent6 2 4 7" xfId="5864"/>
    <cellStyle name="40% - Accent6 2 5" xfId="418"/>
    <cellStyle name="40% - Accent6 2 5 2" xfId="2247"/>
    <cellStyle name="40% - Accent6 2 5 2 2" xfId="3772"/>
    <cellStyle name="40% - Accent6 2 5 2 3" xfId="5250"/>
    <cellStyle name="40% - Accent6 2 5 2 4" xfId="6120"/>
    <cellStyle name="40% - Accent6 2 5 3" xfId="2248"/>
    <cellStyle name="40% - Accent6 2 5 3 2" xfId="3773"/>
    <cellStyle name="40% - Accent6 2 5 3 3" xfId="5251"/>
    <cellStyle name="40% - Accent6 2 5 3 4" xfId="6352"/>
    <cellStyle name="40% - Accent6 2 5 4" xfId="2246"/>
    <cellStyle name="40% - Accent6 2 5 4 2" xfId="3771"/>
    <cellStyle name="40% - Accent6 2 5 4 3" xfId="5249"/>
    <cellStyle name="40% - Accent6 2 5 5" xfId="2868"/>
    <cellStyle name="40% - Accent6 2 5 6" xfId="4290"/>
    <cellStyle name="40% - Accent6 2 5 7" xfId="5867"/>
    <cellStyle name="40% - Accent6 2 6" xfId="696"/>
    <cellStyle name="40% - Accent6 2 6 2" xfId="2250"/>
    <cellStyle name="40% - Accent6 2 6 2 2" xfId="3775"/>
    <cellStyle name="40% - Accent6 2 6 2 3" xfId="5253"/>
    <cellStyle name="40% - Accent6 2 6 2 4" xfId="6121"/>
    <cellStyle name="40% - Accent6 2 6 3" xfId="2251"/>
    <cellStyle name="40% - Accent6 2 6 3 2" xfId="3776"/>
    <cellStyle name="40% - Accent6 2 6 3 3" xfId="5254"/>
    <cellStyle name="40% - Accent6 2 6 3 4" xfId="6353"/>
    <cellStyle name="40% - Accent6 2 6 4" xfId="2249"/>
    <cellStyle name="40% - Accent6 2 6 4 2" xfId="3774"/>
    <cellStyle name="40% - Accent6 2 6 4 3" xfId="5252"/>
    <cellStyle name="40% - Accent6 2 6 5" xfId="5868"/>
    <cellStyle name="40% - Accent6 2 7" xfId="1504"/>
    <cellStyle name="40% - Accent6 2 7 2" xfId="3218"/>
    <cellStyle name="40% - Accent6 2 7 3" xfId="4678"/>
    <cellStyle name="40% - Accent6 2 7 4" xfId="6533"/>
    <cellStyle name="40% - Accent6 2 8" xfId="1543"/>
    <cellStyle name="40% - Accent6 2 8 2" xfId="6559"/>
    <cellStyle name="40% - Accent6 2 9" xfId="2589"/>
    <cellStyle name="40% - Accent6 2 9 2" xfId="4008"/>
    <cellStyle name="40% - Accent6 2 9 3" xfId="5496"/>
    <cellStyle name="40% - Accent6 2 9 4" xfId="6585"/>
    <cellStyle name="40% - Accent6 3" xfId="94"/>
    <cellStyle name="40% - Accent6 3 2" xfId="164"/>
    <cellStyle name="40% - Accent6 3 2 2" xfId="376"/>
    <cellStyle name="40% - Accent6 3 2 2 2" xfId="703"/>
    <cellStyle name="40% - Accent6 3 2 2 2 2" xfId="3084"/>
    <cellStyle name="40% - Accent6 3 2 2 2 3" xfId="4509"/>
    <cellStyle name="40% - Accent6 3 2 2 3" xfId="2834"/>
    <cellStyle name="40% - Accent6 3 2 2 4" xfId="4257"/>
    <cellStyle name="40% - Accent6 3 2 3" xfId="702"/>
    <cellStyle name="40% - Accent6 3 2 3 2" xfId="3083"/>
    <cellStyle name="40% - Accent6 3 2 3 3" xfId="4508"/>
    <cellStyle name="40% - Accent6 3 2 4" xfId="2252"/>
    <cellStyle name="40% - Accent6 3 2 4 2" xfId="3777"/>
    <cellStyle name="40% - Accent6 3 2 4 3" xfId="5255"/>
    <cellStyle name="40% - Accent6 3 2 5" xfId="2718"/>
    <cellStyle name="40% - Accent6 3 2 6" xfId="4134"/>
    <cellStyle name="40% - Accent6 3 2 7" xfId="6188"/>
    <cellStyle name="40% - Accent6 3 3" xfId="329"/>
    <cellStyle name="40% - Accent6 3 3 2" xfId="2253"/>
    <cellStyle name="40% - Accent6 3 3 2 2" xfId="3778"/>
    <cellStyle name="40% - Accent6 3 3 2 3" xfId="5256"/>
    <cellStyle name="40% - Accent6 3 3 3" xfId="2797"/>
    <cellStyle name="40% - Accent6 3 3 4" xfId="4218"/>
    <cellStyle name="40% - Accent6 3 3 5" xfId="6421"/>
    <cellStyle name="40% - Accent6 3 4" xfId="701"/>
    <cellStyle name="40% - Accent6 3 5" xfId="1545"/>
    <cellStyle name="40% - Accent6 3 5 2" xfId="3230"/>
    <cellStyle name="40% - Accent6 3 5 3" xfId="4692"/>
    <cellStyle name="40% - Accent6 3 6" xfId="2650"/>
    <cellStyle name="40% - Accent6 3 7" xfId="4066"/>
    <cellStyle name="40% - Accent6 3 8" xfId="5945"/>
    <cellStyle name="40% - Accent6 4" xfId="114"/>
    <cellStyle name="40% - Accent6 4 2" xfId="183"/>
    <cellStyle name="40% - Accent6 4 2 2" xfId="2737"/>
    <cellStyle name="40% - Accent6 4 2 3" xfId="4153"/>
    <cellStyle name="40% - Accent6 4 3" xfId="351"/>
    <cellStyle name="40% - Accent6 4 3 2" xfId="2814"/>
    <cellStyle name="40% - Accent6 4 3 3" xfId="4236"/>
    <cellStyle name="40% - Accent6 4 4" xfId="704"/>
    <cellStyle name="40% - Accent6 4 5" xfId="1700"/>
    <cellStyle name="40% - Accent6 4 5 2" xfId="3263"/>
    <cellStyle name="40% - Accent6 4 5 3" xfId="4738"/>
    <cellStyle name="40% - Accent6 4 6" xfId="2669"/>
    <cellStyle name="40% - Accent6 4 7" xfId="4085"/>
    <cellStyle name="40% - Accent6 4 8" xfId="6449"/>
    <cellStyle name="40% - Accent6 5" xfId="131"/>
    <cellStyle name="40% - Accent6 5 2" xfId="705"/>
    <cellStyle name="40% - Accent6 5 3" xfId="2685"/>
    <cellStyle name="40% - Accent6 5 4" xfId="4101"/>
    <cellStyle name="40% - Accent6 5 5" xfId="6546"/>
    <cellStyle name="40% - Accent6 6" xfId="197"/>
    <cellStyle name="40% - Accent6 6 2" xfId="2751"/>
    <cellStyle name="40% - Accent6 6 3" xfId="4167"/>
    <cellStyle name="40% - Accent6 6 4" xfId="6572"/>
    <cellStyle name="40% - Accent6 7" xfId="210"/>
    <cellStyle name="40% - Accent6 7 2" xfId="2764"/>
    <cellStyle name="40% - Accent6 7 3" xfId="4180"/>
    <cellStyle name="40% - Accent6 7 4" xfId="6599"/>
    <cellStyle name="40% - Accent6 8" xfId="405"/>
    <cellStyle name="40% - Accent6 8 2" xfId="2855"/>
    <cellStyle name="40% - Accent6 8 3" xfId="4277"/>
    <cellStyle name="40% - Accent6 8 4" xfId="6667"/>
    <cellStyle name="40% - Accent6 9" xfId="736"/>
    <cellStyle name="40% - Акцент1 2" xfId="707"/>
    <cellStyle name="40% — акцент1 2" xfId="708"/>
    <cellStyle name="40% - Акцент1 2 10" xfId="6687"/>
    <cellStyle name="40% — акцент1 2 10" xfId="4642"/>
    <cellStyle name="40% - Акцент1 2 11" xfId="5933"/>
    <cellStyle name="40% — акцент1 2 11" xfId="6451"/>
    <cellStyle name="40% - Акцент1 2 12" xfId="6496"/>
    <cellStyle name="40% — акцент1 2 12" xfId="5711"/>
    <cellStyle name="40% - Акцент1 2 13" xfId="5949"/>
    <cellStyle name="40% — акцент1 2 13" xfId="6507"/>
    <cellStyle name="40% - Акцент1 2 14" xfId="6939"/>
    <cellStyle name="40% — акцент1 2 14" xfId="6866"/>
    <cellStyle name="40% - Акцент1 2 15" xfId="6684"/>
    <cellStyle name="40% — акцент1 2 15" xfId="6879"/>
    <cellStyle name="40% - Акцент1 2 16" xfId="7005"/>
    <cellStyle name="40% — акцент1 2 16" xfId="6892"/>
    <cellStyle name="40% - Акцент1 2 17" xfId="6935"/>
    <cellStyle name="40% — акцент1 2 17" xfId="6950"/>
    <cellStyle name="40% - Акцент1 2 18" xfId="5946"/>
    <cellStyle name="40% — акцент1 2 18" xfId="6700"/>
    <cellStyle name="40% - Акцент1 2 19" xfId="6904"/>
    <cellStyle name="40% — акцент1 2 19" xfId="6486"/>
    <cellStyle name="40% - Акцент1 2 2" xfId="1716"/>
    <cellStyle name="40% — акцент1 2 2" xfId="709"/>
    <cellStyle name="40% - Акцент1 2 2 2" xfId="3276"/>
    <cellStyle name="40% — акцент1 2 2 2" xfId="710"/>
    <cellStyle name="40% — акцент1 2 2 2 2" xfId="3087"/>
    <cellStyle name="40% — акцент1 2 2 2 3" xfId="4512"/>
    <cellStyle name="40% - Акцент1 2 2 3" xfId="4751"/>
    <cellStyle name="40% — акцент1 2 2 3" xfId="3086"/>
    <cellStyle name="40% - Акцент1 2 2 4" xfId="5530"/>
    <cellStyle name="40% — акцент1 2 2 4" xfId="4511"/>
    <cellStyle name="40% - Акцент1 2 2 5" xfId="5428"/>
    <cellStyle name="40% — акцент1 2 2 5" xfId="4568"/>
    <cellStyle name="40% - Акцент1 2 2 6" xfId="5429"/>
    <cellStyle name="40% — акцент1 2 2 6" xfId="4649"/>
    <cellStyle name="40% - Акцент1 2 2 7" xfId="5589"/>
    <cellStyle name="40% — акцент1 2 2 7" xfId="5543"/>
    <cellStyle name="40% — акцент1 2 2 8" xfId="4428"/>
    <cellStyle name="40% - Акцент1 2 20" xfId="6676"/>
    <cellStyle name="40% — акцент1 2 20" xfId="7016"/>
    <cellStyle name="40% - Акцент1 2 21" xfId="7017"/>
    <cellStyle name="40% — акцент1 2 21" xfId="6688"/>
    <cellStyle name="40% — акцент1 2 22" xfId="7000"/>
    <cellStyle name="40% - Акцент1 2 3" xfId="2493"/>
    <cellStyle name="40% — акцент1 2 3" xfId="711"/>
    <cellStyle name="40% - Акцент1 2 3 2" xfId="3952"/>
    <cellStyle name="40% — акцент1 2 3 2" xfId="3088"/>
    <cellStyle name="40% - Акцент1 2 3 3" xfId="5435"/>
    <cellStyle name="40% — акцент1 2 3 3" xfId="4513"/>
    <cellStyle name="40% - Акцент1 2 3 4" xfId="5592"/>
    <cellStyle name="40% — акцент1 2 3 4" xfId="4567"/>
    <cellStyle name="40% - Акцент1 2 3 5" xfId="5621"/>
    <cellStyle name="40% — акцент1 2 3 5" xfId="4534"/>
    <cellStyle name="40% - Акцент1 2 3 6" xfId="5551"/>
    <cellStyle name="40% — акцент1 2 3 6" xfId="5542"/>
    <cellStyle name="40% - Акцент1 2 3 7" xfId="4224"/>
    <cellStyle name="40% — акцент1 2 3 7" xfId="4041"/>
    <cellStyle name="40% - Акцент1 2 4" xfId="2561"/>
    <cellStyle name="40% — акцент1 2 4" xfId="2254"/>
    <cellStyle name="40% - Акцент1 2 4 2" xfId="3980"/>
    <cellStyle name="40% - Акцент1 2 4 3" xfId="5468"/>
    <cellStyle name="40% - Акцент1 2 4 4" xfId="5614"/>
    <cellStyle name="40% - Акцент1 2 4 5" xfId="5641"/>
    <cellStyle name="40% - Акцент1 2 4 6" xfId="5652"/>
    <cellStyle name="40% - Акцент1 2 4 7" xfId="5663"/>
    <cellStyle name="40% - Акцент1 2 5" xfId="6450"/>
    <cellStyle name="40% — акцент1 2 5" xfId="2540"/>
    <cellStyle name="40% - Акцент1 2 6" xfId="6867"/>
    <cellStyle name="40% — акцент1 2 6" xfId="2527"/>
    <cellStyle name="40% - Акцент1 2 7" xfId="6903"/>
    <cellStyle name="40% — акцент1 2 7" xfId="3085"/>
    <cellStyle name="40% - Акцент1 2 8" xfId="6748"/>
    <cellStyle name="40% — акцент1 2 8" xfId="4510"/>
    <cellStyle name="40% - Акцент1 2 9" xfId="6865"/>
    <cellStyle name="40% — акцент1 2 9" xfId="4569"/>
    <cellStyle name="40% - Акцент1 3" xfId="2607"/>
    <cellStyle name="40% - Акцент2 2" xfId="713"/>
    <cellStyle name="40% — акцент2 2" xfId="714"/>
    <cellStyle name="40% - Акцент2 2 10" xfId="6735"/>
    <cellStyle name="40% — акцент2 2 10" xfId="4694"/>
    <cellStyle name="40% - Акцент2 2 11" xfId="6707"/>
    <cellStyle name="40% — акцент2 2 11" xfId="6453"/>
    <cellStyle name="40% - Акцент2 2 12" xfId="5710"/>
    <cellStyle name="40% — акцент2 2 12" xfId="6683"/>
    <cellStyle name="40% - Акцент2 2 13" xfId="6772"/>
    <cellStyle name="40% — акцент2 2 13" xfId="6884"/>
    <cellStyle name="40% - Акцент2 2 14" xfId="6479"/>
    <cellStyle name="40% — акцент2 2 14" xfId="6758"/>
    <cellStyle name="40% - Акцент2 2 15" xfId="6709"/>
    <cellStyle name="40% — акцент2 2 15" xfId="6932"/>
    <cellStyle name="40% - Акцент2 2 16" xfId="6816"/>
    <cellStyle name="40% — акцент2 2 16" xfId="6908"/>
    <cellStyle name="40% - Акцент2 2 17" xfId="6697"/>
    <cellStyle name="40% — акцент2 2 17" xfId="6983"/>
    <cellStyle name="40% - Акцент2 2 18" xfId="6835"/>
    <cellStyle name="40% — акцент2 2 18" xfId="6832"/>
    <cellStyle name="40% - Акцент2 2 19" xfId="7022"/>
    <cellStyle name="40% — акцент2 2 19" xfId="6769"/>
    <cellStyle name="40% - Акцент2 2 2" xfId="1718"/>
    <cellStyle name="40% — акцент2 2 2" xfId="715"/>
    <cellStyle name="40% - Акцент2 2 2 2" xfId="3278"/>
    <cellStyle name="40% — акцент2 2 2 2" xfId="716"/>
    <cellStyle name="40% — акцент2 2 2 2 2" xfId="3091"/>
    <cellStyle name="40% — акцент2 2 2 2 3" xfId="4516"/>
    <cellStyle name="40% - Акцент2 2 2 3" xfId="4753"/>
    <cellStyle name="40% — акцент2 2 2 3" xfId="3090"/>
    <cellStyle name="40% - Акцент2 2 2 4" xfId="5532"/>
    <cellStyle name="40% — акцент2 2 2 4" xfId="4515"/>
    <cellStyle name="40% - Акцент2 2 2 5" xfId="5560"/>
    <cellStyle name="40% — акцент2 2 2 5" xfId="4565"/>
    <cellStyle name="40% - Акцент2 2 2 6" xfId="5360"/>
    <cellStyle name="40% — акцент2 2 2 6" xfId="4713"/>
    <cellStyle name="40% - Акцент2 2 2 7" xfId="5524"/>
    <cellStyle name="40% — акцент2 2 2 7" xfId="5544"/>
    <cellStyle name="40% — акцент2 2 2 8" xfId="5604"/>
    <cellStyle name="40% - Акцент2 2 20" xfId="6673"/>
    <cellStyle name="40% — акцент2 2 20" xfId="6812"/>
    <cellStyle name="40% - Акцент2 2 21" xfId="7024"/>
    <cellStyle name="40% — акцент2 2 21" xfId="7012"/>
    <cellStyle name="40% — акцент2 2 22" xfId="6495"/>
    <cellStyle name="40% - Акцент2 2 3" xfId="2495"/>
    <cellStyle name="40% — акцент2 2 3" xfId="717"/>
    <cellStyle name="40% - Акцент2 2 3 2" xfId="3954"/>
    <cellStyle name="40% — акцент2 2 3 2" xfId="3092"/>
    <cellStyle name="40% - Акцент2 2 3 3" xfId="5437"/>
    <cellStyle name="40% — акцент2 2 3 3" xfId="4517"/>
    <cellStyle name="40% - Акцент2 2 3 4" xfId="5594"/>
    <cellStyle name="40% — акцент2 2 3 4" xfId="4564"/>
    <cellStyle name="40% - Акцент2 2 3 5" xfId="5623"/>
    <cellStyle name="40% — акцент2 2 3 5" xfId="4535"/>
    <cellStyle name="40% - Акцент2 2 3 6" xfId="5554"/>
    <cellStyle name="40% — акцент2 2 3 6" xfId="5545"/>
    <cellStyle name="40% - Акцент2 2 3 7" xfId="5548"/>
    <cellStyle name="40% — акцент2 2 3 7" xfId="4703"/>
    <cellStyle name="40% - Акцент2 2 4" xfId="2559"/>
    <cellStyle name="40% — акцент2 2 4" xfId="2255"/>
    <cellStyle name="40% - Акцент2 2 4 2" xfId="3978"/>
    <cellStyle name="40% - Акцент2 2 4 3" xfId="5466"/>
    <cellStyle name="40% - Акцент2 2 4 4" xfId="5612"/>
    <cellStyle name="40% - Акцент2 2 4 5" xfId="5639"/>
    <cellStyle name="40% - Акцент2 2 4 6" xfId="5650"/>
    <cellStyle name="40% - Акцент2 2 4 7" xfId="5661"/>
    <cellStyle name="40% - Акцент2 2 5" xfId="6452"/>
    <cellStyle name="40% — акцент2 2 5" xfId="2541"/>
    <cellStyle name="40% - Акцент2 2 6" xfId="6869"/>
    <cellStyle name="40% — акцент2 2 6" xfId="2526"/>
    <cellStyle name="40% - Акцент2 2 7" xfId="6929"/>
    <cellStyle name="40% — акцент2 2 7" xfId="3089"/>
    <cellStyle name="40% - Акцент2 2 8" xfId="6937"/>
    <cellStyle name="40% — акцент2 2 8" xfId="4514"/>
    <cellStyle name="40% - Акцент2 2 9" xfId="6776"/>
    <cellStyle name="40% — акцент2 2 9" xfId="4566"/>
    <cellStyle name="40% - Акцент2 3" xfId="2609"/>
    <cellStyle name="40% - Акцент3 2" xfId="719"/>
    <cellStyle name="40% — акцент3 2" xfId="720"/>
    <cellStyle name="40% - Акцент3 2 10" xfId="6900"/>
    <cellStyle name="40% — акцент3 2 10" xfId="4693"/>
    <cellStyle name="40% - Акцент3 2 11" xfId="6793"/>
    <cellStyle name="40% — акцент3 2 11" xfId="6455"/>
    <cellStyle name="40% - Акцент3 2 12" xfId="6851"/>
    <cellStyle name="40% — акцент3 2 12" xfId="6966"/>
    <cellStyle name="40% - Акцент3 2 13" xfId="6762"/>
    <cellStyle name="40% — акцент3 2 13" xfId="6857"/>
    <cellStyle name="40% - Акцент3 2 14" xfId="6817"/>
    <cellStyle name="40% — акцент3 2 14" xfId="5681"/>
    <cellStyle name="40% - Акцент3 2 15" xfId="6856"/>
    <cellStyle name="40% — акцент3 2 15" xfId="6728"/>
    <cellStyle name="40% - Акцент3 2 16" xfId="6483"/>
    <cellStyle name="40% — акцент3 2 16" xfId="5894"/>
    <cellStyle name="40% - Акцент3 2 17" xfId="6994"/>
    <cellStyle name="40% — акцент3 2 17" xfId="6997"/>
    <cellStyle name="40% - Акцент3 2 18" xfId="6765"/>
    <cellStyle name="40% — акцент3 2 18" xfId="6990"/>
    <cellStyle name="40% - Акцент3 2 19" xfId="6773"/>
    <cellStyle name="40% — акцент3 2 19" xfId="7014"/>
    <cellStyle name="40% - Акцент3 2 2" xfId="1720"/>
    <cellStyle name="40% — акцент3 2 2" xfId="721"/>
    <cellStyle name="40% - Акцент3 2 2 2" xfId="3280"/>
    <cellStyle name="40% — акцент3 2 2 2" xfId="722"/>
    <cellStyle name="40% — акцент3 2 2 2 2" xfId="3095"/>
    <cellStyle name="40% — акцент3 2 2 2 3" xfId="4520"/>
    <cellStyle name="40% - Акцент3 2 2 3" xfId="4755"/>
    <cellStyle name="40% — акцент3 2 2 3" xfId="3094"/>
    <cellStyle name="40% - Акцент3 2 2 4" xfId="5534"/>
    <cellStyle name="40% — акцент3 2 2 4" xfId="4519"/>
    <cellStyle name="40% - Акцент3 2 2 5" xfId="5561"/>
    <cellStyle name="40% — акцент3 2 2 5" xfId="4560"/>
    <cellStyle name="40% - Акцент3 2 2 6" xfId="5573"/>
    <cellStyle name="40% — акцент3 2 2 6" xfId="4536"/>
    <cellStyle name="40% - Акцент3 2 2 7" xfId="5426"/>
    <cellStyle name="40% — акцент3 2 2 7" xfId="4610"/>
    <cellStyle name="40% — акцент3 2 2 8" xfId="5584"/>
    <cellStyle name="40% - Акцент3 2 20" xfId="6821"/>
    <cellStyle name="40% — акцент3 2 20" xfId="7004"/>
    <cellStyle name="40% - Акцент3 2 21" xfId="6883"/>
    <cellStyle name="40% — акцент3 2 21" xfId="6815"/>
    <cellStyle name="40% — акцент3 2 22" xfId="6669"/>
    <cellStyle name="40% - Акцент3 2 3" xfId="2497"/>
    <cellStyle name="40% — акцент3 2 3" xfId="723"/>
    <cellStyle name="40% - Акцент3 2 3 2" xfId="3956"/>
    <cellStyle name="40% — акцент3 2 3 2" xfId="3096"/>
    <cellStyle name="40% - Акцент3 2 3 3" xfId="5439"/>
    <cellStyle name="40% — акцент3 2 3 3" xfId="4521"/>
    <cellStyle name="40% - Акцент3 2 3 4" xfId="5596"/>
    <cellStyle name="40% — акцент3 2 3 4" xfId="4562"/>
    <cellStyle name="40% - Акцент3 2 3 5" xfId="5625"/>
    <cellStyle name="40% — акцент3 2 3 5" xfId="5520"/>
    <cellStyle name="40% - Акцент3 2 3 6" xfId="4618"/>
    <cellStyle name="40% — акцент3 2 3 6" xfId="5566"/>
    <cellStyle name="40% - Акцент3 2 3 7" xfId="5575"/>
    <cellStyle name="40% — акцент3 2 3 7" xfId="4762"/>
    <cellStyle name="40% - Акцент3 2 4" xfId="2491"/>
    <cellStyle name="40% — акцент3 2 4" xfId="2256"/>
    <cellStyle name="40% - Акцент3 2 4 2" xfId="3950"/>
    <cellStyle name="40% - Акцент3 2 4 3" xfId="5433"/>
    <cellStyle name="40% - Акцент3 2 4 4" xfId="5590"/>
    <cellStyle name="40% - Акцент3 2 4 5" xfId="5619"/>
    <cellStyle name="40% - Акцент3 2 4 6" xfId="5552"/>
    <cellStyle name="40% - Акцент3 2 4 7" xfId="5586"/>
    <cellStyle name="40% - Акцент3 2 5" xfId="6454"/>
    <cellStyle name="40% — акцент3 2 5" xfId="2542"/>
    <cellStyle name="40% - Акцент3 2 6" xfId="6870"/>
    <cellStyle name="40% — акцент3 2 6" xfId="2525"/>
    <cellStyle name="40% - Акцент3 2 7" xfId="6914"/>
    <cellStyle name="40% — акцент3 2 7" xfId="3093"/>
    <cellStyle name="40% - Акцент3 2 8" xfId="6764"/>
    <cellStyle name="40% — акцент3 2 8" xfId="4518"/>
    <cellStyle name="40% - Акцент3 2 9" xfId="6792"/>
    <cellStyle name="40% — акцент3 2 9" xfId="4563"/>
    <cellStyle name="40% - Акцент3 3" xfId="2611"/>
    <cellStyle name="40% - Акцент4 2" xfId="725"/>
    <cellStyle name="40% — акцент4 2" xfId="726"/>
    <cellStyle name="40% - Акцент4 2 10" xfId="6956"/>
    <cellStyle name="40% — акцент4 2 10" xfId="4650"/>
    <cellStyle name="40% - Акцент4 2 11" xfId="6753"/>
    <cellStyle name="40% — акцент4 2 11" xfId="6457"/>
    <cellStyle name="40% - Акцент4 2 12" xfId="6711"/>
    <cellStyle name="40% — акцент4 2 12" xfId="6779"/>
    <cellStyle name="40% - Акцент4 2 13" xfId="6936"/>
    <cellStyle name="40% — акцент4 2 13" xfId="6734"/>
    <cellStyle name="40% - Акцент4 2 14" xfId="6716"/>
    <cellStyle name="40% — акцент4 2 14" xfId="5951"/>
    <cellStyle name="40% - Акцент4 2 15" xfId="6889"/>
    <cellStyle name="40% — акцент4 2 15" xfId="6987"/>
    <cellStyle name="40% - Акцент4 2 16" xfId="6757"/>
    <cellStyle name="40% — акцент4 2 16" xfId="6992"/>
    <cellStyle name="40% - Акцент4 2 17" xfId="6685"/>
    <cellStyle name="40% — акцент4 2 17" xfId="6850"/>
    <cellStyle name="40% - Акцент4 2 18" xfId="6737"/>
    <cellStyle name="40% — акцент4 2 18" xfId="6996"/>
    <cellStyle name="40% - Акцент4 2 19" xfId="6678"/>
    <cellStyle name="40% — акцент4 2 19" xfId="6930"/>
    <cellStyle name="40% - Акцент4 2 2" xfId="1722"/>
    <cellStyle name="40% — акцент4 2 2" xfId="727"/>
    <cellStyle name="40% - Акцент4 2 2 2" xfId="3282"/>
    <cellStyle name="40% — акцент4 2 2 2" xfId="728"/>
    <cellStyle name="40% — акцент4 2 2 2 2" xfId="3099"/>
    <cellStyle name="40% — акцент4 2 2 2 3" xfId="4524"/>
    <cellStyle name="40% - Акцент4 2 2 3" xfId="4757"/>
    <cellStyle name="40% — акцент4 2 2 3" xfId="3098"/>
    <cellStyle name="40% - Акцент4 2 2 4" xfId="5536"/>
    <cellStyle name="40% — акцент4 2 2 4" xfId="4523"/>
    <cellStyle name="40% - Акцент4 2 2 5" xfId="5557"/>
    <cellStyle name="40% — акцент4 2 2 5" xfId="4199"/>
    <cellStyle name="40% - Акцент4 2 2 6" xfId="4585"/>
    <cellStyle name="40% — акцент4 2 2 6" xfId="4537"/>
    <cellStyle name="40% - Акцент4 2 2 7" xfId="4045"/>
    <cellStyle name="40% — акцент4 2 2 7" xfId="4038"/>
    <cellStyle name="40% — акцент4 2 2 8" xfId="4575"/>
    <cellStyle name="40% - Акцент4 2 20" xfId="6777"/>
    <cellStyle name="40% — акцент4 2 20" xfId="6741"/>
    <cellStyle name="40% - Акцент4 2 21" xfId="6894"/>
    <cellStyle name="40% — акцент4 2 21" xfId="7026"/>
    <cellStyle name="40% — акцент4 2 22" xfId="7029"/>
    <cellStyle name="40% - Акцент4 2 3" xfId="2499"/>
    <cellStyle name="40% — акцент4 2 3" xfId="729"/>
    <cellStyle name="40% - Акцент4 2 3 2" xfId="3958"/>
    <cellStyle name="40% — акцент4 2 3 2" xfId="3100"/>
    <cellStyle name="40% - Акцент4 2 3 3" xfId="5441"/>
    <cellStyle name="40% — акцент4 2 3 3" xfId="4525"/>
    <cellStyle name="40% - Акцент4 2 3 4" xfId="5598"/>
    <cellStyle name="40% — акцент4 2 3 4" xfId="4559"/>
    <cellStyle name="40% - Акцент4 2 3 5" xfId="5627"/>
    <cellStyle name="40% — акцент4 2 3 5" xfId="4538"/>
    <cellStyle name="40% - Акцент4 2 3 6" xfId="5510"/>
    <cellStyle name="40% — акцент4 2 3 6" xfId="5546"/>
    <cellStyle name="40% - Акцент4 2 3 7" xfId="5585"/>
    <cellStyle name="40% — акцент4 2 3 7" xfId="4042"/>
    <cellStyle name="40% - Акцент4 2 4" xfId="2556"/>
    <cellStyle name="40% — акцент4 2 4" xfId="2257"/>
    <cellStyle name="40% - Акцент4 2 4 2" xfId="3975"/>
    <cellStyle name="40% - Акцент4 2 4 3" xfId="5463"/>
    <cellStyle name="40% - Акцент4 2 4 4" xfId="5609"/>
    <cellStyle name="40% - Акцент4 2 4 5" xfId="5636"/>
    <cellStyle name="40% - Акцент4 2 4 6" xfId="5647"/>
    <cellStyle name="40% - Акцент4 2 4 7" xfId="5658"/>
    <cellStyle name="40% - Акцент4 2 5" xfId="6456"/>
    <cellStyle name="40% — акцент4 2 5" xfId="2543"/>
    <cellStyle name="40% - Акцент4 2 6" xfId="6871"/>
    <cellStyle name="40% — акцент4 2 6" xfId="2524"/>
    <cellStyle name="40% - Акцент4 2 7" xfId="6849"/>
    <cellStyle name="40% — акцент4 2 7" xfId="3097"/>
    <cellStyle name="40% - Акцент4 2 8" xfId="6820"/>
    <cellStyle name="40% — акцент4 2 8" xfId="4522"/>
    <cellStyle name="40% - Акцент4 2 9" xfId="6774"/>
    <cellStyle name="40% — акцент4 2 9" xfId="4561"/>
    <cellStyle name="40% - Акцент4 3" xfId="2613"/>
    <cellStyle name="40% - Акцент5 2" xfId="731"/>
    <cellStyle name="40% — акцент5 2" xfId="732"/>
    <cellStyle name="40% - Акцент5 2 10" xfId="6926"/>
    <cellStyle name="40% — акцент5 2 10" xfId="4540"/>
    <cellStyle name="40% - Акцент5 2 11" xfId="6931"/>
    <cellStyle name="40% — акцент5 2 11" xfId="6459"/>
    <cellStyle name="40% - Акцент5 2 12" xfId="6965"/>
    <cellStyle name="40% — акцент5 2 12" xfId="6749"/>
    <cellStyle name="40% - Акцент5 2 13" xfId="6945"/>
    <cellStyle name="40% — акцент5 2 13" xfId="6515"/>
    <cellStyle name="40% - Акцент5 2 14" xfId="6670"/>
    <cellStyle name="40% — акцент5 2 14" xfId="6809"/>
    <cellStyle name="40% - Акцент5 2 15" xfId="6686"/>
    <cellStyle name="40% — акцент5 2 15" xfId="6775"/>
    <cellStyle name="40% - Акцент5 2 16" xfId="6998"/>
    <cellStyle name="40% — акцент5 2 16" xfId="6702"/>
    <cellStyle name="40% - Акцент5 2 17" xfId="6733"/>
    <cellStyle name="40% — акцент5 2 17" xfId="5952"/>
    <cellStyle name="40% - Акцент5 2 18" xfId="7010"/>
    <cellStyle name="40% — акцент5 2 18" xfId="6671"/>
    <cellStyle name="40% - Акцент5 2 19" xfId="6811"/>
    <cellStyle name="40% — акцент5 2 19" xfId="6922"/>
    <cellStyle name="40% - Акцент5 2 2" xfId="1724"/>
    <cellStyle name="40% — акцент5 2 2" xfId="733"/>
    <cellStyle name="40% - Акцент5 2 2 2" xfId="3284"/>
    <cellStyle name="40% — акцент5 2 2 2" xfId="734"/>
    <cellStyle name="40% — акцент5 2 2 2 2" xfId="3103"/>
    <cellStyle name="40% — акцент5 2 2 2 3" xfId="4528"/>
    <cellStyle name="40% - Акцент5 2 2 3" xfId="4759"/>
    <cellStyle name="40% — акцент5 2 2 3" xfId="3102"/>
    <cellStyle name="40% - Акцент5 2 2 4" xfId="5538"/>
    <cellStyle name="40% — акцент5 2 2 4" xfId="4527"/>
    <cellStyle name="40% - Акцент5 2 2 5" xfId="5558"/>
    <cellStyle name="40% — акцент5 2 2 5" xfId="4557"/>
    <cellStyle name="40% - Акцент5 2 2 6" xfId="5572"/>
    <cellStyle name="40% — акцент5 2 2 6" xfId="4539"/>
    <cellStyle name="40% - Акцент5 2 2 7" xfId="4763"/>
    <cellStyle name="40% — акцент5 2 2 7" xfId="5617"/>
    <cellStyle name="40% — акцент5 2 2 8" xfId="5564"/>
    <cellStyle name="40% - Акцент5 2 20" xfId="6873"/>
    <cellStyle name="40% — акцент5 2 20" xfId="6755"/>
    <cellStyle name="40% - Акцент5 2 21" xfId="7018"/>
    <cellStyle name="40% — акцент5 2 21" xfId="7011"/>
    <cellStyle name="40% — акцент5 2 22" xfId="6743"/>
    <cellStyle name="40% - Акцент5 2 3" xfId="2501"/>
    <cellStyle name="40% — акцент5 2 3" xfId="735"/>
    <cellStyle name="40% - Акцент5 2 3 2" xfId="3960"/>
    <cellStyle name="40% — акцент5 2 3 2" xfId="3104"/>
    <cellStyle name="40% - Акцент5 2 3 3" xfId="5443"/>
    <cellStyle name="40% — акцент5 2 3 3" xfId="4529"/>
    <cellStyle name="40% - Акцент5 2 3 4" xfId="5600"/>
    <cellStyle name="40% — акцент5 2 3 4" xfId="4556"/>
    <cellStyle name="40% - Акцент5 2 3 5" xfId="5629"/>
    <cellStyle name="40% — акцент5 2 3 5" xfId="5519"/>
    <cellStyle name="40% - Акцент5 2 3 6" xfId="4613"/>
    <cellStyle name="40% — акцент5 2 3 6" xfId="5618"/>
    <cellStyle name="40% - Акцент5 2 3 7" xfId="5547"/>
    <cellStyle name="40% — акцент5 2 3 7" xfId="5458"/>
    <cellStyle name="40% - Акцент5 2 4" xfId="2554"/>
    <cellStyle name="40% — акцент5 2 4" xfId="2258"/>
    <cellStyle name="40% - Акцент5 2 4 2" xfId="3973"/>
    <cellStyle name="40% - Акцент5 2 4 3" xfId="5461"/>
    <cellStyle name="40% - Акцент5 2 4 4" xfId="5607"/>
    <cellStyle name="40% - Акцент5 2 4 5" xfId="5634"/>
    <cellStyle name="40% - Акцент5 2 4 6" xfId="5645"/>
    <cellStyle name="40% - Акцент5 2 4 7" xfId="5656"/>
    <cellStyle name="40% - Акцент5 2 5" xfId="6458"/>
    <cellStyle name="40% — акцент5 2 5" xfId="2544"/>
    <cellStyle name="40% - Акцент5 2 6" xfId="6872"/>
    <cellStyle name="40% — акцент5 2 6" xfId="2523"/>
    <cellStyle name="40% - Акцент5 2 7" xfId="6704"/>
    <cellStyle name="40% — акцент5 2 7" xfId="3101"/>
    <cellStyle name="40% - Акцент5 2 8" xfId="5674"/>
    <cellStyle name="40% — акцент5 2 8" xfId="4526"/>
    <cellStyle name="40% - Акцент5 2 9" xfId="6920"/>
    <cellStyle name="40% — акцент5 2 9" xfId="4558"/>
    <cellStyle name="40% - Акцент5 3" xfId="2615"/>
    <cellStyle name="40% - Акцент6 2" xfId="737"/>
    <cellStyle name="40% — акцент6 2" xfId="738"/>
    <cellStyle name="40% - Акцент6 2 10" xfId="6967"/>
    <cellStyle name="40% — акцент6 2 10" xfId="4764"/>
    <cellStyle name="40% - Акцент6 2 11" xfId="6974"/>
    <cellStyle name="40% — акцент6 2 11" xfId="6461"/>
    <cellStyle name="40% - Акцент6 2 12" xfId="6745"/>
    <cellStyle name="40% — акцент6 2 12" xfId="6766"/>
    <cellStyle name="40% - Акцент6 2 13" xfId="6681"/>
    <cellStyle name="40% — акцент6 2 13" xfId="6882"/>
    <cellStyle name="40% - Акцент6 2 14" xfId="5665"/>
    <cellStyle name="40% — акцент6 2 14" xfId="6957"/>
    <cellStyle name="40% - Акцент6 2 15" xfId="6928"/>
    <cellStyle name="40% — акцент6 2 15" xfId="6846"/>
    <cellStyle name="40% - Акцент6 2 16" xfId="6706"/>
    <cellStyle name="40% — акцент6 2 16" xfId="6951"/>
    <cellStyle name="40% - Акцент6 2 17" xfId="5701"/>
    <cellStyle name="40% — акцент6 2 17" xfId="6886"/>
    <cellStyle name="40% - Акцент6 2 18" xfId="6848"/>
    <cellStyle name="40% — акцент6 2 18" xfId="6789"/>
    <cellStyle name="40% - Акцент6 2 19" xfId="6798"/>
    <cellStyle name="40% — акцент6 2 19" xfId="6986"/>
    <cellStyle name="40% - Акцент6 2 2" xfId="1726"/>
    <cellStyle name="40% — акцент6 2 2" xfId="739"/>
    <cellStyle name="40% - Акцент6 2 2 2" xfId="3286"/>
    <cellStyle name="40% — акцент6 2 2 2" xfId="740"/>
    <cellStyle name="40% — акцент6 2 2 2 2" xfId="3107"/>
    <cellStyle name="40% — акцент6 2 2 2 3" xfId="4532"/>
    <cellStyle name="40% - Акцент6 2 2 3" xfId="4761"/>
    <cellStyle name="40% — акцент6 2 2 3" xfId="3106"/>
    <cellStyle name="40% - Акцент6 2 2 4" xfId="5540"/>
    <cellStyle name="40% — акцент6 2 2 4" xfId="4531"/>
    <cellStyle name="40% - Акцент6 2 2 5" xfId="5556"/>
    <cellStyle name="40% — акцент6 2 2 5" xfId="4554"/>
    <cellStyle name="40% - Акцент6 2 2 6" xfId="4583"/>
    <cellStyle name="40% — акцент6 2 2 6" xfId="4541"/>
    <cellStyle name="40% - Акцент6 2 2 7" xfId="4549"/>
    <cellStyle name="40% — акцент6 2 2 7" xfId="4609"/>
    <cellStyle name="40% — акцент6 2 2 8" xfId="5587"/>
    <cellStyle name="40% - Акцент6 2 20" xfId="6714"/>
    <cellStyle name="40% — акцент6 2 20" xfId="7019"/>
    <cellStyle name="40% - Акцент6 2 21" xfId="6744"/>
    <cellStyle name="40% — акцент6 2 21" xfId="6510"/>
    <cellStyle name="40% — акцент6 2 22" xfId="6770"/>
    <cellStyle name="40% - Акцент6 2 3" xfId="2503"/>
    <cellStyle name="40% — акцент6 2 3" xfId="741"/>
    <cellStyle name="40% - Акцент6 2 3 2" xfId="3962"/>
    <cellStyle name="40% — акцент6 2 3 2" xfId="3108"/>
    <cellStyle name="40% - Акцент6 2 3 3" xfId="5445"/>
    <cellStyle name="40% — акцент6 2 3 3" xfId="4533"/>
    <cellStyle name="40% - Акцент6 2 3 4" xfId="5602"/>
    <cellStyle name="40% — акцент6 2 3 4" xfId="4697"/>
    <cellStyle name="40% - Акцент6 2 3 5" xfId="5631"/>
    <cellStyle name="40% — акцент6 2 3 5" xfId="4542"/>
    <cellStyle name="40% - Акцент6 2 3 6" xfId="5553"/>
    <cellStyle name="40% — акцент6 2 3 6" xfId="4608"/>
    <cellStyle name="40% - Акцент6 2 3 7" xfId="5511"/>
    <cellStyle name="40% — акцент6 2 3 7" xfId="4359"/>
    <cellStyle name="40% - Акцент6 2 4" xfId="2552"/>
    <cellStyle name="40% — акцент6 2 4" xfId="2259"/>
    <cellStyle name="40% - Акцент6 2 4 2" xfId="3971"/>
    <cellStyle name="40% - Акцент6 2 4 3" xfId="5459"/>
    <cellStyle name="40% - Акцент6 2 4 4" xfId="5605"/>
    <cellStyle name="40% - Акцент6 2 4 5" xfId="5632"/>
    <cellStyle name="40% - Акцент6 2 4 6" xfId="5643"/>
    <cellStyle name="40% - Акцент6 2 4 7" xfId="5654"/>
    <cellStyle name="40% - Акцент6 2 5" xfId="6460"/>
    <cellStyle name="40% — акцент6 2 5" xfId="2545"/>
    <cellStyle name="40% - Акцент6 2 6" xfId="6874"/>
    <cellStyle name="40% — акцент6 2 6" xfId="2522"/>
    <cellStyle name="40% - Акцент6 2 7" xfId="6917"/>
    <cellStyle name="40% — акцент6 2 7" xfId="3105"/>
    <cellStyle name="40% - Акцент6 2 8" xfId="6691"/>
    <cellStyle name="40% — акцент6 2 8" xfId="4530"/>
    <cellStyle name="40% - Акцент6 2 9" xfId="6961"/>
    <cellStyle name="40% — акцент6 2 9" xfId="4555"/>
    <cellStyle name="40% - Акцент6 3" xfId="2617"/>
    <cellStyle name="60% - Accent1" xfId="796" builtinId="32" customBuiltin="1"/>
    <cellStyle name="60% - Accent1 2" xfId="80"/>
    <cellStyle name="60% - Accent1 2 2" xfId="150"/>
    <cellStyle name="60% - Accent1 2 2 2" xfId="743"/>
    <cellStyle name="60% - Accent1 2 2 3" xfId="1547"/>
    <cellStyle name="60% - Accent1 2 2 4" xfId="1650"/>
    <cellStyle name="60% - Accent1 2 2 5" xfId="2704"/>
    <cellStyle name="60% - Accent1 2 2 6" xfId="4120"/>
    <cellStyle name="60% - Accent1 2 3" xfId="267"/>
    <cellStyle name="60% - Accent1 2 4" xfId="742"/>
    <cellStyle name="60% - Accent1 2 5" xfId="1546"/>
    <cellStyle name="60% - Accent1 2 6" xfId="2636"/>
    <cellStyle name="60% - Accent1 2 7" xfId="4052"/>
    <cellStyle name="60% - Accent1 3" xfId="100"/>
    <cellStyle name="60% - Accent1 3 2" xfId="169"/>
    <cellStyle name="60% - Accent1 3 2 2" xfId="745"/>
    <cellStyle name="60% - Accent1 3 2 3" xfId="2723"/>
    <cellStyle name="60% - Accent1 3 2 4" xfId="4139"/>
    <cellStyle name="60% - Accent1 3 3" xfId="744"/>
    <cellStyle name="60% - Accent1 3 4" xfId="2655"/>
    <cellStyle name="60% - Accent1 3 5" xfId="4071"/>
    <cellStyle name="60% - Accent1 4" xfId="746"/>
    <cellStyle name="60% - Accent2" xfId="798" builtinId="36" customBuiltin="1"/>
    <cellStyle name="60% - Accent2 2" xfId="83"/>
    <cellStyle name="60% - Accent2 2 2" xfId="153"/>
    <cellStyle name="60% - Accent2 2 2 2" xfId="748"/>
    <cellStyle name="60% - Accent2 2 2 3" xfId="1549"/>
    <cellStyle name="60% - Accent2 2 2 4" xfId="1651"/>
    <cellStyle name="60% - Accent2 2 2 5" xfId="2707"/>
    <cellStyle name="60% - Accent2 2 2 6" xfId="4123"/>
    <cellStyle name="60% - Accent2 2 3" xfId="268"/>
    <cellStyle name="60% - Accent2 2 4" xfId="747"/>
    <cellStyle name="60% - Accent2 2 5" xfId="1548"/>
    <cellStyle name="60% - Accent2 2 6" xfId="2639"/>
    <cellStyle name="60% - Accent2 2 7" xfId="4055"/>
    <cellStyle name="60% - Accent2 3" xfId="103"/>
    <cellStyle name="60% - Accent2 3 2" xfId="172"/>
    <cellStyle name="60% - Accent2 3 2 2" xfId="750"/>
    <cellStyle name="60% - Accent2 3 2 3" xfId="2726"/>
    <cellStyle name="60% - Accent2 3 2 4" xfId="4142"/>
    <cellStyle name="60% - Accent2 3 3" xfId="749"/>
    <cellStyle name="60% - Accent2 3 4" xfId="2658"/>
    <cellStyle name="60% - Accent2 3 5" xfId="4074"/>
    <cellStyle name="60% - Accent2 4" xfId="751"/>
    <cellStyle name="60% - Accent3" xfId="800" builtinId="40" customBuiltin="1"/>
    <cellStyle name="60% - Accent3 2" xfId="86"/>
    <cellStyle name="60% - Accent3 2 2" xfId="156"/>
    <cellStyle name="60% - Accent3 2 2 2" xfId="753"/>
    <cellStyle name="60% - Accent3 2 2 3" xfId="1551"/>
    <cellStyle name="60% - Accent3 2 2 4" xfId="1652"/>
    <cellStyle name="60% - Accent3 2 2 5" xfId="2710"/>
    <cellStyle name="60% - Accent3 2 2 6" xfId="4126"/>
    <cellStyle name="60% - Accent3 2 3" xfId="269"/>
    <cellStyle name="60% - Accent3 2 3 2" xfId="754"/>
    <cellStyle name="60% - Accent3 2 4" xfId="755"/>
    <cellStyle name="60% - Accent3 2 5" xfId="756"/>
    <cellStyle name="60% - Accent3 2 6" xfId="752"/>
    <cellStyle name="60% - Accent3 2 7" xfId="1550"/>
    <cellStyle name="60% - Accent3 2 8" xfId="2642"/>
    <cellStyle name="60% - Accent3 2 9" xfId="4058"/>
    <cellStyle name="60% - Accent3 3" xfId="106"/>
    <cellStyle name="60% - Accent3 3 2" xfId="175"/>
    <cellStyle name="60% - Accent3 3 2 2" xfId="758"/>
    <cellStyle name="60% - Accent3 3 2 3" xfId="2729"/>
    <cellStyle name="60% - Accent3 3 2 4" xfId="4145"/>
    <cellStyle name="60% - Accent3 3 3" xfId="757"/>
    <cellStyle name="60% - Accent3 3 4" xfId="2661"/>
    <cellStyle name="60% - Accent3 3 5" xfId="4077"/>
    <cellStyle name="60% - Accent3 4" xfId="759"/>
    <cellStyle name="60% - Accent3 5" xfId="760"/>
    <cellStyle name="60% - Accent3 6" xfId="761"/>
    <cellStyle name="60% - Accent3 7" xfId="762"/>
    <cellStyle name="60% - Accent3 8" xfId="763"/>
    <cellStyle name="60% - Accent3 9" xfId="764"/>
    <cellStyle name="60% - Accent4" xfId="802" builtinId="44" customBuiltin="1"/>
    <cellStyle name="60% - Accent4 2" xfId="89"/>
    <cellStyle name="60% - Accent4 2 2" xfId="159"/>
    <cellStyle name="60% - Accent4 2 2 2" xfId="766"/>
    <cellStyle name="60% - Accent4 2 2 3" xfId="1553"/>
    <cellStyle name="60% - Accent4 2 2 4" xfId="1653"/>
    <cellStyle name="60% - Accent4 2 2 5" xfId="2713"/>
    <cellStyle name="60% - Accent4 2 2 6" xfId="4129"/>
    <cellStyle name="60% - Accent4 2 3" xfId="270"/>
    <cellStyle name="60% - Accent4 2 3 2" xfId="767"/>
    <cellStyle name="60% - Accent4 2 4" xfId="768"/>
    <cellStyle name="60% - Accent4 2 5" xfId="769"/>
    <cellStyle name="60% - Accent4 2 6" xfId="765"/>
    <cellStyle name="60% - Accent4 2 7" xfId="1552"/>
    <cellStyle name="60% - Accent4 2 8" xfId="2645"/>
    <cellStyle name="60% - Accent4 2 9" xfId="4061"/>
    <cellStyle name="60% - Accent4 3" xfId="109"/>
    <cellStyle name="60% - Accent4 3 2" xfId="178"/>
    <cellStyle name="60% - Accent4 3 2 2" xfId="771"/>
    <cellStyle name="60% - Accent4 3 2 3" xfId="2732"/>
    <cellStyle name="60% - Accent4 3 2 4" xfId="4148"/>
    <cellStyle name="60% - Accent4 3 3" xfId="770"/>
    <cellStyle name="60% - Accent4 3 4" xfId="2664"/>
    <cellStyle name="60% - Accent4 3 5" xfId="4080"/>
    <cellStyle name="60% - Accent4 4" xfId="772"/>
    <cellStyle name="60% - Accent4 5" xfId="773"/>
    <cellStyle name="60% - Accent4 6" xfId="774"/>
    <cellStyle name="60% - Accent4 7" xfId="775"/>
    <cellStyle name="60% - Accent4 8" xfId="776"/>
    <cellStyle name="60% - Accent4 9" xfId="777"/>
    <cellStyle name="60% - Accent5" xfId="804" builtinId="48" customBuiltin="1"/>
    <cellStyle name="60% - Accent5 2" xfId="92"/>
    <cellStyle name="60% - Accent5 2 2" xfId="162"/>
    <cellStyle name="60% - Accent5 2 2 2" xfId="779"/>
    <cellStyle name="60% - Accent5 2 2 3" xfId="1555"/>
    <cellStyle name="60% - Accent5 2 2 4" xfId="1654"/>
    <cellStyle name="60% - Accent5 2 2 5" xfId="2716"/>
    <cellStyle name="60% - Accent5 2 2 6" xfId="4132"/>
    <cellStyle name="60% - Accent5 2 3" xfId="271"/>
    <cellStyle name="60% - Accent5 2 4" xfId="778"/>
    <cellStyle name="60% - Accent5 2 5" xfId="1554"/>
    <cellStyle name="60% - Accent5 2 6" xfId="2648"/>
    <cellStyle name="60% - Accent5 2 7" xfId="4064"/>
    <cellStyle name="60% - Accent5 3" xfId="112"/>
    <cellStyle name="60% - Accent5 3 2" xfId="181"/>
    <cellStyle name="60% - Accent5 3 2 2" xfId="781"/>
    <cellStyle name="60% - Accent5 3 2 3" xfId="2735"/>
    <cellStyle name="60% - Accent5 3 2 4" xfId="4151"/>
    <cellStyle name="60% - Accent5 3 3" xfId="780"/>
    <cellStyle name="60% - Accent5 3 4" xfId="2667"/>
    <cellStyle name="60% - Accent5 3 5" xfId="4083"/>
    <cellStyle name="60% - Accent5 4" xfId="782"/>
    <cellStyle name="60% - Accent6" xfId="806" builtinId="52" customBuiltin="1"/>
    <cellStyle name="60% - Accent6 2" xfId="95"/>
    <cellStyle name="60% - Accent6 2 2" xfId="165"/>
    <cellStyle name="60% - Accent6 2 2 2" xfId="784"/>
    <cellStyle name="60% - Accent6 2 2 3" xfId="1557"/>
    <cellStyle name="60% - Accent6 2 2 4" xfId="1655"/>
    <cellStyle name="60% - Accent6 2 2 5" xfId="2719"/>
    <cellStyle name="60% - Accent6 2 2 6" xfId="4135"/>
    <cellStyle name="60% - Accent6 2 3" xfId="272"/>
    <cellStyle name="60% - Accent6 2 3 2" xfId="785"/>
    <cellStyle name="60% - Accent6 2 4" xfId="786"/>
    <cellStyle name="60% - Accent6 2 5" xfId="787"/>
    <cellStyle name="60% - Accent6 2 6" xfId="783"/>
    <cellStyle name="60% - Accent6 2 7" xfId="1556"/>
    <cellStyle name="60% - Accent6 2 8" xfId="2651"/>
    <cellStyle name="60% - Accent6 2 9" xfId="4067"/>
    <cellStyle name="60% - Accent6 3" xfId="115"/>
    <cellStyle name="60% - Accent6 3 2" xfId="184"/>
    <cellStyle name="60% - Accent6 3 2 2" xfId="789"/>
    <cellStyle name="60% - Accent6 3 2 3" xfId="2738"/>
    <cellStyle name="60% - Accent6 3 2 4" xfId="4154"/>
    <cellStyle name="60% - Accent6 3 3" xfId="788"/>
    <cellStyle name="60% - Accent6 3 4" xfId="2670"/>
    <cellStyle name="60% - Accent6 3 5" xfId="4086"/>
    <cellStyle name="60% - Accent6 4" xfId="790"/>
    <cellStyle name="60% - Accent6 5" xfId="791"/>
    <cellStyle name="60% - Accent6 6" xfId="792"/>
    <cellStyle name="60% - Accent6 7" xfId="793"/>
    <cellStyle name="60% - Accent6 8" xfId="794"/>
    <cellStyle name="60% - Accent6 9" xfId="795"/>
    <cellStyle name="60% - Акцент1" xfId="4543"/>
    <cellStyle name="60% - Акцент1 2" xfId="797"/>
    <cellStyle name="60% — акцент1 2" xfId="2260"/>
    <cellStyle name="60% - Акцент1 2 10" xfId="6730"/>
    <cellStyle name="60% - Акцент1 2 11" xfId="6480"/>
    <cellStyle name="60% - Акцент1 2 12" xfId="6814"/>
    <cellStyle name="60% - Акцент1 2 13" xfId="6946"/>
    <cellStyle name="60% - Акцент1 2 14" xfId="6725"/>
    <cellStyle name="60% - Акцент1 2 15" xfId="6828"/>
    <cellStyle name="60% - Акцент1 2 16" xfId="6482"/>
    <cellStyle name="60% - Акцент1 2 17" xfId="6796"/>
    <cellStyle name="60% - Акцент1 2 18" xfId="7015"/>
    <cellStyle name="60% - Акцент1 2 19" xfId="5679"/>
    <cellStyle name="60% - Акцент1 2 2" xfId="1727"/>
    <cellStyle name="60% - Акцент1 2 20" xfId="6919"/>
    <cellStyle name="60% - Акцент1 2 21" xfId="6720"/>
    <cellStyle name="60% - Акцент1 2 3" xfId="2504"/>
    <cellStyle name="60% - Акцент1 2 4" xfId="2551"/>
    <cellStyle name="60% - Акцент1 2 5" xfId="6462"/>
    <cellStyle name="60% - Акцент1 2 6" xfId="6875"/>
    <cellStyle name="60% - Акцент1 2 7" xfId="6805"/>
    <cellStyle name="60% - Акцент1 2 8" xfId="6682"/>
    <cellStyle name="60% - Акцент1 2 9" xfId="6782"/>
    <cellStyle name="60% - Акцент2" xfId="4544"/>
    <cellStyle name="60% - Акцент2 2" xfId="799"/>
    <cellStyle name="60% — акцент2 2" xfId="2261"/>
    <cellStyle name="60% - Акцент2 2 10" xfId="6679"/>
    <cellStyle name="60% - Акцент2 2 11" xfId="6500"/>
    <cellStyle name="60% - Акцент2 2 12" xfId="6897"/>
    <cellStyle name="60% - Акцент2 2 13" xfId="6750"/>
    <cellStyle name="60% - Акцент2 2 14" xfId="6989"/>
    <cellStyle name="60% - Акцент2 2 15" xfId="6993"/>
    <cellStyle name="60% - Акцент2 2 16" xfId="6963"/>
    <cellStyle name="60% - Акцент2 2 17" xfId="6703"/>
    <cellStyle name="60% - Акцент2 2 18" xfId="6890"/>
    <cellStyle name="60% - Акцент2 2 19" xfId="5691"/>
    <cellStyle name="60% - Акцент2 2 2" xfId="1728"/>
    <cellStyle name="60% - Акцент2 2 20" xfId="7027"/>
    <cellStyle name="60% - Акцент2 2 21" xfId="7030"/>
    <cellStyle name="60% - Акцент2 2 3" xfId="2505"/>
    <cellStyle name="60% - Акцент2 2 4" xfId="2550"/>
    <cellStyle name="60% - Акцент2 2 5" xfId="6464"/>
    <cellStyle name="60% - Акцент2 2 6" xfId="6876"/>
    <cellStyle name="60% - Акцент2 2 7" xfId="5947"/>
    <cellStyle name="60% - Акцент2 2 8" xfId="6940"/>
    <cellStyle name="60% - Акцент2 2 9" xfId="6754"/>
    <cellStyle name="60% - Акцент3" xfId="4545"/>
    <cellStyle name="60% - Акцент3 2" xfId="801"/>
    <cellStyle name="60% — акцент3 2" xfId="2262"/>
    <cellStyle name="60% - Акцент3 2 10" xfId="6747"/>
    <cellStyle name="60% - Акцент3 2 11" xfId="6852"/>
    <cellStyle name="60% - Акцент3 2 12" xfId="5690"/>
    <cellStyle name="60% - Акцент3 2 13" xfId="6690"/>
    <cellStyle name="60% - Акцент3 2 14" xfId="6927"/>
    <cellStyle name="60% - Акцент3 2 15" xfId="6736"/>
    <cellStyle name="60% - Акцент3 2 16" xfId="6827"/>
    <cellStyle name="60% - Акцент3 2 17" xfId="5667"/>
    <cellStyle name="60% - Акцент3 2 18" xfId="6795"/>
    <cellStyle name="60% - Акцент3 2 19" xfId="6896"/>
    <cellStyle name="60% - Акцент3 2 2" xfId="1729"/>
    <cellStyle name="60% - Акцент3 2 20" xfId="7007"/>
    <cellStyle name="60% - Акцент3 2 21" xfId="6726"/>
    <cellStyle name="60% - Акцент3 2 3" xfId="2506"/>
    <cellStyle name="60% - Акцент3 2 4" xfId="2549"/>
    <cellStyle name="60% - Акцент3 2 5" xfId="6465"/>
    <cellStyle name="60% - Акцент3 2 6" xfId="6877"/>
    <cellStyle name="60% - Акцент3 2 7" xfId="6739"/>
    <cellStyle name="60% - Акцент3 2 8" xfId="6918"/>
    <cellStyle name="60% - Акцент3 2 9" xfId="6504"/>
    <cellStyle name="60% - Акцент4" xfId="4546"/>
    <cellStyle name="60% - Акцент4 2" xfId="803"/>
    <cellStyle name="60% — акцент4 2" xfId="2263"/>
    <cellStyle name="60% - Акцент4 2 10" xfId="6948"/>
    <cellStyle name="60% - Акцент4 2 11" xfId="6955"/>
    <cellStyle name="60% - Акцент4 2 12" xfId="6941"/>
    <cellStyle name="60% - Акцент4 2 13" xfId="6972"/>
    <cellStyle name="60% - Акцент4 2 14" xfId="6785"/>
    <cellStyle name="60% - Акцент4 2 15" xfId="6485"/>
    <cellStyle name="60% - Акцент4 2 16" xfId="6888"/>
    <cellStyle name="60% - Акцент4 2 17" xfId="6844"/>
    <cellStyle name="60% - Акцент4 2 18" xfId="6831"/>
    <cellStyle name="60% - Акцент4 2 19" xfId="7013"/>
    <cellStyle name="60% - Акцент4 2 2" xfId="1730"/>
    <cellStyle name="60% - Акцент4 2 20" xfId="6699"/>
    <cellStyle name="60% - Акцент4 2 21" xfId="6760"/>
    <cellStyle name="60% - Акцент4 2 3" xfId="2507"/>
    <cellStyle name="60% - Акцент4 2 4" xfId="2548"/>
    <cellStyle name="60% - Акцент4 2 5" xfId="6466"/>
    <cellStyle name="60% - Акцент4 2 6" xfId="6878"/>
    <cellStyle name="60% - Акцент4 2 7" xfId="6802"/>
    <cellStyle name="60% - Акцент4 2 8" xfId="6836"/>
    <cellStyle name="60% - Акцент4 2 9" xfId="6740"/>
    <cellStyle name="60% - Акцент5" xfId="4547"/>
    <cellStyle name="60% - Акцент5 2" xfId="805"/>
    <cellStyle name="60% — акцент5 2" xfId="2264"/>
    <cellStyle name="60% - Акцент5 2 10" xfId="6842"/>
    <cellStyle name="60% - Акцент5 2 11" xfId="6960"/>
    <cellStyle name="60% - Акцент5 2 12" xfId="6783"/>
    <cellStyle name="60% - Акцент5 2 13" xfId="6761"/>
    <cellStyle name="60% - Акцент5 2 14" xfId="5688"/>
    <cellStyle name="60% - Акцент5 2 15" xfId="6985"/>
    <cellStyle name="60% - Акцент5 2 16" xfId="6813"/>
    <cellStyle name="60% - Акцент5 2 17" xfId="6823"/>
    <cellStyle name="60% - Акцент5 2 18" xfId="6834"/>
    <cellStyle name="60% - Акцент5 2 19" xfId="6826"/>
    <cellStyle name="60% - Акцент5 2 2" xfId="1731"/>
    <cellStyle name="60% - Акцент5 2 20" xfId="5697"/>
    <cellStyle name="60% - Акцент5 2 21" xfId="7025"/>
    <cellStyle name="60% - Акцент5 2 3" xfId="2508"/>
    <cellStyle name="60% - Акцент5 2 4" xfId="2547"/>
    <cellStyle name="60% - Акцент5 2 5" xfId="6468"/>
    <cellStyle name="60% - Акцент5 2 6" xfId="6880"/>
    <cellStyle name="60% - Акцент5 2 7" xfId="6803"/>
    <cellStyle name="60% - Акцент5 2 8" xfId="6818"/>
    <cellStyle name="60% - Акцент5 2 9" xfId="5676"/>
    <cellStyle name="60% - Акцент6" xfId="4548"/>
    <cellStyle name="60% - Акцент6 2" xfId="807"/>
    <cellStyle name="60% — акцент6 2" xfId="2265"/>
    <cellStyle name="60% - Акцент6 2 10" xfId="6695"/>
    <cellStyle name="60% - Акцент6 2 11" xfId="6938"/>
    <cellStyle name="60% - Акцент6 2 12" xfId="6845"/>
    <cellStyle name="60% - Акцент6 2 13" xfId="6933"/>
    <cellStyle name="60% - Акцент6 2 14" xfId="6477"/>
    <cellStyle name="60% - Акцент6 2 15" xfId="6958"/>
    <cellStyle name="60% - Акцент6 2 16" xfId="6829"/>
    <cellStyle name="60% - Акцент6 2 17" xfId="5705"/>
    <cellStyle name="60% - Акцент6 2 18" xfId="6840"/>
    <cellStyle name="60% - Акцент6 2 19" xfId="7021"/>
    <cellStyle name="60% - Акцент6 2 2" xfId="1732"/>
    <cellStyle name="60% - Акцент6 2 20" xfId="6797"/>
    <cellStyle name="60% - Акцент6 2 21" xfId="5700"/>
    <cellStyle name="60% - Акцент6 2 3" xfId="2509"/>
    <cellStyle name="60% - Акцент6 2 4" xfId="2546"/>
    <cellStyle name="60% - Акцент6 2 5" xfId="6470"/>
    <cellStyle name="60% - Акцент6 2 6" xfId="6881"/>
    <cellStyle name="60% - Акцент6 2 7" xfId="5680"/>
    <cellStyle name="60% - Акцент6 2 8" xfId="6944"/>
    <cellStyle name="60% - Акцент6 2 9" xfId="6954"/>
    <cellStyle name="Accent1" xfId="36" builtinId="29" customBuiltin="1"/>
    <cellStyle name="Accent1 2" xfId="273"/>
    <cellStyle name="Accent1 2 2" xfId="809"/>
    <cellStyle name="Accent1 2 2 2" xfId="1559"/>
    <cellStyle name="Accent1 2 2 3" xfId="1656"/>
    <cellStyle name="Accent1 2 3" xfId="810"/>
    <cellStyle name="Accent1 2 4" xfId="808"/>
    <cellStyle name="Accent1 2 5" xfId="1558"/>
    <cellStyle name="Accent1 3" xfId="811"/>
    <cellStyle name="Accent1 3 2" xfId="812"/>
    <cellStyle name="Accent1 4" xfId="813"/>
    <cellStyle name="Accent1 5" xfId="1288"/>
    <cellStyle name="Accent2" xfId="39" builtinId="33" customBuiltin="1"/>
    <cellStyle name="Accent2 2" xfId="274"/>
    <cellStyle name="Accent2 2 2" xfId="815"/>
    <cellStyle name="Accent2 2 2 2" xfId="1561"/>
    <cellStyle name="Accent2 2 2 3" xfId="1657"/>
    <cellStyle name="Accent2 2 3" xfId="816"/>
    <cellStyle name="Accent2 2 4" xfId="814"/>
    <cellStyle name="Accent2 2 5" xfId="1560"/>
    <cellStyle name="Accent2 3" xfId="817"/>
    <cellStyle name="Accent2 3 2" xfId="818"/>
    <cellStyle name="Accent2 4" xfId="819"/>
    <cellStyle name="Accent2 5" xfId="1290"/>
    <cellStyle name="Accent3" xfId="42" builtinId="37" customBuiltin="1"/>
    <cellStyle name="Accent3 2" xfId="275"/>
    <cellStyle name="Accent3 2 2" xfId="821"/>
    <cellStyle name="Accent3 2 2 2" xfId="1563"/>
    <cellStyle name="Accent3 2 2 3" xfId="1658"/>
    <cellStyle name="Accent3 2 3" xfId="822"/>
    <cellStyle name="Accent3 2 4" xfId="820"/>
    <cellStyle name="Accent3 2 5" xfId="1562"/>
    <cellStyle name="Accent3 3" xfId="823"/>
    <cellStyle name="Accent3 3 2" xfId="824"/>
    <cellStyle name="Accent3 4" xfId="825"/>
    <cellStyle name="Accent3 5" xfId="1292"/>
    <cellStyle name="Accent4" xfId="45" builtinId="41" customBuiltin="1"/>
    <cellStyle name="Accent4 2" xfId="276"/>
    <cellStyle name="Accent4 2 2" xfId="827"/>
    <cellStyle name="Accent4 2 2 2" xfId="1565"/>
    <cellStyle name="Accent4 2 2 3" xfId="1659"/>
    <cellStyle name="Accent4 2 3" xfId="828"/>
    <cellStyle name="Accent4 2 4" xfId="826"/>
    <cellStyle name="Accent4 2 5" xfId="1564"/>
    <cellStyle name="Accent4 3" xfId="829"/>
    <cellStyle name="Accent4 3 2" xfId="830"/>
    <cellStyle name="Accent4 4" xfId="831"/>
    <cellStyle name="Accent4 5" xfId="1294"/>
    <cellStyle name="Accent5" xfId="48" builtinId="45" customBuiltin="1"/>
    <cellStyle name="Accent5 2" xfId="277"/>
    <cellStyle name="Accent5 2 2" xfId="833"/>
    <cellStyle name="Accent5 2 2 2" xfId="1567"/>
    <cellStyle name="Accent5 2 2 3" xfId="1660"/>
    <cellStyle name="Accent5 2 3" xfId="834"/>
    <cellStyle name="Accent5 2 4" xfId="832"/>
    <cellStyle name="Accent5 2 5" xfId="1566"/>
    <cellStyle name="Accent5 3" xfId="835"/>
    <cellStyle name="Accent5 3 2" xfId="836"/>
    <cellStyle name="Accent5 4" xfId="837"/>
    <cellStyle name="Accent5 5" xfId="1296"/>
    <cellStyle name="Accent6" xfId="51" builtinId="49" customBuiltin="1"/>
    <cellStyle name="Accent6 2" xfId="278"/>
    <cellStyle name="Accent6 2 2" xfId="839"/>
    <cellStyle name="Accent6 2 2 2" xfId="1569"/>
    <cellStyle name="Accent6 2 2 3" xfId="1661"/>
    <cellStyle name="Accent6 2 3" xfId="840"/>
    <cellStyle name="Accent6 2 4" xfId="838"/>
    <cellStyle name="Accent6 2 5" xfId="1568"/>
    <cellStyle name="Accent6 3" xfId="841"/>
    <cellStyle name="Accent6 3 2" xfId="842"/>
    <cellStyle name="Accent6 4" xfId="843"/>
    <cellStyle name="Accent6 5" xfId="1298"/>
    <cellStyle name="Bad" xfId="27" builtinId="27" customBuiltin="1"/>
    <cellStyle name="Bad 2" xfId="279"/>
    <cellStyle name="Bad 2 2" xfId="845"/>
    <cellStyle name="Bad 2 2 2" xfId="1572"/>
    <cellStyle name="Bad 2 2 3" xfId="1662"/>
    <cellStyle name="Bad 2 3" xfId="846"/>
    <cellStyle name="Bad 2 4" xfId="844"/>
    <cellStyle name="Bad 2 5" xfId="1571"/>
    <cellStyle name="Bad 3" xfId="847"/>
    <cellStyle name="Bad 3 2" xfId="848"/>
    <cellStyle name="Bad 4" xfId="849"/>
    <cellStyle name="Bad 5" xfId="1374"/>
    <cellStyle name="Calculation" xfId="30" builtinId="22" customBuiltin="1"/>
    <cellStyle name="Calculation 2" xfId="280"/>
    <cellStyle name="Calculation 2 2" xfId="355"/>
    <cellStyle name="Calculation 2 2 2" xfId="388"/>
    <cellStyle name="Calculation 2 2 2 2" xfId="2266"/>
    <cellStyle name="Calculation 2 2 2 3" xfId="5958"/>
    <cellStyle name="Calculation 2 2 2 4" xfId="6718"/>
    <cellStyle name="Calculation 2 2 3" xfId="851"/>
    <cellStyle name="Calculation 2 2 3 2" xfId="2267"/>
    <cellStyle name="Calculation 2 2 3 3" xfId="6354"/>
    <cellStyle name="Calculation 2 2 3 4" xfId="6837"/>
    <cellStyle name="Calculation 2 2 4" xfId="1574"/>
    <cellStyle name="Calculation 2 2 5" xfId="1663"/>
    <cellStyle name="Calculation 2 2 6" xfId="5698"/>
    <cellStyle name="Calculation 2 2 7" xfId="5683"/>
    <cellStyle name="Calculation 2 3" xfId="383"/>
    <cellStyle name="Calculation 2 3 2" xfId="852"/>
    <cellStyle name="Calculation 2 4" xfId="850"/>
    <cellStyle name="Calculation 2 5" xfId="1573"/>
    <cellStyle name="Calculation 3" xfId="853"/>
    <cellStyle name="Calculation 3 2" xfId="854"/>
    <cellStyle name="Calculation 3 3" xfId="1446"/>
    <cellStyle name="Calculation 3 3 2" xfId="3165"/>
    <cellStyle name="Calculation 4" xfId="855"/>
    <cellStyle name="Calculation 4 2" xfId="1447"/>
    <cellStyle name="Calculation 4 2 2" xfId="3166"/>
    <cellStyle name="Calculation 5" xfId="1325"/>
    <cellStyle name="Calculation 6" xfId="1462"/>
    <cellStyle name="Calculation 6 2" xfId="3181"/>
    <cellStyle name="Check Cell" xfId="32" builtinId="23" customBuiltin="1"/>
    <cellStyle name="Check Cell 2" xfId="281"/>
    <cellStyle name="Check Cell 2 2" xfId="857"/>
    <cellStyle name="Check Cell 2 2 2" xfId="1576"/>
    <cellStyle name="Check Cell 2 2 3" xfId="1664"/>
    <cellStyle name="Check Cell 2 3" xfId="858"/>
    <cellStyle name="Check Cell 2 4" xfId="856"/>
    <cellStyle name="Check Cell 2 5" xfId="1575"/>
    <cellStyle name="Check Cell 3" xfId="859"/>
    <cellStyle name="Check Cell 3 2" xfId="860"/>
    <cellStyle name="Check Cell 4" xfId="861"/>
    <cellStyle name="Check Cell 5" xfId="1354"/>
    <cellStyle name="Comma" xfId="8" builtinId="3"/>
    <cellStyle name="Comma 10" xfId="863"/>
    <cellStyle name="Comma 10 2" xfId="864"/>
    <cellStyle name="Comma 10 3" xfId="1577"/>
    <cellStyle name="Comma 10 3 2" xfId="3231"/>
    <cellStyle name="Comma 10 3 3" xfId="4695"/>
    <cellStyle name="Comma 10 4" xfId="5953"/>
    <cellStyle name="Comma 11" xfId="314"/>
    <cellStyle name="Comma 11 2" xfId="363"/>
    <cellStyle name="Comma 11 2 2" xfId="866"/>
    <cellStyle name="Comma 11 2 3" xfId="2821"/>
    <cellStyle name="Comma 11 2 4" xfId="4244"/>
    <cellStyle name="Comma 11 3" xfId="867"/>
    <cellStyle name="Comma 11 4" xfId="868"/>
    <cellStyle name="Comma 11 5" xfId="865"/>
    <cellStyle name="Comma 11 6" xfId="2784"/>
    <cellStyle name="Comma 11 7" xfId="4205"/>
    <cellStyle name="Comma 12" xfId="869"/>
    <cellStyle name="Comma 12 2" xfId="870"/>
    <cellStyle name="Comma 12 3" xfId="6489"/>
    <cellStyle name="Comma 13" xfId="871"/>
    <cellStyle name="Comma 13 2" xfId="872"/>
    <cellStyle name="Comma 13 3" xfId="873"/>
    <cellStyle name="Comma 13 4" xfId="874"/>
    <cellStyle name="Comma 14" xfId="875"/>
    <cellStyle name="Comma 14 2" xfId="876"/>
    <cellStyle name="Comma 15" xfId="54"/>
    <cellStyle name="Comma 15 2" xfId="877"/>
    <cellStyle name="Comma 15 3" xfId="878"/>
    <cellStyle name="Comma 15 4" xfId="879"/>
    <cellStyle name="Comma 16" xfId="880"/>
    <cellStyle name="Comma 16 2" xfId="881"/>
    <cellStyle name="Comma 17" xfId="882"/>
    <cellStyle name="Comma 18" xfId="883"/>
    <cellStyle name="Comma 19" xfId="884"/>
    <cellStyle name="Comma 19 2" xfId="2513"/>
    <cellStyle name="Comma 2" xfId="10"/>
    <cellStyle name="Comma 2 10" xfId="885"/>
    <cellStyle name="Comma 2 11" xfId="1578"/>
    <cellStyle name="Comma 2 2" xfId="247"/>
    <cellStyle name="Comma 2 2 2" xfId="282"/>
    <cellStyle name="Comma 2 2 2 2" xfId="887"/>
    <cellStyle name="Comma 2 2 2 3" xfId="73"/>
    <cellStyle name="Comma 2 2 2 3 2" xfId="6488"/>
    <cellStyle name="Comma 2 2 2 4" xfId="886"/>
    <cellStyle name="Comma 2 2 3" xfId="888"/>
    <cellStyle name="Comma 2 2 4" xfId="889"/>
    <cellStyle name="Comma 2 2 5" xfId="890"/>
    <cellStyle name="Comma 2 2 6" xfId="891"/>
    <cellStyle name="Comma 2 2 7" xfId="1579"/>
    <cellStyle name="Comma 2 3" xfId="19"/>
    <cellStyle name="Comma 2 3 2" xfId="96"/>
    <cellStyle name="Comma 2 3 2 2" xfId="893"/>
    <cellStyle name="Comma 2 3 2 3" xfId="2268"/>
    <cellStyle name="Comma 2 3 3" xfId="894"/>
    <cellStyle name="Comma 2 3 3 2" xfId="895"/>
    <cellStyle name="Comma 2 3 4" xfId="896"/>
    <cellStyle name="Comma 2 3 5" xfId="892"/>
    <cellStyle name="Comma 2 3 6" xfId="1580"/>
    <cellStyle name="Comma 2 4" xfId="243"/>
    <cellStyle name="Comma 2 4 2" xfId="898"/>
    <cellStyle name="Comma 2 4 3" xfId="899"/>
    <cellStyle name="Comma 2 4 3 2" xfId="900"/>
    <cellStyle name="Comma 2 4 4" xfId="897"/>
    <cellStyle name="Comma 2 5" xfId="339"/>
    <cellStyle name="Comma 2 5 2" xfId="902"/>
    <cellStyle name="Comma 2 5 3" xfId="903"/>
    <cellStyle name="Comma 2 5 4" xfId="901"/>
    <cellStyle name="Comma 2 5 5" xfId="2269"/>
    <cellStyle name="Comma 2 6" xfId="228"/>
    <cellStyle name="Comma 2 6 2" xfId="905"/>
    <cellStyle name="Comma 2 6 3" xfId="906"/>
    <cellStyle name="Comma 2 6 3 2" xfId="907"/>
    <cellStyle name="Comma 2 6 4" xfId="904"/>
    <cellStyle name="Comma 2 7" xfId="908"/>
    <cellStyle name="Comma 2 8" xfId="909"/>
    <cellStyle name="Comma 2 9" xfId="910"/>
    <cellStyle name="Comma 20" xfId="911"/>
    <cellStyle name="Comma 21" xfId="912"/>
    <cellStyle name="Comma 22" xfId="913"/>
    <cellStyle name="Comma 23" xfId="862"/>
    <cellStyle name="Comma 3" xfId="229"/>
    <cellStyle name="Comma 3 10" xfId="915"/>
    <cellStyle name="Comma 3 10 2" xfId="916"/>
    <cellStyle name="Comma 3 11" xfId="917"/>
    <cellStyle name="Comma 3 11 2" xfId="918"/>
    <cellStyle name="Comma 3 12" xfId="919"/>
    <cellStyle name="Comma 3 13" xfId="914"/>
    <cellStyle name="Comma 3 14" xfId="1581"/>
    <cellStyle name="Comma 3 15" xfId="5668"/>
    <cellStyle name="Comma 3 2" xfId="283"/>
    <cellStyle name="Comma 3 2 10" xfId="2781"/>
    <cellStyle name="Comma 3 2 11" xfId="4200"/>
    <cellStyle name="Comma 3 2 12" xfId="5699"/>
    <cellStyle name="Comma 3 2 2" xfId="332"/>
    <cellStyle name="Comma 3 2 2 2" xfId="380"/>
    <cellStyle name="Comma 3 2 2 2 2" xfId="922"/>
    <cellStyle name="Comma 3 2 2 2 2 2" xfId="2521"/>
    <cellStyle name="Comma 3 2 2 2 2 2 2" xfId="3970"/>
    <cellStyle name="Comma 3 2 2 2 2 2 3" xfId="5454"/>
    <cellStyle name="Comma 3 2 2 2 2 2 4" xfId="6654"/>
    <cellStyle name="Comma 3 2 2 2 2 3" xfId="6491"/>
    <cellStyle name="Comma 3 2 2 2 3" xfId="1709"/>
    <cellStyle name="Comma 3 2 2 2 3 2" xfId="3272"/>
    <cellStyle name="Comma 3 2 2 2 3 3" xfId="4747"/>
    <cellStyle name="Comma 3 2 2 2 3 4" xfId="6632"/>
    <cellStyle name="Comma 3 2 2 2 4" xfId="2838"/>
    <cellStyle name="Comma 3 2 2 2 5" xfId="4261"/>
    <cellStyle name="Comma 3 2 2 2 6" xfId="5870"/>
    <cellStyle name="Comma 3 2 2 3" xfId="923"/>
    <cellStyle name="Comma 3 2 2 3 2" xfId="924"/>
    <cellStyle name="Comma 3 2 2 3 3" xfId="2516"/>
    <cellStyle name="Comma 3 2 2 3 3 2" xfId="3965"/>
    <cellStyle name="Comma 3 2 2 3 3 3" xfId="5449"/>
    <cellStyle name="Comma 3 2 2 3 4" xfId="6644"/>
    <cellStyle name="Comma 3 2 2 4" xfId="925"/>
    <cellStyle name="Comma 3 2 2 4 2" xfId="6621"/>
    <cellStyle name="Comma 3 2 2 5" xfId="921"/>
    <cellStyle name="Comma 3 2 2 6" xfId="1686"/>
    <cellStyle name="Comma 3 2 2 6 2" xfId="3249"/>
    <cellStyle name="Comma 3 2 2 6 3" xfId="4724"/>
    <cellStyle name="Comma 3 2 2 7" xfId="2800"/>
    <cellStyle name="Comma 3 2 2 8" xfId="4221"/>
    <cellStyle name="Comma 3 2 2 9" xfId="5869"/>
    <cellStyle name="Comma 3 2 3" xfId="356"/>
    <cellStyle name="Comma 3 2 3 2" xfId="926"/>
    <cellStyle name="Comma 3 2 3 2 2" xfId="2519"/>
    <cellStyle name="Comma 3 2 3 2 2 2" xfId="3968"/>
    <cellStyle name="Comma 3 2 3 2 2 3" xfId="5452"/>
    <cellStyle name="Comma 3 2 3 2 3" xfId="6648"/>
    <cellStyle name="Comma 3 2 3 3" xfId="1681"/>
    <cellStyle name="Comma 3 2 3 3 2" xfId="3244"/>
    <cellStyle name="Comma 3 2 3 3 3" xfId="4719"/>
    <cellStyle name="Comma 3 2 3 3 4" xfId="6626"/>
    <cellStyle name="Comma 3 2 3 4" xfId="2818"/>
    <cellStyle name="Comma 3 2 3 5" xfId="4240"/>
    <cellStyle name="Comma 3 2 3 6" xfId="5959"/>
    <cellStyle name="Comma 3 2 4" xfId="927"/>
    <cellStyle name="Comma 3 2 4 2" xfId="928"/>
    <cellStyle name="Comma 3 2 4 2 2" xfId="6638"/>
    <cellStyle name="Comma 3 2 4 3" xfId="1703"/>
    <cellStyle name="Comma 3 2 4 3 2" xfId="3266"/>
    <cellStyle name="Comma 3 2 4 3 3" xfId="4741"/>
    <cellStyle name="Comma 3 2 4 4" xfId="6195"/>
    <cellStyle name="Comma 3 2 5" xfId="929"/>
    <cellStyle name="Comma 3 2 5 2" xfId="6615"/>
    <cellStyle name="Comma 3 2 6" xfId="930"/>
    <cellStyle name="Comma 3 2 6 2" xfId="931"/>
    <cellStyle name="Comma 3 2 7" xfId="932"/>
    <cellStyle name="Comma 3 2 8" xfId="920"/>
    <cellStyle name="Comma 3 2 9" xfId="1665"/>
    <cellStyle name="Comma 3 2 9 2" xfId="3240"/>
    <cellStyle name="Comma 3 2 9 3" xfId="4714"/>
    <cellStyle name="Comma 3 3" xfId="246"/>
    <cellStyle name="Comma 3 3 2" xfId="934"/>
    <cellStyle name="Comma 3 3 3" xfId="935"/>
    <cellStyle name="Comma 3 3 3 2" xfId="936"/>
    <cellStyle name="Comma 3 3 4" xfId="937"/>
    <cellStyle name="Comma 3 3 5" xfId="938"/>
    <cellStyle name="Comma 3 3 6" xfId="933"/>
    <cellStyle name="Comma 3 4" xfId="939"/>
    <cellStyle name="Comma 3 4 2" xfId="940"/>
    <cellStyle name="Comma 3 5" xfId="941"/>
    <cellStyle name="Comma 3 5 2" xfId="942"/>
    <cellStyle name="Comma 3 5 3" xfId="943"/>
    <cellStyle name="Comma 3 6" xfId="944"/>
    <cellStyle name="Comma 3 7" xfId="945"/>
    <cellStyle name="Comma 3 8" xfId="946"/>
    <cellStyle name="Comma 3 8 2" xfId="947"/>
    <cellStyle name="Comma 3 9" xfId="948"/>
    <cellStyle name="Comma 4" xfId="249"/>
    <cellStyle name="Comma 4 2" xfId="950"/>
    <cellStyle name="Comma 4 2 2" xfId="951"/>
    <cellStyle name="Comma 4 2 2 2" xfId="2270"/>
    <cellStyle name="Comma 4 2 3" xfId="952"/>
    <cellStyle name="Comma 4 3" xfId="953"/>
    <cellStyle name="Comma 4 3 2" xfId="2271"/>
    <cellStyle name="Comma 4 4" xfId="954"/>
    <cellStyle name="Comma 4 5" xfId="955"/>
    <cellStyle name="Comma 4 6" xfId="956"/>
    <cellStyle name="Comma 4 7" xfId="949"/>
    <cellStyle name="Comma 4 8" xfId="1582"/>
    <cellStyle name="Comma 5" xfId="242"/>
    <cellStyle name="Comma 5 10" xfId="4198"/>
    <cellStyle name="Comma 5 11" xfId="5686"/>
    <cellStyle name="Comma 5 2" xfId="331"/>
    <cellStyle name="Comma 5 2 2" xfId="379"/>
    <cellStyle name="Comma 5 2 2 2" xfId="2272"/>
    <cellStyle name="Comma 5 2 2 2 2" xfId="6647"/>
    <cellStyle name="Comma 5 2 2 3" xfId="2518"/>
    <cellStyle name="Comma 5 2 2 3 2" xfId="3967"/>
    <cellStyle name="Comma 5 2 2 3 3" xfId="5451"/>
    <cellStyle name="Comma 5 2 2 4" xfId="2837"/>
    <cellStyle name="Comma 5 2 2 5" xfId="4260"/>
    <cellStyle name="Comma 5 2 3" xfId="958"/>
    <cellStyle name="Comma 5 2 3 2" xfId="6625"/>
    <cellStyle name="Comma 5 2 4" xfId="1680"/>
    <cellStyle name="Comma 5 2 4 2" xfId="3243"/>
    <cellStyle name="Comma 5 2 4 3" xfId="4718"/>
    <cellStyle name="Comma 5 2 5" xfId="2799"/>
    <cellStyle name="Comma 5 2 6" xfId="4220"/>
    <cellStyle name="Comma 5 2 7" xfId="5872"/>
    <cellStyle name="Comma 5 3" xfId="354"/>
    <cellStyle name="Comma 5 3 2" xfId="959"/>
    <cellStyle name="Comma 5 3 2 2" xfId="6637"/>
    <cellStyle name="Comma 5 3 3" xfId="1702"/>
    <cellStyle name="Comma 5 3 3 2" xfId="3265"/>
    <cellStyle name="Comma 5 3 3 3" xfId="4740"/>
    <cellStyle name="Comma 5 3 4" xfId="2817"/>
    <cellStyle name="Comma 5 3 5" xfId="4239"/>
    <cellStyle name="Comma 5 3 6" xfId="5957"/>
    <cellStyle name="Comma 5 4" xfId="960"/>
    <cellStyle name="Comma 5 4 2" xfId="2273"/>
    <cellStyle name="Comma 5 4 2 2" xfId="3779"/>
    <cellStyle name="Comma 5 4 2 3" xfId="5257"/>
    <cellStyle name="Comma 5 4 3" xfId="6192"/>
    <cellStyle name="Comma 5 5" xfId="961"/>
    <cellStyle name="Comma 5 5 2" xfId="6614"/>
    <cellStyle name="Comma 5 6" xfId="957"/>
    <cellStyle name="Comma 5 7" xfId="1583"/>
    <cellStyle name="Comma 5 8" xfId="1601"/>
    <cellStyle name="Comma 5 8 2" xfId="3235"/>
    <cellStyle name="Comma 5 8 3" xfId="4706"/>
    <cellStyle name="Comma 5 9" xfId="2780"/>
    <cellStyle name="Comma 6" xfId="227"/>
    <cellStyle name="Comma 6 10" xfId="2274"/>
    <cellStyle name="Comma 6 10 2" xfId="3780"/>
    <cellStyle name="Comma 6 10 3" xfId="5258"/>
    <cellStyle name="Comma 6 10 4" xfId="6190"/>
    <cellStyle name="Comma 6 11" xfId="1685"/>
    <cellStyle name="Comma 6 11 2" xfId="3248"/>
    <cellStyle name="Comma 6 11 3" xfId="4723"/>
    <cellStyle name="Comma 6 11 4" xfId="6620"/>
    <cellStyle name="Comma 6 12" xfId="5671"/>
    <cellStyle name="Comma 6 2" xfId="963"/>
    <cellStyle name="Comma 6 2 2" xfId="1708"/>
    <cellStyle name="Comma 6 2 2 2" xfId="3271"/>
    <cellStyle name="Comma 6 2 2 3" xfId="4746"/>
    <cellStyle name="Comma 6 2 2 4" xfId="6653"/>
    <cellStyle name="Comma 6 2 3" xfId="6631"/>
    <cellStyle name="Comma 6 2 4" xfId="5873"/>
    <cellStyle name="Comma 6 3" xfId="964"/>
    <cellStyle name="Comma 6 3 2" xfId="2276"/>
    <cellStyle name="Comma 6 3 2 2" xfId="2277"/>
    <cellStyle name="Comma 6 3 2 2 2" xfId="2278"/>
    <cellStyle name="Comma 6 3 2 2 2 2" xfId="3784"/>
    <cellStyle name="Comma 6 3 2 2 2 3" xfId="5262"/>
    <cellStyle name="Comma 6 3 2 2 2 4" xfId="6124"/>
    <cellStyle name="Comma 6 3 2 2 3" xfId="2279"/>
    <cellStyle name="Comma 6 3 2 2 3 2" xfId="3785"/>
    <cellStyle name="Comma 6 3 2 2 3 3" xfId="5263"/>
    <cellStyle name="Comma 6 3 2 2 3 4" xfId="6357"/>
    <cellStyle name="Comma 6 3 2 2 4" xfId="3783"/>
    <cellStyle name="Comma 6 3 2 2 5" xfId="5261"/>
    <cellStyle name="Comma 6 3 2 2 6" xfId="5876"/>
    <cellStyle name="Comma 6 3 2 3" xfId="2280"/>
    <cellStyle name="Comma 6 3 2 3 2" xfId="2281"/>
    <cellStyle name="Comma 6 3 2 3 2 2" xfId="3787"/>
    <cellStyle name="Comma 6 3 2 3 2 3" xfId="5265"/>
    <cellStyle name="Comma 6 3 2 3 2 4" xfId="6125"/>
    <cellStyle name="Comma 6 3 2 3 3" xfId="2282"/>
    <cellStyle name="Comma 6 3 2 3 3 2" xfId="3788"/>
    <cellStyle name="Comma 6 3 2 3 3 3" xfId="5266"/>
    <cellStyle name="Comma 6 3 2 3 3 4" xfId="6358"/>
    <cellStyle name="Comma 6 3 2 3 4" xfId="3786"/>
    <cellStyle name="Comma 6 3 2 3 5" xfId="5264"/>
    <cellStyle name="Comma 6 3 2 3 6" xfId="5877"/>
    <cellStyle name="Comma 6 3 2 4" xfId="2283"/>
    <cellStyle name="Comma 6 3 2 4 2" xfId="3789"/>
    <cellStyle name="Comma 6 3 2 4 3" xfId="5267"/>
    <cellStyle name="Comma 6 3 2 4 4" xfId="6123"/>
    <cellStyle name="Comma 6 3 2 5" xfId="2284"/>
    <cellStyle name="Comma 6 3 2 5 2" xfId="3790"/>
    <cellStyle name="Comma 6 3 2 5 3" xfId="5268"/>
    <cellStyle name="Comma 6 3 2 5 4" xfId="6356"/>
    <cellStyle name="Comma 6 3 2 6" xfId="3782"/>
    <cellStyle name="Comma 6 3 2 7" xfId="5260"/>
    <cellStyle name="Comma 6 3 2 8" xfId="5875"/>
    <cellStyle name="Comma 6 3 3" xfId="2285"/>
    <cellStyle name="Comma 6 3 3 2" xfId="2286"/>
    <cellStyle name="Comma 6 3 3 2 2" xfId="3792"/>
    <cellStyle name="Comma 6 3 3 2 3" xfId="5270"/>
    <cellStyle name="Comma 6 3 3 2 4" xfId="6126"/>
    <cellStyle name="Comma 6 3 3 3" xfId="2287"/>
    <cellStyle name="Comma 6 3 3 3 2" xfId="3793"/>
    <cellStyle name="Comma 6 3 3 3 3" xfId="5271"/>
    <cellStyle name="Comma 6 3 3 3 4" xfId="6359"/>
    <cellStyle name="Comma 6 3 3 4" xfId="3791"/>
    <cellStyle name="Comma 6 3 3 5" xfId="5269"/>
    <cellStyle name="Comma 6 3 3 6" xfId="5878"/>
    <cellStyle name="Comma 6 3 4" xfId="2288"/>
    <cellStyle name="Comma 6 3 4 2" xfId="2289"/>
    <cellStyle name="Comma 6 3 4 2 2" xfId="3795"/>
    <cellStyle name="Comma 6 3 4 2 3" xfId="5273"/>
    <cellStyle name="Comma 6 3 4 2 4" xfId="6127"/>
    <cellStyle name="Comma 6 3 4 3" xfId="2290"/>
    <cellStyle name="Comma 6 3 4 3 2" xfId="3796"/>
    <cellStyle name="Comma 6 3 4 3 3" xfId="5274"/>
    <cellStyle name="Comma 6 3 4 3 4" xfId="6360"/>
    <cellStyle name="Comma 6 3 4 4" xfId="3794"/>
    <cellStyle name="Comma 6 3 4 5" xfId="5272"/>
    <cellStyle name="Comma 6 3 4 6" xfId="5879"/>
    <cellStyle name="Comma 6 3 5" xfId="2291"/>
    <cellStyle name="Comma 6 3 5 2" xfId="3797"/>
    <cellStyle name="Comma 6 3 5 3" xfId="5275"/>
    <cellStyle name="Comma 6 3 5 4" xfId="6122"/>
    <cellStyle name="Comma 6 3 6" xfId="2292"/>
    <cellStyle name="Comma 6 3 6 2" xfId="3798"/>
    <cellStyle name="Comma 6 3 6 3" xfId="5276"/>
    <cellStyle name="Comma 6 3 6 4" xfId="6355"/>
    <cellStyle name="Comma 6 3 7" xfId="2275"/>
    <cellStyle name="Comma 6 3 7 2" xfId="3781"/>
    <cellStyle name="Comma 6 3 7 3" xfId="5259"/>
    <cellStyle name="Comma 6 3 7 4" xfId="6643"/>
    <cellStyle name="Comma 6 3 8" xfId="5874"/>
    <cellStyle name="Comma 6 4" xfId="965"/>
    <cellStyle name="Comma 6 4 2" xfId="2294"/>
    <cellStyle name="Comma 6 4 2 2" xfId="2295"/>
    <cellStyle name="Comma 6 4 2 2 2" xfId="2296"/>
    <cellStyle name="Comma 6 4 2 2 2 2" xfId="3802"/>
    <cellStyle name="Comma 6 4 2 2 2 3" xfId="5280"/>
    <cellStyle name="Comma 6 4 2 2 2 4" xfId="6130"/>
    <cellStyle name="Comma 6 4 2 2 3" xfId="2297"/>
    <cellStyle name="Comma 6 4 2 2 3 2" xfId="3803"/>
    <cellStyle name="Comma 6 4 2 2 3 3" xfId="5281"/>
    <cellStyle name="Comma 6 4 2 2 3 4" xfId="6363"/>
    <cellStyle name="Comma 6 4 2 2 4" xfId="3801"/>
    <cellStyle name="Comma 6 4 2 2 5" xfId="5279"/>
    <cellStyle name="Comma 6 4 2 2 6" xfId="5882"/>
    <cellStyle name="Comma 6 4 2 3" xfId="2298"/>
    <cellStyle name="Comma 6 4 2 3 2" xfId="2299"/>
    <cellStyle name="Comma 6 4 2 3 2 2" xfId="3805"/>
    <cellStyle name="Comma 6 4 2 3 2 3" xfId="5283"/>
    <cellStyle name="Comma 6 4 2 3 2 4" xfId="6131"/>
    <cellStyle name="Comma 6 4 2 3 3" xfId="2300"/>
    <cellStyle name="Comma 6 4 2 3 3 2" xfId="3806"/>
    <cellStyle name="Comma 6 4 2 3 3 3" xfId="5284"/>
    <cellStyle name="Comma 6 4 2 3 3 4" xfId="6364"/>
    <cellStyle name="Comma 6 4 2 3 4" xfId="3804"/>
    <cellStyle name="Comma 6 4 2 3 5" xfId="5282"/>
    <cellStyle name="Comma 6 4 2 3 6" xfId="5883"/>
    <cellStyle name="Comma 6 4 2 4" xfId="2301"/>
    <cellStyle name="Comma 6 4 2 4 2" xfId="3807"/>
    <cellStyle name="Comma 6 4 2 4 3" xfId="5285"/>
    <cellStyle name="Comma 6 4 2 4 4" xfId="6129"/>
    <cellStyle name="Comma 6 4 2 5" xfId="2302"/>
    <cellStyle name="Comma 6 4 2 5 2" xfId="3808"/>
    <cellStyle name="Comma 6 4 2 5 3" xfId="5286"/>
    <cellStyle name="Comma 6 4 2 5 4" xfId="6362"/>
    <cellStyle name="Comma 6 4 2 6" xfId="3800"/>
    <cellStyle name="Comma 6 4 2 7" xfId="5278"/>
    <cellStyle name="Comma 6 4 2 8" xfId="5881"/>
    <cellStyle name="Comma 6 4 3" xfId="2303"/>
    <cellStyle name="Comma 6 4 3 2" xfId="2304"/>
    <cellStyle name="Comma 6 4 3 2 2" xfId="3810"/>
    <cellStyle name="Comma 6 4 3 2 3" xfId="5288"/>
    <cellStyle name="Comma 6 4 3 2 4" xfId="6132"/>
    <cellStyle name="Comma 6 4 3 3" xfId="2305"/>
    <cellStyle name="Comma 6 4 3 3 2" xfId="3811"/>
    <cellStyle name="Comma 6 4 3 3 3" xfId="5289"/>
    <cellStyle name="Comma 6 4 3 3 4" xfId="6365"/>
    <cellStyle name="Comma 6 4 3 4" xfId="3809"/>
    <cellStyle name="Comma 6 4 3 5" xfId="5287"/>
    <cellStyle name="Comma 6 4 3 6" xfId="5884"/>
    <cellStyle name="Comma 6 4 4" xfId="2306"/>
    <cellStyle name="Comma 6 4 4 2" xfId="2307"/>
    <cellStyle name="Comma 6 4 4 2 2" xfId="3813"/>
    <cellStyle name="Comma 6 4 4 2 3" xfId="5291"/>
    <cellStyle name="Comma 6 4 4 2 4" xfId="6133"/>
    <cellStyle name="Comma 6 4 4 3" xfId="2308"/>
    <cellStyle name="Comma 6 4 4 3 2" xfId="3814"/>
    <cellStyle name="Comma 6 4 4 3 3" xfId="5292"/>
    <cellStyle name="Comma 6 4 4 3 4" xfId="6366"/>
    <cellStyle name="Comma 6 4 4 4" xfId="3812"/>
    <cellStyle name="Comma 6 4 4 5" xfId="5290"/>
    <cellStyle name="Comma 6 4 4 6" xfId="5885"/>
    <cellStyle name="Comma 6 4 5" xfId="2309"/>
    <cellStyle name="Comma 6 4 5 2" xfId="3815"/>
    <cellStyle name="Comma 6 4 5 3" xfId="5293"/>
    <cellStyle name="Comma 6 4 5 4" xfId="6128"/>
    <cellStyle name="Comma 6 4 6" xfId="2310"/>
    <cellStyle name="Comma 6 4 6 2" xfId="3816"/>
    <cellStyle name="Comma 6 4 6 3" xfId="5294"/>
    <cellStyle name="Comma 6 4 6 4" xfId="6361"/>
    <cellStyle name="Comma 6 4 7" xfId="2293"/>
    <cellStyle name="Comma 6 4 7 2" xfId="3799"/>
    <cellStyle name="Comma 6 4 7 3" xfId="5277"/>
    <cellStyle name="Comma 6 4 8" xfId="5880"/>
    <cellStyle name="Comma 6 5" xfId="962"/>
    <cellStyle name="Comma 6 5 2" xfId="2312"/>
    <cellStyle name="Comma 6 5 2 2" xfId="2313"/>
    <cellStyle name="Comma 6 5 2 2 2" xfId="3819"/>
    <cellStyle name="Comma 6 5 2 2 3" xfId="5297"/>
    <cellStyle name="Comma 6 5 2 2 4" xfId="6135"/>
    <cellStyle name="Comma 6 5 2 3" xfId="2314"/>
    <cellStyle name="Comma 6 5 2 3 2" xfId="3820"/>
    <cellStyle name="Comma 6 5 2 3 3" xfId="5298"/>
    <cellStyle name="Comma 6 5 2 3 4" xfId="6368"/>
    <cellStyle name="Comma 6 5 2 4" xfId="3818"/>
    <cellStyle name="Comma 6 5 2 5" xfId="5296"/>
    <cellStyle name="Comma 6 5 2 6" xfId="5887"/>
    <cellStyle name="Comma 6 5 3" xfId="2315"/>
    <cellStyle name="Comma 6 5 3 2" xfId="2316"/>
    <cellStyle name="Comma 6 5 3 2 2" xfId="3822"/>
    <cellStyle name="Comma 6 5 3 2 3" xfId="5300"/>
    <cellStyle name="Comma 6 5 3 2 4" xfId="6136"/>
    <cellStyle name="Comma 6 5 3 3" xfId="2317"/>
    <cellStyle name="Comma 6 5 3 3 2" xfId="3823"/>
    <cellStyle name="Comma 6 5 3 3 3" xfId="5301"/>
    <cellStyle name="Comma 6 5 3 3 4" xfId="6369"/>
    <cellStyle name="Comma 6 5 3 4" xfId="3821"/>
    <cellStyle name="Comma 6 5 3 5" xfId="5299"/>
    <cellStyle name="Comma 6 5 3 6" xfId="5888"/>
    <cellStyle name="Comma 6 5 4" xfId="2318"/>
    <cellStyle name="Comma 6 5 4 2" xfId="3824"/>
    <cellStyle name="Comma 6 5 4 3" xfId="5302"/>
    <cellStyle name="Comma 6 5 4 4" xfId="6134"/>
    <cellStyle name="Comma 6 5 5" xfId="2319"/>
    <cellStyle name="Comma 6 5 5 2" xfId="3825"/>
    <cellStyle name="Comma 6 5 5 3" xfId="5303"/>
    <cellStyle name="Comma 6 5 5 4" xfId="6367"/>
    <cellStyle name="Comma 6 5 6" xfId="2311"/>
    <cellStyle name="Comma 6 5 6 2" xfId="3817"/>
    <cellStyle name="Comma 6 5 6 3" xfId="5295"/>
    <cellStyle name="Comma 6 5 7" xfId="5886"/>
    <cellStyle name="Comma 6 6" xfId="1584"/>
    <cellStyle name="Comma 6 6 2" xfId="2321"/>
    <cellStyle name="Comma 6 6 2 2" xfId="2322"/>
    <cellStyle name="Comma 6 6 2 2 2" xfId="3828"/>
    <cellStyle name="Comma 6 6 2 2 3" xfId="5306"/>
    <cellStyle name="Comma 6 6 2 2 4" xfId="6138"/>
    <cellStyle name="Comma 6 6 2 3" xfId="2323"/>
    <cellStyle name="Comma 6 6 2 3 2" xfId="3829"/>
    <cellStyle name="Comma 6 6 2 3 3" xfId="5307"/>
    <cellStyle name="Comma 6 6 2 3 4" xfId="6371"/>
    <cellStyle name="Comma 6 6 2 4" xfId="3827"/>
    <cellStyle name="Comma 6 6 2 5" xfId="5305"/>
    <cellStyle name="Comma 6 6 2 6" xfId="5890"/>
    <cellStyle name="Comma 6 6 3" xfId="2324"/>
    <cellStyle name="Comma 6 6 3 2" xfId="2325"/>
    <cellStyle name="Comma 6 6 3 2 2" xfId="3831"/>
    <cellStyle name="Comma 6 6 3 2 3" xfId="5309"/>
    <cellStyle name="Comma 6 6 3 2 4" xfId="6139"/>
    <cellStyle name="Comma 6 6 3 3" xfId="2326"/>
    <cellStyle name="Comma 6 6 3 3 2" xfId="3832"/>
    <cellStyle name="Comma 6 6 3 3 3" xfId="5310"/>
    <cellStyle name="Comma 6 6 3 3 4" xfId="6372"/>
    <cellStyle name="Comma 6 6 3 4" xfId="3830"/>
    <cellStyle name="Comma 6 6 3 5" xfId="5308"/>
    <cellStyle name="Comma 6 6 3 6" xfId="5891"/>
    <cellStyle name="Comma 6 6 4" xfId="2327"/>
    <cellStyle name="Comma 6 6 4 2" xfId="3833"/>
    <cellStyle name="Comma 6 6 4 3" xfId="5311"/>
    <cellStyle name="Comma 6 6 4 4" xfId="6137"/>
    <cellStyle name="Comma 6 6 5" xfId="2328"/>
    <cellStyle name="Comma 6 6 5 2" xfId="3834"/>
    <cellStyle name="Comma 6 6 5 3" xfId="5312"/>
    <cellStyle name="Comma 6 6 5 4" xfId="6370"/>
    <cellStyle name="Comma 6 6 6" xfId="2320"/>
    <cellStyle name="Comma 6 6 6 2" xfId="3826"/>
    <cellStyle name="Comma 6 6 6 3" xfId="5304"/>
    <cellStyle name="Comma 6 6 7" xfId="3232"/>
    <cellStyle name="Comma 6 6 8" xfId="4698"/>
    <cellStyle name="Comma 6 6 9" xfId="5889"/>
    <cellStyle name="Comma 6 7" xfId="2329"/>
    <cellStyle name="Comma 6 7 2" xfId="2330"/>
    <cellStyle name="Comma 6 7 2 2" xfId="3836"/>
    <cellStyle name="Comma 6 7 2 3" xfId="5314"/>
    <cellStyle name="Comma 6 7 2 4" xfId="6140"/>
    <cellStyle name="Comma 6 7 3" xfId="2331"/>
    <cellStyle name="Comma 6 7 3 2" xfId="3837"/>
    <cellStyle name="Comma 6 7 3 3" xfId="5315"/>
    <cellStyle name="Comma 6 7 3 4" xfId="6373"/>
    <cellStyle name="Comma 6 7 4" xfId="3835"/>
    <cellStyle name="Comma 6 7 5" xfId="5313"/>
    <cellStyle name="Comma 6 7 6" xfId="5892"/>
    <cellStyle name="Comma 6 8" xfId="2332"/>
    <cellStyle name="Comma 6 8 2" xfId="2333"/>
    <cellStyle name="Comma 6 8 2 2" xfId="3839"/>
    <cellStyle name="Comma 6 8 2 3" xfId="5317"/>
    <cellStyle name="Comma 6 8 2 4" xfId="6141"/>
    <cellStyle name="Comma 6 8 3" xfId="2334"/>
    <cellStyle name="Comma 6 8 3 2" xfId="3840"/>
    <cellStyle name="Comma 6 8 3 3" xfId="5318"/>
    <cellStyle name="Comma 6 8 3 4" xfId="6374"/>
    <cellStyle name="Comma 6 8 4" xfId="3838"/>
    <cellStyle name="Comma 6 8 5" xfId="5316"/>
    <cellStyle name="Comma 6 8 6" xfId="5893"/>
    <cellStyle name="Comma 6 9" xfId="2335"/>
    <cellStyle name="Comma 6 9 2" xfId="3841"/>
    <cellStyle name="Comma 6 9 3" xfId="5319"/>
    <cellStyle name="Comma 6 9 4" xfId="5955"/>
    <cellStyle name="Comma 7" xfId="225"/>
    <cellStyle name="Comma 7 2" xfId="967"/>
    <cellStyle name="Comma 7 2 2" xfId="968"/>
    <cellStyle name="Comma 7 3" xfId="969"/>
    <cellStyle name="Comma 7 4" xfId="966"/>
    <cellStyle name="Comma 7 5" xfId="1585"/>
    <cellStyle name="Comma 7 6" xfId="2336"/>
    <cellStyle name="Comma 7 7" xfId="2778"/>
    <cellStyle name="Comma 7 8" xfId="4195"/>
    <cellStyle name="Comma 8" xfId="970"/>
    <cellStyle name="Comma 8 2" xfId="971"/>
    <cellStyle name="Comma 8 2 2" xfId="2337"/>
    <cellStyle name="Comma 8 3" xfId="972"/>
    <cellStyle name="Comma 8 3 2" xfId="973"/>
    <cellStyle name="Comma 8 4" xfId="974"/>
    <cellStyle name="Comma 8 5" xfId="975"/>
    <cellStyle name="Comma 8 6" xfId="1586"/>
    <cellStyle name="Comma 8 6 2" xfId="3233"/>
    <cellStyle name="Comma 8 6 3" xfId="4699"/>
    <cellStyle name="Comma 9" xfId="976"/>
    <cellStyle name="Comma 9 2" xfId="977"/>
    <cellStyle name="Comma 9 2 2" xfId="978"/>
    <cellStyle name="Comma 9 2 3" xfId="2338"/>
    <cellStyle name="Comma 9 3" xfId="979"/>
    <cellStyle name="Comma 9 3 2" xfId="980"/>
    <cellStyle name="Comma 9 4" xfId="1587"/>
    <cellStyle name="Currency 2" xfId="981"/>
    <cellStyle name="Euro" xfId="982"/>
    <cellStyle name="Euro 2" xfId="983"/>
    <cellStyle name="Explanatory Text" xfId="34" builtinId="53" customBuiltin="1"/>
    <cellStyle name="Explanatory Text 2" xfId="284"/>
    <cellStyle name="Explanatory Text 2 2" xfId="985"/>
    <cellStyle name="Explanatory Text 2 2 2" xfId="1589"/>
    <cellStyle name="Explanatory Text 2 2 3" xfId="1666"/>
    <cellStyle name="Explanatory Text 2 3" xfId="986"/>
    <cellStyle name="Explanatory Text 2 4" xfId="984"/>
    <cellStyle name="Explanatory Text 2 5" xfId="1588"/>
    <cellStyle name="Explanatory Text 3" xfId="987"/>
    <cellStyle name="Explanatory Text 3 2" xfId="988"/>
    <cellStyle name="Explanatory Text 4" xfId="989"/>
    <cellStyle name="Explanatory Text 5" xfId="1376"/>
    <cellStyle name="Good" xfId="26" builtinId="26" customBuiltin="1"/>
    <cellStyle name="Good 2" xfId="285"/>
    <cellStyle name="Good 2 2" xfId="991"/>
    <cellStyle name="Good 2 2 2" xfId="1591"/>
    <cellStyle name="Good 2 3" xfId="992"/>
    <cellStyle name="Good 2 4" xfId="993"/>
    <cellStyle name="Good 2 5" xfId="990"/>
    <cellStyle name="Good 2 6" xfId="1590"/>
    <cellStyle name="Good 3" xfId="994"/>
    <cellStyle name="Good 3 2" xfId="995"/>
    <cellStyle name="Good 4" xfId="996"/>
    <cellStyle name="Good 5" xfId="1417"/>
    <cellStyle name="Heading 1" xfId="22" builtinId="16" customBuiltin="1"/>
    <cellStyle name="Heading 1 2" xfId="286"/>
    <cellStyle name="Heading 1 2 2" xfId="998"/>
    <cellStyle name="Heading 1 2 2 2" xfId="1593"/>
    <cellStyle name="Heading 1 2 2 3" xfId="1667"/>
    <cellStyle name="Heading 1 2 3" xfId="999"/>
    <cellStyle name="Heading 1 2 4" xfId="997"/>
    <cellStyle name="Heading 1 2 5" xfId="1592"/>
    <cellStyle name="Heading 1 3" xfId="1000"/>
    <cellStyle name="Heading 1 3 2" xfId="1001"/>
    <cellStyle name="Heading 1 4" xfId="1002"/>
    <cellStyle name="Heading 1 5" xfId="1003"/>
    <cellStyle name="Heading 2" xfId="23" builtinId="17" customBuiltin="1"/>
    <cellStyle name="Heading 2 2" xfId="287"/>
    <cellStyle name="Heading 2 2 2" xfId="1005"/>
    <cellStyle name="Heading 2 2 2 2" xfId="1595"/>
    <cellStyle name="Heading 2 2 2 3" xfId="1668"/>
    <cellStyle name="Heading 2 2 3" xfId="1006"/>
    <cellStyle name="Heading 2 2 4" xfId="1004"/>
    <cellStyle name="Heading 2 2 5" xfId="1594"/>
    <cellStyle name="Heading 2 3" xfId="1007"/>
    <cellStyle name="Heading 2 3 2" xfId="1008"/>
    <cellStyle name="Heading 2 4" xfId="1009"/>
    <cellStyle name="Heading 2 5" xfId="1010"/>
    <cellStyle name="Heading 3" xfId="24" builtinId="18" customBuiltin="1"/>
    <cellStyle name="Heading 3 2" xfId="288"/>
    <cellStyle name="Heading 3 2 2" xfId="1012"/>
    <cellStyle name="Heading 3 2 2 2" xfId="1597"/>
    <cellStyle name="Heading 3 2 2 3" xfId="1669"/>
    <cellStyle name="Heading 3 2 3" xfId="1013"/>
    <cellStyle name="Heading 3 2 4" xfId="1011"/>
    <cellStyle name="Heading 3 2 5" xfId="1596"/>
    <cellStyle name="Heading 3 3" xfId="1014"/>
    <cellStyle name="Heading 3 3 2" xfId="1015"/>
    <cellStyle name="Heading 3 4" xfId="1016"/>
    <cellStyle name="Heading 3 5" xfId="1017"/>
    <cellStyle name="Heading 4" xfId="25" builtinId="19" customBuiltin="1"/>
    <cellStyle name="Heading 4 2" xfId="289"/>
    <cellStyle name="Heading 4 2 2" xfId="1019"/>
    <cellStyle name="Heading 4 2 2 2" xfId="1600"/>
    <cellStyle name="Heading 4 2 2 3" xfId="1670"/>
    <cellStyle name="Heading 4 2 3" xfId="1020"/>
    <cellStyle name="Heading 4 2 4" xfId="1018"/>
    <cellStyle name="Heading 4 2 5" xfId="1599"/>
    <cellStyle name="Heading 4 3" xfId="1021"/>
    <cellStyle name="Heading 4 3 2" xfId="1022"/>
    <cellStyle name="Heading 4 4" xfId="1023"/>
    <cellStyle name="Heading 4 5" xfId="1024"/>
    <cellStyle name="Hyperlink 2" xfId="1025"/>
    <cellStyle name="Hyperlink 2 2" xfId="1026"/>
    <cellStyle name="Hyperlink 2 3" xfId="1027"/>
    <cellStyle name="Hyperlink 3" xfId="1028"/>
    <cellStyle name="Hyperlink 3 2" xfId="1029"/>
    <cellStyle name="Input" xfId="28" builtinId="20" customBuiltin="1"/>
    <cellStyle name="Input 2" xfId="290"/>
    <cellStyle name="Input 2 2" xfId="357"/>
    <cellStyle name="Input 2 2 2" xfId="389"/>
    <cellStyle name="Input 2 2 2 2" xfId="2339"/>
    <cellStyle name="Input 2 2 2 3" xfId="5960"/>
    <cellStyle name="Input 2 2 2 4" xfId="6719"/>
    <cellStyle name="Input 2 2 3" xfId="1031"/>
    <cellStyle name="Input 2 2 3 2" xfId="2340"/>
    <cellStyle name="Input 2 2 3 3" xfId="6193"/>
    <cellStyle name="Input 2 2 3 4" xfId="6787"/>
    <cellStyle name="Input 2 2 4" xfId="1603"/>
    <cellStyle name="Input 2 2 5" xfId="1671"/>
    <cellStyle name="Input 2 2 6" xfId="5703"/>
    <cellStyle name="Input 2 2 7" xfId="5702"/>
    <cellStyle name="Input 2 3" xfId="384"/>
    <cellStyle name="Input 2 3 2" xfId="1032"/>
    <cellStyle name="Input 2 4" xfId="1030"/>
    <cellStyle name="Input 2 5" xfId="1602"/>
    <cellStyle name="Input 3" xfId="1033"/>
    <cellStyle name="Input 3 2" xfId="1034"/>
    <cellStyle name="Input 3 3" xfId="1448"/>
    <cellStyle name="Input 3 3 2" xfId="3167"/>
    <cellStyle name="Input 4" xfId="1035"/>
    <cellStyle name="Input 4 2" xfId="1449"/>
    <cellStyle name="Input 4 2 2" xfId="3168"/>
    <cellStyle name="Input 5" xfId="1301"/>
    <cellStyle name="Input 6" xfId="1450"/>
    <cellStyle name="Input 6 2" xfId="3169"/>
    <cellStyle name="KPMG Heading 1" xfId="1036"/>
    <cellStyle name="KPMG Heading 2" xfId="1037"/>
    <cellStyle name="KPMG Heading 3" xfId="1038"/>
    <cellStyle name="KPMG Heading 4" xfId="1039"/>
    <cellStyle name="KPMG Normal" xfId="1040"/>
    <cellStyle name="KPMG Normal Text" xfId="1041"/>
    <cellStyle name="KPMG Normal_123" xfId="1042"/>
    <cellStyle name="Linked Cell" xfId="31" builtinId="24" customBuiltin="1"/>
    <cellStyle name="Linked Cell 2" xfId="291"/>
    <cellStyle name="Linked Cell 2 2" xfId="1044"/>
    <cellStyle name="Linked Cell 2 2 2" xfId="1606"/>
    <cellStyle name="Linked Cell 2 2 3" xfId="1672"/>
    <cellStyle name="Linked Cell 2 3" xfId="1045"/>
    <cellStyle name="Linked Cell 2 4" xfId="1043"/>
    <cellStyle name="Linked Cell 2 5" xfId="1605"/>
    <cellStyle name="Linked Cell 3" xfId="1046"/>
    <cellStyle name="Linked Cell 3 2" xfId="1047"/>
    <cellStyle name="Linked Cell 4" xfId="1048"/>
    <cellStyle name="Linked Cell 5" xfId="1393"/>
    <cellStyle name="Neutral" xfId="1358" builtinId="28" customBuiltin="1"/>
    <cellStyle name="Neutral 2" xfId="76"/>
    <cellStyle name="Neutral 2 2" xfId="252"/>
    <cellStyle name="Neutral 2 2 2" xfId="1050"/>
    <cellStyle name="Neutral 2 2 3" xfId="1608"/>
    <cellStyle name="Neutral 2 3" xfId="1051"/>
    <cellStyle name="Neutral 2 3 2" xfId="2341"/>
    <cellStyle name="Neutral 2 4" xfId="1052"/>
    <cellStyle name="Neutral 2 5" xfId="1049"/>
    <cellStyle name="Neutral 2 6" xfId="1607"/>
    <cellStyle name="Neutral 3" xfId="292"/>
    <cellStyle name="Neutral 3 2" xfId="1054"/>
    <cellStyle name="Neutral 3 3" xfId="1053"/>
    <cellStyle name="Neutral 4" xfId="1055"/>
    <cellStyle name="Neutral 4 2" xfId="2343"/>
    <cellStyle name="Neutral 4 3" xfId="2342"/>
    <cellStyle name="Normal" xfId="0" builtinId="0"/>
    <cellStyle name="Normal 10" xfId="4"/>
    <cellStyle name="Normal 10 2" xfId="230"/>
    <cellStyle name="Normal 10 2 2" xfId="1057"/>
    <cellStyle name="Normal 10 2 2 2" xfId="2345"/>
    <cellStyle name="Normal 10 2 2 2 2" xfId="2346"/>
    <cellStyle name="Normal 10 2 2 2 2 2" xfId="3844"/>
    <cellStyle name="Normal 10 2 2 2 2 3" xfId="5322"/>
    <cellStyle name="Normal 10 2 2 2 2 4" xfId="6144"/>
    <cellStyle name="Normal 10 2 2 2 3" xfId="2347"/>
    <cellStyle name="Normal 10 2 2 2 3 2" xfId="3845"/>
    <cellStyle name="Normal 10 2 2 2 3 3" xfId="5323"/>
    <cellStyle name="Normal 10 2 2 2 3 4" xfId="6377"/>
    <cellStyle name="Normal 10 2 2 2 4" xfId="3843"/>
    <cellStyle name="Normal 10 2 2 2 5" xfId="5321"/>
    <cellStyle name="Normal 10 2 2 2 6" xfId="5898"/>
    <cellStyle name="Normal 10 2 2 3" xfId="2348"/>
    <cellStyle name="Normal 10 2 2 3 2" xfId="2349"/>
    <cellStyle name="Normal 10 2 2 3 2 2" xfId="3847"/>
    <cellStyle name="Normal 10 2 2 3 2 3" xfId="5325"/>
    <cellStyle name="Normal 10 2 2 3 2 4" xfId="6145"/>
    <cellStyle name="Normal 10 2 2 3 3" xfId="2350"/>
    <cellStyle name="Normal 10 2 2 3 3 2" xfId="3848"/>
    <cellStyle name="Normal 10 2 2 3 3 3" xfId="5326"/>
    <cellStyle name="Normal 10 2 2 3 3 4" xfId="6378"/>
    <cellStyle name="Normal 10 2 2 3 4" xfId="3846"/>
    <cellStyle name="Normal 10 2 2 3 5" xfId="5324"/>
    <cellStyle name="Normal 10 2 2 3 6" xfId="5899"/>
    <cellStyle name="Normal 10 2 2 4" xfId="2351"/>
    <cellStyle name="Normal 10 2 2 4 2" xfId="3849"/>
    <cellStyle name="Normal 10 2 2 4 3" xfId="5327"/>
    <cellStyle name="Normal 10 2 2 4 4" xfId="6143"/>
    <cellStyle name="Normal 10 2 2 5" xfId="2352"/>
    <cellStyle name="Normal 10 2 2 5 2" xfId="3850"/>
    <cellStyle name="Normal 10 2 2 5 3" xfId="5328"/>
    <cellStyle name="Normal 10 2 2 5 4" xfId="6376"/>
    <cellStyle name="Normal 10 2 2 6" xfId="2344"/>
    <cellStyle name="Normal 10 2 2 6 2" xfId="3842"/>
    <cellStyle name="Normal 10 2 2 6 3" xfId="5320"/>
    <cellStyle name="Normal 10 2 2 6 4" xfId="6651"/>
    <cellStyle name="Normal 10 2 2 7" xfId="5897"/>
    <cellStyle name="Normal 10 2 3" xfId="1056"/>
    <cellStyle name="Normal 10 2 3 2" xfId="2354"/>
    <cellStyle name="Normal 10 2 3 2 2" xfId="3852"/>
    <cellStyle name="Normal 10 2 3 2 3" xfId="5330"/>
    <cellStyle name="Normal 10 2 3 2 4" xfId="6146"/>
    <cellStyle name="Normal 10 2 3 3" xfId="2355"/>
    <cellStyle name="Normal 10 2 3 3 2" xfId="3853"/>
    <cellStyle name="Normal 10 2 3 3 3" xfId="5331"/>
    <cellStyle name="Normal 10 2 3 3 4" xfId="6379"/>
    <cellStyle name="Normal 10 2 3 4" xfId="2353"/>
    <cellStyle name="Normal 10 2 3 4 2" xfId="3851"/>
    <cellStyle name="Normal 10 2 3 4 3" xfId="5329"/>
    <cellStyle name="Normal 10 2 3 5" xfId="5900"/>
    <cellStyle name="Normal 10 2 4" xfId="2356"/>
    <cellStyle name="Normal 10 2 4 2" xfId="2357"/>
    <cellStyle name="Normal 10 2 4 2 2" xfId="3855"/>
    <cellStyle name="Normal 10 2 4 2 3" xfId="5333"/>
    <cellStyle name="Normal 10 2 4 2 4" xfId="6147"/>
    <cellStyle name="Normal 10 2 4 3" xfId="2358"/>
    <cellStyle name="Normal 10 2 4 3 2" xfId="3856"/>
    <cellStyle name="Normal 10 2 4 3 3" xfId="5334"/>
    <cellStyle name="Normal 10 2 4 3 4" xfId="6380"/>
    <cellStyle name="Normal 10 2 4 4" xfId="3854"/>
    <cellStyle name="Normal 10 2 4 5" xfId="5332"/>
    <cellStyle name="Normal 10 2 4 6" xfId="5901"/>
    <cellStyle name="Normal 10 2 5" xfId="2359"/>
    <cellStyle name="Normal 10 2 5 2" xfId="3857"/>
    <cellStyle name="Normal 10 2 5 3" xfId="5335"/>
    <cellStyle name="Normal 10 2 5 4" xfId="6142"/>
    <cellStyle name="Normal 10 2 6" xfId="2360"/>
    <cellStyle name="Normal 10 2 6 2" xfId="3858"/>
    <cellStyle name="Normal 10 2 6 3" xfId="5336"/>
    <cellStyle name="Normal 10 2 6 4" xfId="6375"/>
    <cellStyle name="Normal 10 2 7" xfId="1684"/>
    <cellStyle name="Normal 10 2 7 2" xfId="3247"/>
    <cellStyle name="Normal 10 2 7 3" xfId="4722"/>
    <cellStyle name="Normal 10 2 7 4" xfId="6629"/>
    <cellStyle name="Normal 10 2 8" xfId="5896"/>
    <cellStyle name="Normal 10 3" xfId="1058"/>
    <cellStyle name="Normal 10 3 2" xfId="2361"/>
    <cellStyle name="Normal 10 3 2 2" xfId="2362"/>
    <cellStyle name="Normal 10 3 2 2 2" xfId="3860"/>
    <cellStyle name="Normal 10 3 2 2 3" xfId="5338"/>
    <cellStyle name="Normal 10 3 2 2 4" xfId="6149"/>
    <cellStyle name="Normal 10 3 2 3" xfId="2363"/>
    <cellStyle name="Normal 10 3 2 3 2" xfId="3861"/>
    <cellStyle name="Normal 10 3 2 3 3" xfId="5339"/>
    <cellStyle name="Normal 10 3 2 3 4" xfId="6382"/>
    <cellStyle name="Normal 10 3 2 4" xfId="3859"/>
    <cellStyle name="Normal 10 3 2 5" xfId="5337"/>
    <cellStyle name="Normal 10 3 2 6" xfId="5903"/>
    <cellStyle name="Normal 10 3 3" xfId="2364"/>
    <cellStyle name="Normal 10 3 3 2" xfId="2365"/>
    <cellStyle name="Normal 10 3 3 2 2" xfId="3863"/>
    <cellStyle name="Normal 10 3 3 2 3" xfId="5341"/>
    <cellStyle name="Normal 10 3 3 2 4" xfId="6150"/>
    <cellStyle name="Normal 10 3 3 3" xfId="2366"/>
    <cellStyle name="Normal 10 3 3 3 2" xfId="3864"/>
    <cellStyle name="Normal 10 3 3 3 3" xfId="5342"/>
    <cellStyle name="Normal 10 3 3 3 4" xfId="6383"/>
    <cellStyle name="Normal 10 3 3 4" xfId="3862"/>
    <cellStyle name="Normal 10 3 3 5" xfId="5340"/>
    <cellStyle name="Normal 10 3 3 6" xfId="5904"/>
    <cellStyle name="Normal 10 3 4" xfId="2367"/>
    <cellStyle name="Normal 10 3 4 2" xfId="3865"/>
    <cellStyle name="Normal 10 3 4 3" xfId="5343"/>
    <cellStyle name="Normal 10 3 4 4" xfId="6148"/>
    <cellStyle name="Normal 10 3 5" xfId="2368"/>
    <cellStyle name="Normal 10 3 5 2" xfId="3866"/>
    <cellStyle name="Normal 10 3 5 3" xfId="5344"/>
    <cellStyle name="Normal 10 3 5 4" xfId="6381"/>
    <cellStyle name="Normal 10 3 6" xfId="1706"/>
    <cellStyle name="Normal 10 3 6 2" xfId="3269"/>
    <cellStyle name="Normal 10 3 6 3" xfId="4744"/>
    <cellStyle name="Normal 10 3 6 4" xfId="6634"/>
    <cellStyle name="Normal 10 3 7" xfId="2512"/>
    <cellStyle name="Normal 10 3 8" xfId="5902"/>
    <cellStyle name="Normal 10 4" xfId="1059"/>
    <cellStyle name="Normal 10 4 2" xfId="2370"/>
    <cellStyle name="Normal 10 4 2 2" xfId="2371"/>
    <cellStyle name="Normal 10 4 2 2 2" xfId="3869"/>
    <cellStyle name="Normal 10 4 2 2 3" xfId="5347"/>
    <cellStyle name="Normal 10 4 2 2 4" xfId="6152"/>
    <cellStyle name="Normal 10 4 2 3" xfId="2372"/>
    <cellStyle name="Normal 10 4 2 3 2" xfId="3870"/>
    <cellStyle name="Normal 10 4 2 3 3" xfId="5348"/>
    <cellStyle name="Normal 10 4 2 3 4" xfId="6385"/>
    <cellStyle name="Normal 10 4 2 4" xfId="3868"/>
    <cellStyle name="Normal 10 4 2 5" xfId="5346"/>
    <cellStyle name="Normal 10 4 2 6" xfId="5906"/>
    <cellStyle name="Normal 10 4 3" xfId="2373"/>
    <cellStyle name="Normal 10 4 3 2" xfId="2374"/>
    <cellStyle name="Normal 10 4 3 2 2" xfId="3872"/>
    <cellStyle name="Normal 10 4 3 2 3" xfId="5350"/>
    <cellStyle name="Normal 10 4 3 2 4" xfId="6153"/>
    <cellStyle name="Normal 10 4 3 3" xfId="2375"/>
    <cellStyle name="Normal 10 4 3 3 2" xfId="3873"/>
    <cellStyle name="Normal 10 4 3 3 3" xfId="5351"/>
    <cellStyle name="Normal 10 4 3 3 4" xfId="6386"/>
    <cellStyle name="Normal 10 4 3 4" xfId="3871"/>
    <cellStyle name="Normal 10 4 3 5" xfId="5349"/>
    <cellStyle name="Normal 10 4 3 6" xfId="5907"/>
    <cellStyle name="Normal 10 4 4" xfId="2376"/>
    <cellStyle name="Normal 10 4 4 2" xfId="3874"/>
    <cellStyle name="Normal 10 4 4 3" xfId="5352"/>
    <cellStyle name="Normal 10 4 4 4" xfId="6151"/>
    <cellStyle name="Normal 10 4 5" xfId="2377"/>
    <cellStyle name="Normal 10 4 5 2" xfId="3875"/>
    <cellStyle name="Normal 10 4 5 3" xfId="5353"/>
    <cellStyle name="Normal 10 4 5 4" xfId="6384"/>
    <cellStyle name="Normal 10 4 6" xfId="2369"/>
    <cellStyle name="Normal 10 4 6 2" xfId="3867"/>
    <cellStyle name="Normal 10 4 6 3" xfId="5345"/>
    <cellStyle name="Normal 10 4 6 4" xfId="6641"/>
    <cellStyle name="Normal 10 4 7" xfId="5905"/>
    <cellStyle name="Normal 10 5" xfId="2378"/>
    <cellStyle name="Normal 10 5 2" xfId="2379"/>
    <cellStyle name="Normal 10 5 2 2" xfId="3877"/>
    <cellStyle name="Normal 10 5 2 3" xfId="5355"/>
    <cellStyle name="Normal 10 5 2 4" xfId="6154"/>
    <cellStyle name="Normal 10 5 3" xfId="2380"/>
    <cellStyle name="Normal 10 5 3 2" xfId="3878"/>
    <cellStyle name="Normal 10 5 3 3" xfId="5356"/>
    <cellStyle name="Normal 10 5 3 4" xfId="6387"/>
    <cellStyle name="Normal 10 5 4" xfId="3876"/>
    <cellStyle name="Normal 10 5 5" xfId="5354"/>
    <cellStyle name="Normal 10 5 6" xfId="5908"/>
    <cellStyle name="Normal 10 6" xfId="2381"/>
    <cellStyle name="Normal 10 6 2" xfId="2382"/>
    <cellStyle name="Normal 10 6 2 2" xfId="3880"/>
    <cellStyle name="Normal 10 6 2 3" xfId="5358"/>
    <cellStyle name="Normal 10 6 2 4" xfId="6155"/>
    <cellStyle name="Normal 10 6 3" xfId="2383"/>
    <cellStyle name="Normal 10 6 3 2" xfId="3881"/>
    <cellStyle name="Normal 10 6 3 3" xfId="5359"/>
    <cellStyle name="Normal 10 6 3 4" xfId="6388"/>
    <cellStyle name="Normal 10 6 4" xfId="3879"/>
    <cellStyle name="Normal 10 6 5" xfId="5357"/>
    <cellStyle name="Normal 10 6 6" xfId="5909"/>
    <cellStyle name="Normal 10 7" xfId="6618"/>
    <cellStyle name="Normal 11" xfId="241"/>
    <cellStyle name="Normal 11 2" xfId="74"/>
    <cellStyle name="Normal 11 2 2" xfId="146"/>
    <cellStyle name="Normal 11 2 2 2" xfId="2563"/>
    <cellStyle name="Normal 11 2 2 2 2" xfId="3982"/>
    <cellStyle name="Normal 11 2 2 2 3" xfId="5470"/>
    <cellStyle name="Normal 11 2 2 3" xfId="2700"/>
    <cellStyle name="Normal 11 2 2 4" xfId="4116"/>
    <cellStyle name="Normal 11 2 2 5" xfId="6652"/>
    <cellStyle name="Normal 11 2 3" xfId="316"/>
    <cellStyle name="Normal 11 2 3 2" xfId="6630"/>
    <cellStyle name="Normal 11 2 4" xfId="1609"/>
    <cellStyle name="Normal 11 2 4 2" xfId="3236"/>
    <cellStyle name="Normal 11 2 4 3" xfId="4707"/>
    <cellStyle name="Normal 11 2 5" xfId="2632"/>
    <cellStyle name="Normal 11 2 6" xfId="4048"/>
    <cellStyle name="Normal 11 3" xfId="330"/>
    <cellStyle name="Normal 11 3 2" xfId="378"/>
    <cellStyle name="Normal 11 3 2 2" xfId="2836"/>
    <cellStyle name="Normal 11 3 2 3" xfId="4259"/>
    <cellStyle name="Normal 11 3 2 4" xfId="6635"/>
    <cellStyle name="Normal 11 3 3" xfId="1707"/>
    <cellStyle name="Normal 11 3 3 2" xfId="3270"/>
    <cellStyle name="Normal 11 3 3 3" xfId="4745"/>
    <cellStyle name="Normal 11 3 4" xfId="2514"/>
    <cellStyle name="Normal 11 3 5" xfId="2798"/>
    <cellStyle name="Normal 11 3 6" xfId="4219"/>
    <cellStyle name="Normal 11 3 7" xfId="6471"/>
    <cellStyle name="Normal 11 4" xfId="353"/>
    <cellStyle name="Normal 11 4 2" xfId="2515"/>
    <cellStyle name="Normal 11 4 2 2" xfId="3964"/>
    <cellStyle name="Normal 11 4 2 3" xfId="5448"/>
    <cellStyle name="Normal 11 4 3" xfId="2816"/>
    <cellStyle name="Normal 11 4 4" xfId="4238"/>
    <cellStyle name="Normal 11 4 5" xfId="6642"/>
    <cellStyle name="Normal 11 5" xfId="1060"/>
    <cellStyle name="Normal 11 5 2" xfId="6619"/>
    <cellStyle name="Normal 11 6" xfId="2779"/>
    <cellStyle name="Normal 11 7" xfId="4197"/>
    <cellStyle name="Normal 12" xfId="224"/>
    <cellStyle name="Normal 12 2" xfId="1061"/>
    <cellStyle name="Normal 12 2 2" xfId="2384"/>
    <cellStyle name="Normal 12 2 2 2" xfId="6492"/>
    <cellStyle name="Normal 12 3" xfId="1062"/>
    <cellStyle name="Normal 12 3 2" xfId="2385"/>
    <cellStyle name="Normal 12 4" xfId="1678"/>
    <cellStyle name="Normal 12 4 2" xfId="6623"/>
    <cellStyle name="Normal 12 5" xfId="2510"/>
    <cellStyle name="Normal 13" xfId="226"/>
    <cellStyle name="Normal 13 2" xfId="1064"/>
    <cellStyle name="Normal 13 3" xfId="1065"/>
    <cellStyle name="Normal 13 4" xfId="1063"/>
    <cellStyle name="Normal 13 5" xfId="1610"/>
    <cellStyle name="Normal 14" xfId="1066"/>
    <cellStyle name="Normal 15" xfId="1067"/>
    <cellStyle name="Normal 15 2" xfId="1068"/>
    <cellStyle name="Normal 15 3" xfId="1069"/>
    <cellStyle name="Normal 15 3 2" xfId="3110"/>
    <cellStyle name="Normal 15 3 3" xfId="4587"/>
    <cellStyle name="Normal 15 4" xfId="3109"/>
    <cellStyle name="Normal 15 5" xfId="4586"/>
    <cellStyle name="Normal 16" xfId="1070"/>
    <cellStyle name="Normal 16 2" xfId="1071"/>
    <cellStyle name="Normal 16 2 2" xfId="1072"/>
    <cellStyle name="Normal 16 3" xfId="1073"/>
    <cellStyle name="Normal 17" xfId="1074"/>
    <cellStyle name="Normal 17 2" xfId="1075"/>
    <cellStyle name="Normal 17 3" xfId="1076"/>
    <cellStyle name="Normal 17 4" xfId="1077"/>
    <cellStyle name="Normal 17 4 2" xfId="1078"/>
    <cellStyle name="Normal 17 4 2 2" xfId="3112"/>
    <cellStyle name="Normal 17 4 2 3" xfId="4589"/>
    <cellStyle name="Normal 17 4 3" xfId="3111"/>
    <cellStyle name="Normal 17 4 4" xfId="4588"/>
    <cellStyle name="Normal 18" xfId="1079"/>
    <cellStyle name="Normal 18 2" xfId="1080"/>
    <cellStyle name="Normal 19" xfId="1081"/>
    <cellStyle name="Normal 19 2" xfId="1082"/>
    <cellStyle name="Normal 2" xfId="1"/>
    <cellStyle name="Normal 2 10" xfId="1083"/>
    <cellStyle name="Normal 2 11" xfId="1084"/>
    <cellStyle name="Normal 2 12" xfId="1085"/>
    <cellStyle name="Normal 2 2" xfId="12"/>
    <cellStyle name="Normal 2 2 2" xfId="310"/>
    <cellStyle name="Normal 2 2 2 2" xfId="1086"/>
    <cellStyle name="Normal 2 2 2 3" xfId="1087"/>
    <cellStyle name="Normal 2 2 2 4" xfId="1088"/>
    <cellStyle name="Normal 2 2 3" xfId="293"/>
    <cellStyle name="Normal 2 2 3 2" xfId="1089"/>
    <cellStyle name="Normal 2 2 4" xfId="1090"/>
    <cellStyle name="Normal 2 2 5" xfId="1091"/>
    <cellStyle name="Normal 2 2 6" xfId="1092"/>
    <cellStyle name="Normal 2 2 7" xfId="1093"/>
    <cellStyle name="Normal 2 2 8" xfId="1611"/>
    <cellStyle name="Normal 2 3" xfId="294"/>
    <cellStyle name="Normal 2 3 2" xfId="1095"/>
    <cellStyle name="Normal 2 3 2 2" xfId="6586"/>
    <cellStyle name="Normal 2 3 3" xfId="1096"/>
    <cellStyle name="Normal 2 3 4" xfId="1097"/>
    <cellStyle name="Normal 2 3 5" xfId="1094"/>
    <cellStyle name="Normal 2 4" xfId="18"/>
    <cellStyle name="Normal 2 4 2" xfId="1098"/>
    <cellStyle name="Normal 2 4 3" xfId="1612"/>
    <cellStyle name="Normal 2 5" xfId="231"/>
    <cellStyle name="Normal 2 5 2" xfId="1099"/>
    <cellStyle name="Normal 2 5 3" xfId="1712"/>
    <cellStyle name="Normal 2 5 4" xfId="5672"/>
    <cellStyle name="Normal 2 6" xfId="1100"/>
    <cellStyle name="Normal 2 6 2" xfId="1101"/>
    <cellStyle name="Normal 2 6 2 2" xfId="3114"/>
    <cellStyle name="Normal 2 6 2 3" xfId="4591"/>
    <cellStyle name="Normal 2 6 3" xfId="3113"/>
    <cellStyle name="Normal 2 6 4" xfId="4590"/>
    <cellStyle name="Normal 2 7" xfId="1102"/>
    <cellStyle name="Normal 2 7 2" xfId="1103"/>
    <cellStyle name="Normal 2 7 2 2" xfId="3116"/>
    <cellStyle name="Normal 2 7 2 3" xfId="4593"/>
    <cellStyle name="Normal 2 7 3" xfId="3115"/>
    <cellStyle name="Normal 2 7 4" xfId="4592"/>
    <cellStyle name="Normal 2 8" xfId="1104"/>
    <cellStyle name="Normal 2 9" xfId="1105"/>
    <cellStyle name="Normal 2 9 2" xfId="1106"/>
    <cellStyle name="Normal 2 9 2 2" xfId="3118"/>
    <cellStyle name="Normal 2 9 2 3" xfId="4595"/>
    <cellStyle name="Normal 2 9 3" xfId="3117"/>
    <cellStyle name="Normal 2 9 4" xfId="4594"/>
    <cellStyle name="Normal 2_3.Havelvacner_N1_12 23.01.2018" xfId="2386"/>
    <cellStyle name="Normal 20" xfId="1107"/>
    <cellStyle name="Normal 20 2" xfId="1108"/>
    <cellStyle name="Normal 20 2 2" xfId="1109"/>
    <cellStyle name="Normal 20 2 2 2" xfId="1110"/>
    <cellStyle name="Normal 20 2 2 2 2" xfId="3122"/>
    <cellStyle name="Normal 20 2 2 2 3" xfId="4599"/>
    <cellStyle name="Normal 20 2 2 3" xfId="3121"/>
    <cellStyle name="Normal 20 2 2 4" xfId="4598"/>
    <cellStyle name="Normal 20 2 3" xfId="1111"/>
    <cellStyle name="Normal 20 2 4" xfId="1112"/>
    <cellStyle name="Normal 20 2 4 2" xfId="3123"/>
    <cellStyle name="Normal 20 2 4 3" xfId="4600"/>
    <cellStyle name="Normal 20 2 5" xfId="3120"/>
    <cellStyle name="Normal 20 2 6" xfId="4597"/>
    <cellStyle name="Normal 20 3" xfId="1113"/>
    <cellStyle name="Normal 20 3 2" xfId="1114"/>
    <cellStyle name="Normal 20 3 2 2" xfId="3125"/>
    <cellStyle name="Normal 20 3 2 3" xfId="4602"/>
    <cellStyle name="Normal 20 3 3" xfId="3124"/>
    <cellStyle name="Normal 20 3 4" xfId="4601"/>
    <cellStyle name="Normal 20 4" xfId="1115"/>
    <cellStyle name="Normal 20 5" xfId="1116"/>
    <cellStyle name="Normal 20 5 2" xfId="3126"/>
    <cellStyle name="Normal 20 5 3" xfId="4603"/>
    <cellStyle name="Normal 20 6" xfId="3119"/>
    <cellStyle name="Normal 20 7" xfId="4596"/>
    <cellStyle name="Normal 21" xfId="1117"/>
    <cellStyle name="Normal 21 2" xfId="1118"/>
    <cellStyle name="Normal 22" xfId="1119"/>
    <cellStyle name="Normal 22 2" xfId="1120"/>
    <cellStyle name="Normal 22 2 2" xfId="3128"/>
    <cellStyle name="Normal 22 2 3" xfId="4605"/>
    <cellStyle name="Normal 22 3" xfId="3127"/>
    <cellStyle name="Normal 22 4" xfId="4604"/>
    <cellStyle name="Normal 23" xfId="1121"/>
    <cellStyle name="Normal 24" xfId="1122"/>
    <cellStyle name="Normal 24 2" xfId="1123"/>
    <cellStyle name="Normal 25" xfId="1124"/>
    <cellStyle name="Normal 26" xfId="1125"/>
    <cellStyle name="Normal 27" xfId="1126"/>
    <cellStyle name="Normal 28" xfId="1127"/>
    <cellStyle name="Normal 29" xfId="1128"/>
    <cellStyle name="Normal 3" xfId="3"/>
    <cellStyle name="Normal 3 2" xfId="250"/>
    <cellStyle name="Normal 3 2 2" xfId="295"/>
    <cellStyle name="Normal 3 2 2 2" xfId="1131"/>
    <cellStyle name="Normal 3 2 2 3" xfId="1130"/>
    <cellStyle name="Normal 3 2 3" xfId="1132"/>
    <cellStyle name="Normal 3 2 3 2" xfId="2387"/>
    <cellStyle name="Normal 3 2 4" xfId="1133"/>
    <cellStyle name="Normal 3 2 5" xfId="1129"/>
    <cellStyle name="Normal 3 2 6" xfId="1613"/>
    <cellStyle name="Normal 3 3" xfId="245"/>
    <cellStyle name="Normal 3 3 2" xfId="1135"/>
    <cellStyle name="Normal 3 3 3" xfId="1136"/>
    <cellStyle name="Normal 3 3 4" xfId="1137"/>
    <cellStyle name="Normal 3 3 4 2" xfId="3130"/>
    <cellStyle name="Normal 3 3 4 3" xfId="4607"/>
    <cellStyle name="Normal 3 3 5" xfId="1134"/>
    <cellStyle name="Normal 3 3 5 2" xfId="3129"/>
    <cellStyle name="Normal 3 3 5 3" xfId="4606"/>
    <cellStyle name="Normal 3 3 6" xfId="1614"/>
    <cellStyle name="Normal 3 4" xfId="239"/>
    <cellStyle name="Normal 3 4 2" xfId="1139"/>
    <cellStyle name="Normal 3 4 3" xfId="1138"/>
    <cellStyle name="Normal 3 5" xfId="1140"/>
    <cellStyle name="Normal 3 5 2" xfId="1141"/>
    <cellStyle name="Normal 3 6" xfId="1142"/>
    <cellStyle name="Normal 3 7" xfId="1143"/>
    <cellStyle name="Normal 3 8" xfId="1144"/>
    <cellStyle name="Normal 3_HavelvacN2axjusakN3" xfId="253"/>
    <cellStyle name="Normal 30" xfId="1145"/>
    <cellStyle name="Normal 31" xfId="1146"/>
    <cellStyle name="Normal 32" xfId="1147"/>
    <cellStyle name="Normal 33" xfId="1148"/>
    <cellStyle name="Normal 34" xfId="1149"/>
    <cellStyle name="Normal 35" xfId="1150"/>
    <cellStyle name="Normal 36" xfId="1151"/>
    <cellStyle name="Normal 37" xfId="317"/>
    <cellStyle name="Normal 374" xfId="1152"/>
    <cellStyle name="Normal 374 2" xfId="1153"/>
    <cellStyle name="Normal 38" xfId="1476"/>
    <cellStyle name="Normal 39" xfId="1490"/>
    <cellStyle name="Normal 4" xfId="5"/>
    <cellStyle name="Normal 4 2" xfId="251"/>
    <cellStyle name="Normal 4 2 2" xfId="1155"/>
    <cellStyle name="Normal 4 2 2 2" xfId="1156"/>
    <cellStyle name="Normal 4 2 2 3" xfId="2388"/>
    <cellStyle name="Normal 4 2 3" xfId="1157"/>
    <cellStyle name="Normal 4 2 3 2" xfId="1158"/>
    <cellStyle name="Normal 4 2 3 2 2" xfId="3132"/>
    <cellStyle name="Normal 4 2 3 2 3" xfId="4612"/>
    <cellStyle name="Normal 4 2 3 3" xfId="3131"/>
    <cellStyle name="Normal 4 2 3 4" xfId="4611"/>
    <cellStyle name="Normal 4 2 4" xfId="1159"/>
    <cellStyle name="Normal 4 2 5" xfId="1160"/>
    <cellStyle name="Normal 4 2 6" xfId="1154"/>
    <cellStyle name="Normal 4 3" xfId="248"/>
    <cellStyle name="Normal 4 3 2" xfId="1162"/>
    <cellStyle name="Normal 4 3 3" xfId="1163"/>
    <cellStyle name="Normal 4 3 3 2" xfId="1164"/>
    <cellStyle name="Normal 4 3 3 2 2" xfId="3135"/>
    <cellStyle name="Normal 4 3 3 2 3" xfId="4616"/>
    <cellStyle name="Normal 4 3 3 3" xfId="3134"/>
    <cellStyle name="Normal 4 3 3 4" xfId="4615"/>
    <cellStyle name="Normal 4 3 4" xfId="1165"/>
    <cellStyle name="Normal 4 3 4 2" xfId="3136"/>
    <cellStyle name="Normal 4 3 4 3" xfId="4617"/>
    <cellStyle name="Normal 4 3 5" xfId="1161"/>
    <cellStyle name="Normal 4 3 5 2" xfId="3133"/>
    <cellStyle name="Normal 4 3 5 3" xfId="4614"/>
    <cellStyle name="Normal 4 3 6" xfId="1615"/>
    <cellStyle name="Normal 4 3 6 2" xfId="3237"/>
    <cellStyle name="Normal 4 3 6 3" xfId="4708"/>
    <cellStyle name="Normal 4 4" xfId="232"/>
    <cellStyle name="Normal 4 4 2" xfId="1166"/>
    <cellStyle name="Normal 4 4 3" xfId="1616"/>
    <cellStyle name="Normal 4 5" xfId="1167"/>
    <cellStyle name="Normal 4 6" xfId="1168"/>
    <cellStyle name="Normal 4 6 2" xfId="1169"/>
    <cellStyle name="Normal 4 6 2 2" xfId="3138"/>
    <cellStyle name="Normal 4 6 2 3" xfId="4620"/>
    <cellStyle name="Normal 4 6 3" xfId="3137"/>
    <cellStyle name="Normal 4 6 4" xfId="4619"/>
    <cellStyle name="Normal 4 7" xfId="1170"/>
    <cellStyle name="Normal 4 8" xfId="1171"/>
    <cellStyle name="Normal 40" xfId="1491"/>
    <cellStyle name="Normal 41" xfId="1505"/>
    <cellStyle name="Normal 42" xfId="1506"/>
    <cellStyle name="Normal 44" xfId="1617"/>
    <cellStyle name="Normal 46" xfId="1618"/>
    <cellStyle name="Normal 5" xfId="9"/>
    <cellStyle name="Normal 5 10" xfId="70"/>
    <cellStyle name="Normal 5 2" xfId="17"/>
    <cellStyle name="Normal 5 2 2" xfId="333"/>
    <cellStyle name="Normal 5 2 2 2" xfId="381"/>
    <cellStyle name="Normal 5 2 2 2 2" xfId="1710"/>
    <cellStyle name="Normal 5 2 2 2 2 2" xfId="3273"/>
    <cellStyle name="Normal 5 2 2 2 2 3" xfId="4748"/>
    <cellStyle name="Normal 5 2 2 2 2 4" xfId="6655"/>
    <cellStyle name="Normal 5 2 2 2 3" xfId="2839"/>
    <cellStyle name="Normal 5 2 2 2 3 2" xfId="6633"/>
    <cellStyle name="Normal 5 2 2 2 4" xfId="4262"/>
    <cellStyle name="Normal 5 2 2 2 5" xfId="5961"/>
    <cellStyle name="Normal 5 2 2 3" xfId="1173"/>
    <cellStyle name="Normal 5 2 2 3 2" xfId="2389"/>
    <cellStyle name="Normal 5 2 2 3 2 2" xfId="3882"/>
    <cellStyle name="Normal 5 2 2 3 2 3" xfId="5361"/>
    <cellStyle name="Normal 5 2 2 3 2 4" xfId="6645"/>
    <cellStyle name="Normal 5 2 2 3 3" xfId="6196"/>
    <cellStyle name="Normal 5 2 2 4" xfId="335"/>
    <cellStyle name="Normal 5 2 2 4 2" xfId="6622"/>
    <cellStyle name="Normal 5 2 2 5" xfId="1622"/>
    <cellStyle name="Normal 5 2 2 6" xfId="1687"/>
    <cellStyle name="Normal 5 2 2 6 2" xfId="3250"/>
    <cellStyle name="Normal 5 2 2 6 3" xfId="4725"/>
    <cellStyle name="Normal 5 2 2 7" xfId="2801"/>
    <cellStyle name="Normal 5 2 2 8" xfId="4222"/>
    <cellStyle name="Normal 5 2 2 9" xfId="5704"/>
    <cellStyle name="Normal 5 2 3" xfId="358"/>
    <cellStyle name="Normal 5 2 3 2" xfId="1682"/>
    <cellStyle name="Normal 5 2 3 2 2" xfId="3245"/>
    <cellStyle name="Normal 5 2 3 2 3" xfId="4720"/>
    <cellStyle name="Normal 5 2 3 2 4" xfId="6649"/>
    <cellStyle name="Normal 5 2 3 3" xfId="2819"/>
    <cellStyle name="Normal 5 2 3 3 2" xfId="6627"/>
    <cellStyle name="Normal 5 2 3 4" xfId="4242"/>
    <cellStyle name="Normal 5 2 3 5" xfId="6472"/>
    <cellStyle name="Normal 5 2 4" xfId="296"/>
    <cellStyle name="Normal 5 2 4 2" xfId="1704"/>
    <cellStyle name="Normal 5 2 4 2 2" xfId="3267"/>
    <cellStyle name="Normal 5 2 4 2 3" xfId="4742"/>
    <cellStyle name="Normal 5 2 4 2 4" xfId="6639"/>
    <cellStyle name="Normal 5 2 4 3" xfId="2782"/>
    <cellStyle name="Normal 5 2 4 4" xfId="4203"/>
    <cellStyle name="Normal 5 2 4 5" xfId="6473"/>
    <cellStyle name="Normal 5 2 5" xfId="336"/>
    <cellStyle name="Normal 5 2 5 2" xfId="6493"/>
    <cellStyle name="Normal 5 2 6" xfId="1172"/>
    <cellStyle name="Normal 5 2 6 2" xfId="6616"/>
    <cellStyle name="Normal 5 2 7" xfId="1673"/>
    <cellStyle name="Normal 5 2 7 2" xfId="3241"/>
    <cellStyle name="Normal 5 2 7 3" xfId="4715"/>
    <cellStyle name="Normal 5 3" xfId="20"/>
    <cellStyle name="Normal 5 3 2" xfId="254"/>
    <cellStyle name="Normal 5 3 2 2" xfId="2391"/>
    <cellStyle name="Normal 5 3 2 2 2" xfId="2392"/>
    <cellStyle name="Normal 5 3 2 2 2 2" xfId="3885"/>
    <cellStyle name="Normal 5 3 2 2 2 3" xfId="5364"/>
    <cellStyle name="Normal 5 3 2 2 2 4" xfId="6158"/>
    <cellStyle name="Normal 5 3 2 2 3" xfId="2393"/>
    <cellStyle name="Normal 5 3 2 2 3 2" xfId="3886"/>
    <cellStyle name="Normal 5 3 2 2 3 3" xfId="5365"/>
    <cellStyle name="Normal 5 3 2 2 3 4" xfId="6391"/>
    <cellStyle name="Normal 5 3 2 2 4" xfId="3884"/>
    <cellStyle name="Normal 5 3 2 2 5" xfId="5363"/>
    <cellStyle name="Normal 5 3 2 2 6" xfId="5914"/>
    <cellStyle name="Normal 5 3 2 3" xfId="2394"/>
    <cellStyle name="Normal 5 3 2 3 2" xfId="2395"/>
    <cellStyle name="Normal 5 3 2 3 2 2" xfId="3888"/>
    <cellStyle name="Normal 5 3 2 3 2 3" xfId="5367"/>
    <cellStyle name="Normal 5 3 2 3 2 4" xfId="6159"/>
    <cellStyle name="Normal 5 3 2 3 3" xfId="2396"/>
    <cellStyle name="Normal 5 3 2 3 3 2" xfId="3889"/>
    <cellStyle name="Normal 5 3 2 3 3 3" xfId="5368"/>
    <cellStyle name="Normal 5 3 2 3 3 4" xfId="6392"/>
    <cellStyle name="Normal 5 3 2 3 4" xfId="3887"/>
    <cellStyle name="Normal 5 3 2 3 5" xfId="5366"/>
    <cellStyle name="Normal 5 3 2 3 6" xfId="5915"/>
    <cellStyle name="Normal 5 3 2 4" xfId="2397"/>
    <cellStyle name="Normal 5 3 2 4 2" xfId="3890"/>
    <cellStyle name="Normal 5 3 2 4 3" xfId="5369"/>
    <cellStyle name="Normal 5 3 2 4 4" xfId="6157"/>
    <cellStyle name="Normal 5 3 2 5" xfId="2398"/>
    <cellStyle name="Normal 5 3 2 5 2" xfId="3891"/>
    <cellStyle name="Normal 5 3 2 5 3" xfId="5370"/>
    <cellStyle name="Normal 5 3 2 5 4" xfId="6390"/>
    <cellStyle name="Normal 5 3 2 6" xfId="2390"/>
    <cellStyle name="Normal 5 3 2 6 2" xfId="3883"/>
    <cellStyle name="Normal 5 3 2 6 3" xfId="5362"/>
    <cellStyle name="Normal 5 3 2 7" xfId="5913"/>
    <cellStyle name="Normal 5 3 3" xfId="2399"/>
    <cellStyle name="Normal 5 3 3 2" xfId="2400"/>
    <cellStyle name="Normal 5 3 3 2 2" xfId="3893"/>
    <cellStyle name="Normal 5 3 3 2 3" xfId="5372"/>
    <cellStyle name="Normal 5 3 3 2 4" xfId="6160"/>
    <cellStyle name="Normal 5 3 3 3" xfId="2401"/>
    <cellStyle name="Normal 5 3 3 3 2" xfId="3894"/>
    <cellStyle name="Normal 5 3 3 3 3" xfId="5373"/>
    <cellStyle name="Normal 5 3 3 3 4" xfId="6393"/>
    <cellStyle name="Normal 5 3 3 4" xfId="3892"/>
    <cellStyle name="Normal 5 3 3 5" xfId="5371"/>
    <cellStyle name="Normal 5 3 3 6" xfId="5916"/>
    <cellStyle name="Normal 5 3 4" xfId="2402"/>
    <cellStyle name="Normal 5 3 4 2" xfId="2403"/>
    <cellStyle name="Normal 5 3 4 2 2" xfId="3896"/>
    <cellStyle name="Normal 5 3 4 2 3" xfId="5375"/>
    <cellStyle name="Normal 5 3 4 2 4" xfId="6161"/>
    <cellStyle name="Normal 5 3 4 3" xfId="2404"/>
    <cellStyle name="Normal 5 3 4 3 2" xfId="3897"/>
    <cellStyle name="Normal 5 3 4 3 3" xfId="5376"/>
    <cellStyle name="Normal 5 3 4 3 4" xfId="6394"/>
    <cellStyle name="Normal 5 3 4 4" xfId="3895"/>
    <cellStyle name="Normal 5 3 4 5" xfId="5374"/>
    <cellStyle name="Normal 5 3 4 6" xfId="5917"/>
    <cellStyle name="Normal 5 3 5" xfId="2405"/>
    <cellStyle name="Normal 5 3 5 2" xfId="3898"/>
    <cellStyle name="Normal 5 3 5 3" xfId="5377"/>
    <cellStyle name="Normal 5 3 5 4" xfId="6156"/>
    <cellStyle name="Normal 5 3 6" xfId="2406"/>
    <cellStyle name="Normal 5 3 6 2" xfId="3899"/>
    <cellStyle name="Normal 5 3 6 3" xfId="5378"/>
    <cellStyle name="Normal 5 3 6 4" xfId="6389"/>
    <cellStyle name="Normal 5 3 7" xfId="6490"/>
    <cellStyle name="Normal 5 3 8" xfId="5912"/>
    <cellStyle name="Normal 5 4" xfId="233"/>
    <cellStyle name="Normal 5 4 2" xfId="2408"/>
    <cellStyle name="Normal 5 4 2 2" xfId="2409"/>
    <cellStyle name="Normal 5 4 2 2 2" xfId="2410"/>
    <cellStyle name="Normal 5 4 2 2 2 2" xfId="3903"/>
    <cellStyle name="Normal 5 4 2 2 2 3" xfId="5382"/>
    <cellStyle name="Normal 5 4 2 2 2 4" xfId="6164"/>
    <cellStyle name="Normal 5 4 2 2 3" xfId="2411"/>
    <cellStyle name="Normal 5 4 2 2 3 2" xfId="3904"/>
    <cellStyle name="Normal 5 4 2 2 3 3" xfId="5383"/>
    <cellStyle name="Normal 5 4 2 2 3 4" xfId="6397"/>
    <cellStyle name="Normal 5 4 2 2 4" xfId="3902"/>
    <cellStyle name="Normal 5 4 2 2 5" xfId="5381"/>
    <cellStyle name="Normal 5 4 2 2 6" xfId="5920"/>
    <cellStyle name="Normal 5 4 2 3" xfId="2412"/>
    <cellStyle name="Normal 5 4 2 3 2" xfId="2413"/>
    <cellStyle name="Normal 5 4 2 3 2 2" xfId="3906"/>
    <cellStyle name="Normal 5 4 2 3 2 3" xfId="5385"/>
    <cellStyle name="Normal 5 4 2 3 2 4" xfId="6165"/>
    <cellStyle name="Normal 5 4 2 3 3" xfId="2414"/>
    <cellStyle name="Normal 5 4 2 3 3 2" xfId="3907"/>
    <cellStyle name="Normal 5 4 2 3 3 3" xfId="5386"/>
    <cellStyle name="Normal 5 4 2 3 3 4" xfId="6398"/>
    <cellStyle name="Normal 5 4 2 3 4" xfId="3905"/>
    <cellStyle name="Normal 5 4 2 3 5" xfId="5384"/>
    <cellStyle name="Normal 5 4 2 3 6" xfId="5921"/>
    <cellStyle name="Normal 5 4 2 4" xfId="2415"/>
    <cellStyle name="Normal 5 4 2 4 2" xfId="3908"/>
    <cellStyle name="Normal 5 4 2 4 3" xfId="5387"/>
    <cellStyle name="Normal 5 4 2 4 4" xfId="6163"/>
    <cellStyle name="Normal 5 4 2 5" xfId="2416"/>
    <cellStyle name="Normal 5 4 2 5 2" xfId="3909"/>
    <cellStyle name="Normal 5 4 2 5 3" xfId="5388"/>
    <cellStyle name="Normal 5 4 2 5 4" xfId="6396"/>
    <cellStyle name="Normal 5 4 2 6" xfId="3901"/>
    <cellStyle name="Normal 5 4 2 7" xfId="5380"/>
    <cellStyle name="Normal 5 4 2 8" xfId="5919"/>
    <cellStyle name="Normal 5 4 3" xfId="2417"/>
    <cellStyle name="Normal 5 4 3 2" xfId="2418"/>
    <cellStyle name="Normal 5 4 3 2 2" xfId="3911"/>
    <cellStyle name="Normal 5 4 3 2 3" xfId="5390"/>
    <cellStyle name="Normal 5 4 3 2 4" xfId="6166"/>
    <cellStyle name="Normal 5 4 3 3" xfId="2419"/>
    <cellStyle name="Normal 5 4 3 3 2" xfId="3912"/>
    <cellStyle name="Normal 5 4 3 3 3" xfId="5391"/>
    <cellStyle name="Normal 5 4 3 3 4" xfId="6399"/>
    <cellStyle name="Normal 5 4 3 4" xfId="3910"/>
    <cellStyle name="Normal 5 4 3 5" xfId="5389"/>
    <cellStyle name="Normal 5 4 3 6" xfId="5922"/>
    <cellStyle name="Normal 5 4 4" xfId="2420"/>
    <cellStyle name="Normal 5 4 4 2" xfId="2421"/>
    <cellStyle name="Normal 5 4 4 2 2" xfId="3914"/>
    <cellStyle name="Normal 5 4 4 2 3" xfId="5393"/>
    <cellStyle name="Normal 5 4 4 2 4" xfId="6167"/>
    <cellStyle name="Normal 5 4 4 3" xfId="2422"/>
    <cellStyle name="Normal 5 4 4 3 2" xfId="3915"/>
    <cellStyle name="Normal 5 4 4 3 3" xfId="5394"/>
    <cellStyle name="Normal 5 4 4 3 4" xfId="6400"/>
    <cellStyle name="Normal 5 4 4 4" xfId="3913"/>
    <cellStyle name="Normal 5 4 4 5" xfId="5392"/>
    <cellStyle name="Normal 5 4 4 6" xfId="5923"/>
    <cellStyle name="Normal 5 4 5" xfId="2423"/>
    <cellStyle name="Normal 5 4 5 2" xfId="3916"/>
    <cellStyle name="Normal 5 4 5 3" xfId="5395"/>
    <cellStyle name="Normal 5 4 5 4" xfId="6162"/>
    <cellStyle name="Normal 5 4 6" xfId="2424"/>
    <cellStyle name="Normal 5 4 6 2" xfId="3917"/>
    <cellStyle name="Normal 5 4 6 3" xfId="5396"/>
    <cellStyle name="Normal 5 4 6 4" xfId="6395"/>
    <cellStyle name="Normal 5 4 7" xfId="2407"/>
    <cellStyle name="Normal 5 4 7 2" xfId="3900"/>
    <cellStyle name="Normal 5 4 7 3" xfId="5379"/>
    <cellStyle name="Normal 5 4 8" xfId="5918"/>
    <cellStyle name="Normal 5 5" xfId="2425"/>
    <cellStyle name="Normal 5 5 2" xfId="2426"/>
    <cellStyle name="Normal 5 5 2 2" xfId="2427"/>
    <cellStyle name="Normal 5 5 2 2 2" xfId="3920"/>
    <cellStyle name="Normal 5 5 2 2 3" xfId="5399"/>
    <cellStyle name="Normal 5 5 2 2 4" xfId="6169"/>
    <cellStyle name="Normal 5 5 2 3" xfId="2428"/>
    <cellStyle name="Normal 5 5 2 3 2" xfId="3921"/>
    <cellStyle name="Normal 5 5 2 3 3" xfId="5400"/>
    <cellStyle name="Normal 5 5 2 3 4" xfId="6402"/>
    <cellStyle name="Normal 5 5 2 4" xfId="3919"/>
    <cellStyle name="Normal 5 5 2 5" xfId="5398"/>
    <cellStyle name="Normal 5 5 2 6" xfId="5925"/>
    <cellStyle name="Normal 5 5 3" xfId="2429"/>
    <cellStyle name="Normal 5 5 3 2" xfId="2430"/>
    <cellStyle name="Normal 5 5 3 2 2" xfId="3923"/>
    <cellStyle name="Normal 5 5 3 2 3" xfId="5402"/>
    <cellStyle name="Normal 5 5 3 2 4" xfId="6170"/>
    <cellStyle name="Normal 5 5 3 3" xfId="2431"/>
    <cellStyle name="Normal 5 5 3 3 2" xfId="3924"/>
    <cellStyle name="Normal 5 5 3 3 3" xfId="5403"/>
    <cellStyle name="Normal 5 5 3 3 4" xfId="6403"/>
    <cellStyle name="Normal 5 5 3 4" xfId="3922"/>
    <cellStyle name="Normal 5 5 3 5" xfId="5401"/>
    <cellStyle name="Normal 5 5 3 6" xfId="5926"/>
    <cellStyle name="Normal 5 5 4" xfId="2432"/>
    <cellStyle name="Normal 5 5 4 2" xfId="3925"/>
    <cellStyle name="Normal 5 5 4 3" xfId="5404"/>
    <cellStyle name="Normal 5 5 4 4" xfId="6168"/>
    <cellStyle name="Normal 5 5 5" xfId="2433"/>
    <cellStyle name="Normal 5 5 5 2" xfId="3926"/>
    <cellStyle name="Normal 5 5 5 3" xfId="5405"/>
    <cellStyle name="Normal 5 5 5 4" xfId="6401"/>
    <cellStyle name="Normal 5 5 6" xfId="3918"/>
    <cellStyle name="Normal 5 5 7" xfId="5397"/>
    <cellStyle name="Normal 5 5 8" xfId="5924"/>
    <cellStyle name="Normal 5 6" xfId="2434"/>
    <cellStyle name="Normal 5 6 2" xfId="2435"/>
    <cellStyle name="Normal 5 6 2 2" xfId="2436"/>
    <cellStyle name="Normal 5 6 2 2 2" xfId="3929"/>
    <cellStyle name="Normal 5 6 2 2 3" xfId="5408"/>
    <cellStyle name="Normal 5 6 2 2 4" xfId="6172"/>
    <cellStyle name="Normal 5 6 2 3" xfId="2437"/>
    <cellStyle name="Normal 5 6 2 3 2" xfId="3930"/>
    <cellStyle name="Normal 5 6 2 3 3" xfId="5409"/>
    <cellStyle name="Normal 5 6 2 3 4" xfId="6405"/>
    <cellStyle name="Normal 5 6 2 4" xfId="3928"/>
    <cellStyle name="Normal 5 6 2 5" xfId="5407"/>
    <cellStyle name="Normal 5 6 2 6" xfId="5928"/>
    <cellStyle name="Normal 5 6 3" xfId="2438"/>
    <cellStyle name="Normal 5 6 3 2" xfId="2439"/>
    <cellStyle name="Normal 5 6 3 2 2" xfId="3932"/>
    <cellStyle name="Normal 5 6 3 2 3" xfId="5411"/>
    <cellStyle name="Normal 5 6 3 2 4" xfId="6173"/>
    <cellStyle name="Normal 5 6 3 3" xfId="2440"/>
    <cellStyle name="Normal 5 6 3 3 2" xfId="3933"/>
    <cellStyle name="Normal 5 6 3 3 3" xfId="5412"/>
    <cellStyle name="Normal 5 6 3 3 4" xfId="6406"/>
    <cellStyle name="Normal 5 6 3 4" xfId="3931"/>
    <cellStyle name="Normal 5 6 3 5" xfId="5410"/>
    <cellStyle name="Normal 5 6 3 6" xfId="5929"/>
    <cellStyle name="Normal 5 6 4" xfId="2441"/>
    <cellStyle name="Normal 5 6 4 2" xfId="3934"/>
    <cellStyle name="Normal 5 6 4 3" xfId="5413"/>
    <cellStyle name="Normal 5 6 4 4" xfId="6171"/>
    <cellStyle name="Normal 5 6 5" xfId="2442"/>
    <cellStyle name="Normal 5 6 5 2" xfId="3935"/>
    <cellStyle name="Normal 5 6 5 3" xfId="5414"/>
    <cellStyle name="Normal 5 6 5 4" xfId="6404"/>
    <cellStyle name="Normal 5 6 6" xfId="3927"/>
    <cellStyle name="Normal 5 6 7" xfId="5406"/>
    <cellStyle name="Normal 5 6 8" xfId="5927"/>
    <cellStyle name="Normal 5 7" xfId="2443"/>
    <cellStyle name="Normal 5 7 2" xfId="2444"/>
    <cellStyle name="Normal 5 7 2 2" xfId="3937"/>
    <cellStyle name="Normal 5 7 2 3" xfId="5416"/>
    <cellStyle name="Normal 5 7 2 4" xfId="6174"/>
    <cellStyle name="Normal 5 7 3" xfId="2445"/>
    <cellStyle name="Normal 5 7 3 2" xfId="3938"/>
    <cellStyle name="Normal 5 7 3 3" xfId="5417"/>
    <cellStyle name="Normal 5 7 3 4" xfId="6407"/>
    <cellStyle name="Normal 5 7 4" xfId="3936"/>
    <cellStyle name="Normal 5 7 5" xfId="5415"/>
    <cellStyle name="Normal 5 7 6" xfId="5930"/>
    <cellStyle name="Normal 5 8" xfId="2446"/>
    <cellStyle name="Normal 5 8 2" xfId="2447"/>
    <cellStyle name="Normal 5 8 2 2" xfId="3940"/>
    <cellStyle name="Normal 5 8 2 3" xfId="5419"/>
    <cellStyle name="Normal 5 8 2 4" xfId="6175"/>
    <cellStyle name="Normal 5 8 3" xfId="2448"/>
    <cellStyle name="Normal 5 8 3 2" xfId="3941"/>
    <cellStyle name="Normal 5 8 3 3" xfId="5420"/>
    <cellStyle name="Normal 5 8 3 4" xfId="6408"/>
    <cellStyle name="Normal 5 8 4" xfId="3939"/>
    <cellStyle name="Normal 5 8 5" xfId="5418"/>
    <cellStyle name="Normal 5 8 6" xfId="5931"/>
    <cellStyle name="Normal 5 9" xfId="2449"/>
    <cellStyle name="Normal 5 9 2" xfId="2450"/>
    <cellStyle name="Normal 5 9 2 2" xfId="3943"/>
    <cellStyle name="Normal 5 9 2 3" xfId="5422"/>
    <cellStyle name="Normal 5 9 2 4" xfId="6176"/>
    <cellStyle name="Normal 5 9 3" xfId="2451"/>
    <cellStyle name="Normal 5 9 3 2" xfId="3944"/>
    <cellStyle name="Normal 5 9 3 3" xfId="5423"/>
    <cellStyle name="Normal 5 9 3 4" xfId="6409"/>
    <cellStyle name="Normal 5 9 4" xfId="3942"/>
    <cellStyle name="Normal 5 9 5" xfId="5421"/>
    <cellStyle name="Normal 5 9 6" xfId="5932"/>
    <cellStyle name="Normal 53 3" xfId="1174"/>
    <cellStyle name="Normal 54" xfId="1175"/>
    <cellStyle name="Normal 6" xfId="11"/>
    <cellStyle name="Normal 6 10" xfId="1176"/>
    <cellStyle name="Normal 6 10 2" xfId="3139"/>
    <cellStyle name="Normal 6 10 3" xfId="4621"/>
    <cellStyle name="Normal 6 11" xfId="2603"/>
    <cellStyle name="Normal 6 12" xfId="4044"/>
    <cellStyle name="Normal 6 2" xfId="117"/>
    <cellStyle name="Normal 6 2 2" xfId="1178"/>
    <cellStyle name="Normal 6 2 3" xfId="1179"/>
    <cellStyle name="Normal 6 2 4" xfId="1177"/>
    <cellStyle name="Normal 6 2 5" xfId="2671"/>
    <cellStyle name="Normal 6 2 6" xfId="4087"/>
    <cellStyle name="Normal 6 3" xfId="297"/>
    <cellStyle name="Normal 6 3 2" xfId="1180"/>
    <cellStyle name="Normal 6 4" xfId="1181"/>
    <cellStyle name="Normal 6 4 2" xfId="1182"/>
    <cellStyle name="Normal 6 4 2 2" xfId="3141"/>
    <cellStyle name="Normal 6 4 2 3" xfId="4623"/>
    <cellStyle name="Normal 6 4 3" xfId="3140"/>
    <cellStyle name="Normal 6 4 4" xfId="4622"/>
    <cellStyle name="Normal 6 5" xfId="1183"/>
    <cellStyle name="Normal 6 6" xfId="1184"/>
    <cellStyle name="Normal 6 7" xfId="1185"/>
    <cellStyle name="Normal 6 7 2" xfId="1186"/>
    <cellStyle name="Normal 6 7 2 2" xfId="3143"/>
    <cellStyle name="Normal 6 7 2 3" xfId="4625"/>
    <cellStyle name="Normal 6 7 3" xfId="3142"/>
    <cellStyle name="Normal 6 7 4" xfId="4624"/>
    <cellStyle name="Normal 6 8" xfId="1187"/>
    <cellStyle name="Normal 6 8 2" xfId="3144"/>
    <cellStyle name="Normal 6 8 3" xfId="4626"/>
    <cellStyle name="Normal 6 9" xfId="1188"/>
    <cellStyle name="Normal 67" xfId="1189"/>
    <cellStyle name="Normal 7" xfId="13"/>
    <cellStyle name="Normal 7 10" xfId="4035"/>
    <cellStyle name="Normal 7 2" xfId="118"/>
    <cellStyle name="Normal 7 2 2" xfId="1191"/>
    <cellStyle name="Normal 7 2 3" xfId="2672"/>
    <cellStyle name="Normal 7 2 4" xfId="4088"/>
    <cellStyle name="Normal 7 3" xfId="298"/>
    <cellStyle name="Normal 7 4" xfId="1193"/>
    <cellStyle name="Normal 7 5" xfId="1194"/>
    <cellStyle name="Normal 7 5 2" xfId="1195"/>
    <cellStyle name="Normal 7 5 2 2" xfId="3147"/>
    <cellStyle name="Normal 7 5 2 3" xfId="4629"/>
    <cellStyle name="Normal 7 5 3" xfId="3146"/>
    <cellStyle name="Normal 7 5 4" xfId="4628"/>
    <cellStyle name="Normal 7 6" xfId="1196"/>
    <cellStyle name="Normal 7 6 2" xfId="1197"/>
    <cellStyle name="Normal 7 6 2 2" xfId="3149"/>
    <cellStyle name="Normal 7 6 2 3" xfId="4631"/>
    <cellStyle name="Normal 7 6 3" xfId="3148"/>
    <cellStyle name="Normal 7 6 4" xfId="4630"/>
    <cellStyle name="Normal 7 7" xfId="1198"/>
    <cellStyle name="Normal 7 7 2" xfId="3150"/>
    <cellStyle name="Normal 7 7 3" xfId="4632"/>
    <cellStyle name="Normal 7 8" xfId="1190"/>
    <cellStyle name="Normal 7 8 2" xfId="3145"/>
    <cellStyle name="Normal 7 8 3" xfId="4627"/>
    <cellStyle name="Normal 7 9" xfId="2604"/>
    <cellStyle name="Normal 73" xfId="1199"/>
    <cellStyle name="Normal 78" xfId="1200"/>
    <cellStyle name="Normal 78 2" xfId="1201"/>
    <cellStyle name="Normal 8" xfId="14"/>
    <cellStyle name="Normal 8 2" xfId="309"/>
    <cellStyle name="Normal 8 2 2" xfId="1202"/>
    <cellStyle name="Normal 8 2 2 2" xfId="2517"/>
    <cellStyle name="Normal 8 2 2 2 2" xfId="3966"/>
    <cellStyle name="Normal 8 2 2 2 3" xfId="5450"/>
    <cellStyle name="Normal 8 2 2 3" xfId="6646"/>
    <cellStyle name="Normal 8 2 3" xfId="1627"/>
    <cellStyle name="Normal 8 2 3 2" xfId="6624"/>
    <cellStyle name="Normal 8 2 4" xfId="2511"/>
    <cellStyle name="Normal 8 2 4 2" xfId="3963"/>
    <cellStyle name="Normal 8 2 4 3" xfId="5446"/>
    <cellStyle name="Normal 8 3" xfId="234"/>
    <cellStyle name="Normal 8 3 2" xfId="1203"/>
    <cellStyle name="Normal 8 3 2 2" xfId="6636"/>
    <cellStyle name="Normal 8 3 3" xfId="1679"/>
    <cellStyle name="Normal 8 3 3 2" xfId="3242"/>
    <cellStyle name="Normal 8 3 3 3" xfId="4717"/>
    <cellStyle name="Normal 8 3 4" xfId="6474"/>
    <cellStyle name="Normal 8 4" xfId="1701"/>
    <cellStyle name="Normal 8 4 2" xfId="3264"/>
    <cellStyle name="Normal 8 4 3" xfId="4739"/>
    <cellStyle name="Normal 8 4 4" xfId="6475"/>
    <cellStyle name="Normal 8 5" xfId="6613"/>
    <cellStyle name="Normal 81" xfId="1204"/>
    <cellStyle name="Normal 81 2" xfId="1205"/>
    <cellStyle name="Normal 81 2 2" xfId="3152"/>
    <cellStyle name="Normal 81 2 3" xfId="4634"/>
    <cellStyle name="Normal 81 3" xfId="3151"/>
    <cellStyle name="Normal 81 4" xfId="4633"/>
    <cellStyle name="Normal 88" xfId="1206"/>
    <cellStyle name="Normal 89" xfId="1207"/>
    <cellStyle name="Normal 9" xfId="16"/>
    <cellStyle name="Normal 9 10" xfId="1604"/>
    <cellStyle name="Normal 9 11" xfId="1598"/>
    <cellStyle name="Normal 9 11 2" xfId="3234"/>
    <cellStyle name="Normal 9 11 3" xfId="4704"/>
    <cellStyle name="Normal 9 12" xfId="2605"/>
    <cellStyle name="Normal 9 13" xfId="4036"/>
    <cellStyle name="Normal 9 14" xfId="5669"/>
    <cellStyle name="Normal 9 2" xfId="119"/>
    <cellStyle name="Normal 9 2 2" xfId="1209"/>
    <cellStyle name="Normal 9 2 2 2" xfId="2520"/>
    <cellStyle name="Normal 9 2 2 2 2" xfId="3969"/>
    <cellStyle name="Normal 9 2 2 2 3" xfId="5453"/>
    <cellStyle name="Normal 9 2 2 3" xfId="6650"/>
    <cellStyle name="Normal 9 2 3" xfId="1683"/>
    <cellStyle name="Normal 9 2 3 2" xfId="3246"/>
    <cellStyle name="Normal 9 2 3 3" xfId="4721"/>
    <cellStyle name="Normal 9 2 3 4" xfId="6628"/>
    <cellStyle name="Normal 9 2 4" xfId="2673"/>
    <cellStyle name="Normal 9 2 5" xfId="4089"/>
    <cellStyle name="Normal 9 2 6" xfId="5954"/>
    <cellStyle name="Normal 9 3" xfId="235"/>
    <cellStyle name="Normal 9 3 2" xfId="1210"/>
    <cellStyle name="Normal 9 3 2 2" xfId="6640"/>
    <cellStyle name="Normal 9 3 3" xfId="1705"/>
    <cellStyle name="Normal 9 3 3 2" xfId="3268"/>
    <cellStyle name="Normal 9 3 3 3" xfId="4743"/>
    <cellStyle name="Normal 9 3 4" xfId="6189"/>
    <cellStyle name="Normal 9 3_հավ1-3" xfId="1629"/>
    <cellStyle name="Normal 9 4" xfId="1211"/>
    <cellStyle name="Normal 9 4 2" xfId="1212"/>
    <cellStyle name="Normal 9 4 2 2" xfId="3155"/>
    <cellStyle name="Normal 9 4 2 3" xfId="4637"/>
    <cellStyle name="Normal 9 4 3" xfId="3154"/>
    <cellStyle name="Normal 9 4 4" xfId="4636"/>
    <cellStyle name="Normal 9 4 5" xfId="6617"/>
    <cellStyle name="Normal 9 5" xfId="1213"/>
    <cellStyle name="Normal 9 5 2" xfId="1214"/>
    <cellStyle name="Normal 9 5 2 2" xfId="3157"/>
    <cellStyle name="Normal 9 5 2 3" xfId="4639"/>
    <cellStyle name="Normal 9 5 3" xfId="3156"/>
    <cellStyle name="Normal 9 5 4" xfId="4638"/>
    <cellStyle name="Normal 9 6" xfId="1215"/>
    <cellStyle name="Normal 9 6 2" xfId="3158"/>
    <cellStyle name="Normal 9 6 3" xfId="4640"/>
    <cellStyle name="Normal 9 7" xfId="1208"/>
    <cellStyle name="Normal 9 7 2" xfId="3153"/>
    <cellStyle name="Normal 9 7 3" xfId="4635"/>
    <cellStyle name="Normal 9 8" xfId="1628"/>
    <cellStyle name="Normal 9 9" xfId="1644"/>
    <cellStyle name="Normal 90" xfId="1216"/>
    <cellStyle name="Note" xfId="1507" builtinId="10" customBuiltin="1"/>
    <cellStyle name="Note 10" xfId="1217"/>
    <cellStyle name="Note 11" xfId="1192"/>
    <cellStyle name="Note 12" xfId="1489"/>
    <cellStyle name="Note 12 2" xfId="3205"/>
    <cellStyle name="Note 12 3" xfId="4665"/>
    <cellStyle name="Note 13" xfId="2564"/>
    <cellStyle name="Note 13 2" xfId="3983"/>
    <cellStyle name="Note 13 3" xfId="5471"/>
    <cellStyle name="Note 14" xfId="2590"/>
    <cellStyle name="Note 14 2" xfId="5497"/>
    <cellStyle name="Note 15" xfId="4009"/>
    <cellStyle name="Note 16" xfId="7031"/>
    <cellStyle name="Note 17" xfId="7057"/>
    <cellStyle name="Note 18" xfId="7083"/>
    <cellStyle name="Note 2" xfId="55"/>
    <cellStyle name="Note 2 10" xfId="1643"/>
    <cellStyle name="Note 2 10 2" xfId="3239"/>
    <cellStyle name="Note 2 10 3" xfId="4711"/>
    <cellStyle name="Note 2 11" xfId="2577"/>
    <cellStyle name="Note 2 11 2" xfId="3996"/>
    <cellStyle name="Note 2 11 3" xfId="5484"/>
    <cellStyle name="Note 2 12" xfId="2618"/>
    <cellStyle name="Note 2 13" xfId="4022"/>
    <cellStyle name="Note 2 14" xfId="7044"/>
    <cellStyle name="Note 2 15" xfId="7070"/>
    <cellStyle name="Note 2 2" xfId="132"/>
    <cellStyle name="Note 2 2 10" xfId="5706"/>
    <cellStyle name="Note 2 2 11" xfId="5682"/>
    <cellStyle name="Note 2 2 2" xfId="359"/>
    <cellStyle name="Note 2 2 2 2" xfId="390"/>
    <cellStyle name="Note 2 2 2 2 2" xfId="2842"/>
    <cellStyle name="Note 2 2 2 3" xfId="1220"/>
    <cellStyle name="Note 2 2 2 4" xfId="2452"/>
    <cellStyle name="Note 2 2 2 5" xfId="5962"/>
    <cellStyle name="Note 2 2 2 6" xfId="6721"/>
    <cellStyle name="Note 2 2 3" xfId="299"/>
    <cellStyle name="Note 2 2 3 2" xfId="1221"/>
    <cellStyle name="Note 2 2 3 3" xfId="2453"/>
    <cellStyle name="Note 2 2 3 4" xfId="6423"/>
    <cellStyle name="Note 2 2 3 5" xfId="6855"/>
    <cellStyle name="Note 2 2 4" xfId="385"/>
    <cellStyle name="Note 2 2 4 2" xfId="2841"/>
    <cellStyle name="Note 2 2 5" xfId="1219"/>
    <cellStyle name="Note 2 2 6" xfId="1631"/>
    <cellStyle name="Note 2 2 7" xfId="1674"/>
    <cellStyle name="Note 2 2 8" xfId="2686"/>
    <cellStyle name="Note 2 2 9" xfId="4102"/>
    <cellStyle name="Note 2 3" xfId="211"/>
    <cellStyle name="Note 2 3 2" xfId="377"/>
    <cellStyle name="Note 2 3 2 2" xfId="2835"/>
    <cellStyle name="Note 2 3 2 3" xfId="4258"/>
    <cellStyle name="Note 2 3 3" xfId="1222"/>
    <cellStyle name="Note 2 3 4" xfId="2765"/>
    <cellStyle name="Note 2 3 5" xfId="4181"/>
    <cellStyle name="Note 2 3 6" xfId="6521"/>
    <cellStyle name="Note 2 4" xfId="352"/>
    <cellStyle name="Note 2 4 2" xfId="1224"/>
    <cellStyle name="Note 2 4 3" xfId="1223"/>
    <cellStyle name="Note 2 4 4" xfId="2815"/>
    <cellStyle name="Note 2 4 5" xfId="4237"/>
    <cellStyle name="Note 2 4 6" xfId="6547"/>
    <cellStyle name="Note 2 5" xfId="406"/>
    <cellStyle name="Note 2 5 2" xfId="2856"/>
    <cellStyle name="Note 2 5 3" xfId="4278"/>
    <cellStyle name="Note 2 5 4" xfId="6573"/>
    <cellStyle name="Note 2 6" xfId="1218"/>
    <cellStyle name="Note 2 6 2" xfId="3159"/>
    <cellStyle name="Note 2 6 3" xfId="6600"/>
    <cellStyle name="Note 2 7" xfId="1444"/>
    <cellStyle name="Note 2 8" xfId="1492"/>
    <cellStyle name="Note 2 8 2" xfId="3206"/>
    <cellStyle name="Note 2 8 3" xfId="4666"/>
    <cellStyle name="Note 2 9" xfId="1630"/>
    <cellStyle name="Note 3" xfId="68"/>
    <cellStyle name="Note 3 10" xfId="5684"/>
    <cellStyle name="Note 3 2" xfId="145"/>
    <cellStyle name="Note 3 2 2" xfId="1226"/>
    <cellStyle name="Note 3 2 3" xfId="2454"/>
    <cellStyle name="Note 3 2 3 2" xfId="3945"/>
    <cellStyle name="Note 3 2 3 3" xfId="5424"/>
    <cellStyle name="Note 3 2 4" xfId="2699"/>
    <cellStyle name="Note 3 2 5" xfId="4115"/>
    <cellStyle name="Note 3 2 6" xfId="5956"/>
    <cellStyle name="Note 3 3" xfId="1227"/>
    <cellStyle name="Note 3 3 2" xfId="2455"/>
    <cellStyle name="Note 3 3 2 2" xfId="3946"/>
    <cellStyle name="Note 3 3 2 3" xfId="5425"/>
    <cellStyle name="Note 3 3 3" xfId="6191"/>
    <cellStyle name="Note 3 4" xfId="1228"/>
    <cellStyle name="Note 3 4 2" xfId="1229"/>
    <cellStyle name="Note 3 5" xfId="1225"/>
    <cellStyle name="Note 3 5 2" xfId="3160"/>
    <cellStyle name="Note 3 6" xfId="1443"/>
    <cellStyle name="Note 3 7" xfId="1632"/>
    <cellStyle name="Note 3 7 2" xfId="3238"/>
    <cellStyle name="Note 3 7 3" xfId="4709"/>
    <cellStyle name="Note 3 8" xfId="2631"/>
    <cellStyle name="Note 3 9" xfId="4047"/>
    <cellStyle name="Note 4" xfId="77"/>
    <cellStyle name="Note 4 2" xfId="147"/>
    <cellStyle name="Note 4 2 2" xfId="1231"/>
    <cellStyle name="Note 4 2 3" xfId="2701"/>
    <cellStyle name="Note 4 2 4" xfId="4117"/>
    <cellStyle name="Note 4 3" xfId="1230"/>
    <cellStyle name="Note 4 4" xfId="1688"/>
    <cellStyle name="Note 4 4 2" xfId="3251"/>
    <cellStyle name="Note 4 4 3" xfId="4726"/>
    <cellStyle name="Note 4 5" xfId="2633"/>
    <cellStyle name="Note 4 6" xfId="4049"/>
    <cellStyle name="Note 4 7" xfId="6476"/>
    <cellStyle name="Note 5" xfId="97"/>
    <cellStyle name="Note 5 2" xfId="166"/>
    <cellStyle name="Note 5 2 2" xfId="1233"/>
    <cellStyle name="Note 5 2 3" xfId="2720"/>
    <cellStyle name="Note 5 2 4" xfId="4136"/>
    <cellStyle name="Note 5 3" xfId="1232"/>
    <cellStyle name="Note 5 4" xfId="2652"/>
    <cellStyle name="Note 5 5" xfId="4068"/>
    <cellStyle name="Note 5 6" xfId="6520"/>
    <cellStyle name="Note 6" xfId="185"/>
    <cellStyle name="Note 6 2" xfId="1235"/>
    <cellStyle name="Note 6 3" xfId="1234"/>
    <cellStyle name="Note 6 4" xfId="2739"/>
    <cellStyle name="Note 6 5" xfId="4155"/>
    <cellStyle name="Note 6 6" xfId="6534"/>
    <cellStyle name="Note 7" xfId="198"/>
    <cellStyle name="Note 7 2" xfId="1237"/>
    <cellStyle name="Note 7 3" xfId="1236"/>
    <cellStyle name="Note 7 4" xfId="2752"/>
    <cellStyle name="Note 7 5" xfId="4168"/>
    <cellStyle name="Note 7 6" xfId="6560"/>
    <cellStyle name="Note 8" xfId="393"/>
    <cellStyle name="Note 8 2" xfId="1238"/>
    <cellStyle name="Note 8 3" xfId="2843"/>
    <cellStyle name="Note 8 4" xfId="4265"/>
    <cellStyle name="Note 8 5" xfId="6587"/>
    <cellStyle name="Note 9" xfId="1239"/>
    <cellStyle name="Note 9 2" xfId="1240"/>
    <cellStyle name="Note 9 3" xfId="6668"/>
    <cellStyle name="Output" xfId="29" builtinId="21" customBuiltin="1"/>
    <cellStyle name="Output 2" xfId="300"/>
    <cellStyle name="Output 2 2" xfId="360"/>
    <cellStyle name="Output 2 2 2" xfId="391"/>
    <cellStyle name="Output 2 2 2 2" xfId="2456"/>
    <cellStyle name="Output 2 2 2 3" xfId="5963"/>
    <cellStyle name="Output 2 2 2 4" xfId="6722"/>
    <cellStyle name="Output 2 2 3" xfId="1242"/>
    <cellStyle name="Output 2 2 3 2" xfId="2457"/>
    <cellStyle name="Output 2 2 3 3" xfId="6194"/>
    <cellStyle name="Output 2 2 3 4" xfId="6788"/>
    <cellStyle name="Output 2 2 4" xfId="1634"/>
    <cellStyle name="Output 2 2 5" xfId="1675"/>
    <cellStyle name="Output 2 2 6" xfId="5707"/>
    <cellStyle name="Output 2 2 7" xfId="6497"/>
    <cellStyle name="Output 2 3" xfId="386"/>
    <cellStyle name="Output 2 3 2" xfId="1445"/>
    <cellStyle name="Output 2 4" xfId="1241"/>
    <cellStyle name="Output 2 5" xfId="1633"/>
    <cellStyle name="Output 3" xfId="1243"/>
    <cellStyle name="Output 3 2" xfId="1244"/>
    <cellStyle name="Output 3 3" xfId="1441"/>
    <cellStyle name="Output 4" xfId="1245"/>
    <cellStyle name="Output 4 2" xfId="1440"/>
    <cellStyle name="Output 5" xfId="1313"/>
    <cellStyle name="Output 5 2" xfId="3161"/>
    <cellStyle name="Output 6" xfId="1436"/>
    <cellStyle name="Percent 2" xfId="2"/>
    <cellStyle name="Percent 2 2" xfId="116"/>
    <cellStyle name="Percent 2 2 2" xfId="1248"/>
    <cellStyle name="Percent 2 2 2 2" xfId="2458"/>
    <cellStyle name="Percent 2 2 3" xfId="1635"/>
    <cellStyle name="Percent 2 3" xfId="244"/>
    <cellStyle name="Percent 2 3 2" xfId="1249"/>
    <cellStyle name="Percent 2 3 3" xfId="2459"/>
    <cellStyle name="Percent 2 4" xfId="1250"/>
    <cellStyle name="Percent 2 5" xfId="1251"/>
    <cellStyle name="Percent 2 6" xfId="1252"/>
    <cellStyle name="Percent 3" xfId="312"/>
    <cellStyle name="Percent 3 2" xfId="334"/>
    <cellStyle name="Percent 3 2 2" xfId="382"/>
    <cellStyle name="Percent 3 2 2 2" xfId="2840"/>
    <cellStyle name="Percent 3 2 2 3" xfId="4263"/>
    <cellStyle name="Percent 3 2 3" xfId="2461"/>
    <cellStyle name="Percent 3 2 4" xfId="2802"/>
    <cellStyle name="Percent 3 2 5" xfId="4223"/>
    <cellStyle name="Percent 3 3" xfId="362"/>
    <cellStyle name="Percent 3 3 2" xfId="2820"/>
    <cellStyle name="Percent 3 3 3" xfId="4243"/>
    <cellStyle name="Percent 3 4" xfId="1253"/>
    <cellStyle name="Percent 3 5" xfId="2460"/>
    <cellStyle name="Percent 3 6" xfId="2783"/>
    <cellStyle name="Percent 3 7" xfId="4204"/>
    <cellStyle name="Percent 4" xfId="1254"/>
    <cellStyle name="Percent 4 2" xfId="1255"/>
    <cellStyle name="Percent 5" xfId="1256"/>
    <cellStyle name="Percent 5 2" xfId="1257"/>
    <cellStyle name="Percent 5 3" xfId="1258"/>
    <cellStyle name="Percent 6" xfId="1259"/>
    <cellStyle name="Percent 7" xfId="1260"/>
    <cellStyle name="Percent 7 2" xfId="1261"/>
    <cellStyle name="Percent 8" xfId="1262"/>
    <cellStyle name="Percent 9" xfId="1263"/>
    <cellStyle name="RowLevel_1_N6+artabyuje" xfId="2462"/>
    <cellStyle name="SN_241" xfId="15"/>
    <cellStyle name="Style 1" xfId="236"/>
    <cellStyle name="Style 1 2" xfId="302"/>
    <cellStyle name="Style 1 2 2" xfId="313"/>
    <cellStyle name="Style 1 3" xfId="301"/>
    <cellStyle name="Style 1 3 2" xfId="1267"/>
    <cellStyle name="Style 1 4" xfId="1268"/>
    <cellStyle name="Style 1 5" xfId="1269"/>
    <cellStyle name="Style 1 6" xfId="1270"/>
    <cellStyle name="Style 1_verchnakan_ax21-25_2018" xfId="303"/>
    <cellStyle name="Title" xfId="21" builtinId="15" customBuiltin="1"/>
    <cellStyle name="Title 2" xfId="75"/>
    <cellStyle name="Title 2 2" xfId="304"/>
    <cellStyle name="Title 2 2 2" xfId="1272"/>
    <cellStyle name="Title 2 3" xfId="240"/>
    <cellStyle name="Title 2 3 2" xfId="1273"/>
    <cellStyle name="Title 2 4" xfId="1271"/>
    <cellStyle name="Title 3" xfId="1274"/>
    <cellStyle name="Title 3 2" xfId="1636"/>
    <cellStyle name="Title 3 3" xfId="1570"/>
    <cellStyle name="Title 4" xfId="1275"/>
    <cellStyle name="Title 5" xfId="1356"/>
    <cellStyle name="Total" xfId="35" builtinId="25" customBuiltin="1"/>
    <cellStyle name="Total 2" xfId="305"/>
    <cellStyle name="Total 2 2" xfId="361"/>
    <cellStyle name="Total 2 2 2" xfId="392"/>
    <cellStyle name="Total 2 2 2 2" xfId="2463"/>
    <cellStyle name="Total 2 2 2 3" xfId="5964"/>
    <cellStyle name="Total 2 2 2 4" xfId="6723"/>
    <cellStyle name="Total 2 2 3" xfId="1277"/>
    <cellStyle name="Total 2 2 3 2" xfId="2464"/>
    <cellStyle name="Total 2 2 3 3" xfId="6422"/>
    <cellStyle name="Total 2 2 3 4" xfId="6854"/>
    <cellStyle name="Total 2 2 4" xfId="1638"/>
    <cellStyle name="Total 2 2 5" xfId="1676"/>
    <cellStyle name="Total 2 2 6" xfId="5709"/>
    <cellStyle name="Total 2 2 7" xfId="5950"/>
    <cellStyle name="Total 2 3" xfId="387"/>
    <cellStyle name="Total 2 3 2" xfId="1439"/>
    <cellStyle name="Total 2 4" xfId="1276"/>
    <cellStyle name="Total 2 5" xfId="1637"/>
    <cellStyle name="Total 3" xfId="1279"/>
    <cellStyle name="Total 3 2" xfId="1280"/>
    <cellStyle name="Total 3 3" xfId="1438"/>
    <cellStyle name="Total 4" xfId="1281"/>
    <cellStyle name="Total 4 2" xfId="1437"/>
    <cellStyle name="Total 5" xfId="1342"/>
    <cellStyle name="Total 5 2" xfId="3162"/>
    <cellStyle name="Total 6" xfId="1424"/>
    <cellStyle name="Warning Text" xfId="33" builtinId="11" customBuiltin="1"/>
    <cellStyle name="Warning Text 2" xfId="306"/>
    <cellStyle name="Warning Text 2 2" xfId="1283"/>
    <cellStyle name="Warning Text 2 2 2" xfId="1640"/>
    <cellStyle name="Warning Text 2 2 3" xfId="1677"/>
    <cellStyle name="Warning Text 2 3" xfId="1284"/>
    <cellStyle name="Warning Text 2 4" xfId="1282"/>
    <cellStyle name="Warning Text 2 5" xfId="1639"/>
    <cellStyle name="Warning Text 3" xfId="1285"/>
    <cellStyle name="Warning Text 3 2" xfId="1286"/>
    <cellStyle name="Warning Text 4" xfId="1287"/>
    <cellStyle name="Warning Text 5" xfId="1398"/>
    <cellStyle name="Акцент1 2" xfId="1289"/>
    <cellStyle name="Акцент1 2 2" xfId="1733"/>
    <cellStyle name="Акцент1 3" xfId="2465"/>
    <cellStyle name="Акцент2 2" xfId="1291"/>
    <cellStyle name="Акцент2 2 2" xfId="1734"/>
    <cellStyle name="Акцент2 3" xfId="2466"/>
    <cellStyle name="Акцент3 2" xfId="1293"/>
    <cellStyle name="Акцент3 2 2" xfId="1735"/>
    <cellStyle name="Акцент3 3" xfId="2467"/>
    <cellStyle name="Акцент4 2" xfId="1295"/>
    <cellStyle name="Акцент4 2 2" xfId="1736"/>
    <cellStyle name="Акцент4 3" xfId="2468"/>
    <cellStyle name="Акцент5 2" xfId="1297"/>
    <cellStyle name="Акцент5 2 2" xfId="1737"/>
    <cellStyle name="Акцент5 3" xfId="2469"/>
    <cellStyle name="Акцент6 2" xfId="1299"/>
    <cellStyle name="Акцент6 2 2" xfId="1738"/>
    <cellStyle name="Акцент6 3" xfId="2470"/>
    <cellStyle name="Беззащитный" xfId="1300"/>
    <cellStyle name="Ввод  2" xfId="1302"/>
    <cellStyle name="Ввод  2 2" xfId="1303"/>
    <cellStyle name="Ввод  2 2 2" xfId="1452"/>
    <cellStyle name="Ввод  2 2 2 2" xfId="3171"/>
    <cellStyle name="Ввод  2 3" xfId="1304"/>
    <cellStyle name="Ввод  2 3 2" xfId="1453"/>
    <cellStyle name="Ввод  2 3 2 2" xfId="3172"/>
    <cellStyle name="Ввод  2 4" xfId="1305"/>
    <cellStyle name="Ввод  2 4 2" xfId="1454"/>
    <cellStyle name="Ввод  2 4 2 2" xfId="3173"/>
    <cellStyle name="Ввод  2 5" xfId="1306"/>
    <cellStyle name="Ввод  2 5 2" xfId="1455"/>
    <cellStyle name="Ввод  2 5 2 2" xfId="3174"/>
    <cellStyle name="Ввод  2 6" xfId="1307"/>
    <cellStyle name="Ввод  2 6 2" xfId="1456"/>
    <cellStyle name="Ввод  2 6 2 2" xfId="3175"/>
    <cellStyle name="Ввод  2 7" xfId="1451"/>
    <cellStyle name="Ввод  2 7 2" xfId="3170"/>
    <cellStyle name="Ввод  2 8" xfId="1739"/>
    <cellStyle name="Ввод  3" xfId="1308"/>
    <cellStyle name="Ввод  3 2" xfId="1457"/>
    <cellStyle name="Ввод  3 2 2" xfId="3176"/>
    <cellStyle name="Ввод  3 3" xfId="2471"/>
    <cellStyle name="Ввод  4" xfId="1309"/>
    <cellStyle name="Ввод  4 2" xfId="1458"/>
    <cellStyle name="Ввод  4 2 2" xfId="3177"/>
    <cellStyle name="Ввод  5" xfId="1310"/>
    <cellStyle name="Ввод  5 2" xfId="1459"/>
    <cellStyle name="Ввод  5 2 2" xfId="3178"/>
    <cellStyle name="Ввод  6" xfId="1311"/>
    <cellStyle name="Ввод  6 2" xfId="1460"/>
    <cellStyle name="Ввод  6 2 2" xfId="3179"/>
    <cellStyle name="Ввод  7" xfId="1312"/>
    <cellStyle name="Ввод  7 2" xfId="1461"/>
    <cellStyle name="Ввод  7 2 2" xfId="3180"/>
    <cellStyle name="Вывод 2" xfId="1314"/>
    <cellStyle name="Вывод 2 2" xfId="1315"/>
    <cellStyle name="Вывод 2 2 2" xfId="1434"/>
    <cellStyle name="Вывод 2 3" xfId="1316"/>
    <cellStyle name="Вывод 2 3 2" xfId="1433"/>
    <cellStyle name="Вывод 2 4" xfId="1317"/>
    <cellStyle name="Вывод 2 4 2" xfId="1432"/>
    <cellStyle name="Вывод 2 5" xfId="1318"/>
    <cellStyle name="Вывод 2 5 2" xfId="1431"/>
    <cellStyle name="Вывод 2 6" xfId="1319"/>
    <cellStyle name="Вывод 2 6 2" xfId="1430"/>
    <cellStyle name="Вывод 2 7" xfId="1435"/>
    <cellStyle name="Вывод 2 8" xfId="1740"/>
    <cellStyle name="Вывод 3" xfId="1320"/>
    <cellStyle name="Вывод 3 2" xfId="1429"/>
    <cellStyle name="Вывод 3 3" xfId="2472"/>
    <cellStyle name="Вывод 4" xfId="1321"/>
    <cellStyle name="Вывод 4 2" xfId="1428"/>
    <cellStyle name="Вывод 5" xfId="1322"/>
    <cellStyle name="Вывод 5 2" xfId="1427"/>
    <cellStyle name="Вывод 6" xfId="1323"/>
    <cellStyle name="Вывод 6 2" xfId="1426"/>
    <cellStyle name="Вывод 7" xfId="1324"/>
    <cellStyle name="Вывод 7 2" xfId="1425"/>
    <cellStyle name="Вычисление 2" xfId="1326"/>
    <cellStyle name="Вычисление 2 2" xfId="1327"/>
    <cellStyle name="Вычисление 2 2 2" xfId="1464"/>
    <cellStyle name="Вычисление 2 2 2 2" xfId="3183"/>
    <cellStyle name="Вычисление 2 3" xfId="1328"/>
    <cellStyle name="Вычисление 2 3 2" xfId="1465"/>
    <cellStyle name="Вычисление 2 3 2 2" xfId="3184"/>
    <cellStyle name="Вычисление 2 4" xfId="1329"/>
    <cellStyle name="Вычисление 2 4 2" xfId="1466"/>
    <cellStyle name="Вычисление 2 4 2 2" xfId="3185"/>
    <cellStyle name="Вычисление 2 5" xfId="1330"/>
    <cellStyle name="Вычисление 2 5 2" xfId="1467"/>
    <cellStyle name="Вычисление 2 5 2 2" xfId="3186"/>
    <cellStyle name="Вычисление 2 6" xfId="1331"/>
    <cellStyle name="Вычисление 2 6 2" xfId="1468"/>
    <cellStyle name="Вычисление 2 6 2 2" xfId="3187"/>
    <cellStyle name="Вычисление 2 7" xfId="1463"/>
    <cellStyle name="Вычисление 2 7 2" xfId="3182"/>
    <cellStyle name="Вычисление 2 8" xfId="1741"/>
    <cellStyle name="Вычисление 3" xfId="1332"/>
    <cellStyle name="Вычисление 3 2" xfId="1469"/>
    <cellStyle name="Вычисление 3 2 2" xfId="3188"/>
    <cellStyle name="Вычисление 3 3" xfId="2473"/>
    <cellStyle name="Вычисление 4" xfId="1333"/>
    <cellStyle name="Вычисление 4 2" xfId="1470"/>
    <cellStyle name="Вычисление 4 2 2" xfId="3189"/>
    <cellStyle name="Вычисление 5" xfId="1334"/>
    <cellStyle name="Вычисление 5 2" xfId="1471"/>
    <cellStyle name="Вычисление 5 2 2" xfId="3190"/>
    <cellStyle name="Вычисление 6" xfId="1335"/>
    <cellStyle name="Вычисление 6 2" xfId="1472"/>
    <cellStyle name="Вычисление 6 2 2" xfId="3191"/>
    <cellStyle name="Вычисление 7" xfId="1336"/>
    <cellStyle name="Вычисление 7 2" xfId="1473"/>
    <cellStyle name="Вычисление 7 2 2" xfId="3192"/>
    <cellStyle name="Заголовок 1 2" xfId="1337"/>
    <cellStyle name="Заголовок 1 2 2" xfId="1742"/>
    <cellStyle name="Заголовок 1 3" xfId="2474"/>
    <cellStyle name="Заголовок 2 2" xfId="1338"/>
    <cellStyle name="Заголовок 2 2 2" xfId="1743"/>
    <cellStyle name="Заголовок 2 3" xfId="2475"/>
    <cellStyle name="Заголовок 3 2" xfId="1339"/>
    <cellStyle name="Заголовок 3 2 2" xfId="1744"/>
    <cellStyle name="Заголовок 3 3" xfId="2476"/>
    <cellStyle name="Заголовок 4 2" xfId="1340"/>
    <cellStyle name="Заголовок 4 2 2" xfId="1745"/>
    <cellStyle name="Заголовок 4 3" xfId="2477"/>
    <cellStyle name="Защитный" xfId="1341"/>
    <cellStyle name="Итог 2" xfId="1343"/>
    <cellStyle name="Итог 2 2" xfId="1344"/>
    <cellStyle name="Итог 2 2 2" xfId="1422"/>
    <cellStyle name="Итог 2 3" xfId="1345"/>
    <cellStyle name="Итог 2 3 2" xfId="1421"/>
    <cellStyle name="Итог 2 4" xfId="1346"/>
    <cellStyle name="Итог 2 4 2" xfId="1420"/>
    <cellStyle name="Итог 2 5" xfId="1347"/>
    <cellStyle name="Итог 2 5 2" xfId="1419"/>
    <cellStyle name="Итог 2 6" xfId="1348"/>
    <cellStyle name="Итог 2 6 2" xfId="564"/>
    <cellStyle name="Итог 2 7" xfId="1423"/>
    <cellStyle name="Итог 2 8" xfId="1746"/>
    <cellStyle name="Итог 3" xfId="1349"/>
    <cellStyle name="Итог 3 2" xfId="575"/>
    <cellStyle name="Итог 3 3" xfId="2478"/>
    <cellStyle name="Итог 4" xfId="1350"/>
    <cellStyle name="Итог 4 2" xfId="622"/>
    <cellStyle name="Итог 5" xfId="1351"/>
    <cellStyle name="Итог 5 2" xfId="633"/>
    <cellStyle name="Итог 6" xfId="1352"/>
    <cellStyle name="Итог 6 2" xfId="679"/>
    <cellStyle name="Итог 7" xfId="1353"/>
    <cellStyle name="Итог 7 2" xfId="690"/>
    <cellStyle name="Контрольная ячейка 2" xfId="1355"/>
    <cellStyle name="Контрольная ячейка 2 2" xfId="1747"/>
    <cellStyle name="Контрольная ячейка 3" xfId="2479"/>
    <cellStyle name="Название 2" xfId="1357"/>
    <cellStyle name="Название 2 2" xfId="1713"/>
    <cellStyle name="Нейтральный 2" xfId="1359"/>
    <cellStyle name="Нейтральный 2 2" xfId="1748"/>
    <cellStyle name="Нейтральный 3" xfId="2480"/>
    <cellStyle name="Обычный 2" xfId="6"/>
    <cellStyle name="Обычный 2 2" xfId="308"/>
    <cellStyle name="Обычный 2 2 2" xfId="1362"/>
    <cellStyle name="Обычный 2 2 3" xfId="1363"/>
    <cellStyle name="Обычный 2 2 4" xfId="1361"/>
    <cellStyle name="Обычный 2 2 4 2" xfId="1754"/>
    <cellStyle name="Обычный 2 3" xfId="311"/>
    <cellStyle name="Обычный 2 4" xfId="307"/>
    <cellStyle name="Обычный 2 5" xfId="237"/>
    <cellStyle name="Обычный 2 6" xfId="5670"/>
    <cellStyle name="Обычный 3" xfId="72"/>
    <cellStyle name="Обычный 3 2" xfId="364"/>
    <cellStyle name="Обычный 3 2 2" xfId="1366"/>
    <cellStyle name="Обычный 3 2 3" xfId="2481"/>
    <cellStyle name="Обычный 3 2 3 2" xfId="3947"/>
    <cellStyle name="Обычный 3 2 3 3" xfId="5430"/>
    <cellStyle name="Обычный 3 2 4" xfId="2822"/>
    <cellStyle name="Обычный 3 2 5" xfId="4245"/>
    <cellStyle name="Обычный 3 2 6" xfId="5965"/>
    <cellStyle name="Обычный 3 3" xfId="315"/>
    <cellStyle name="Обычный 3 3 2" xfId="1367"/>
    <cellStyle name="Обычный 3 3 3" xfId="2482"/>
    <cellStyle name="Обычный 3 3 3 2" xfId="3948"/>
    <cellStyle name="Обычный 3 3 3 3" xfId="5431"/>
    <cellStyle name="Обычный 3 3 4" xfId="2785"/>
    <cellStyle name="Обычный 3 3 5" xfId="4206"/>
    <cellStyle name="Обычный 3 3 6" xfId="6197"/>
    <cellStyle name="Обычный 3 4" xfId="1368"/>
    <cellStyle name="Обычный 3 4 2" xfId="6494"/>
    <cellStyle name="Обычный 3 5" xfId="1369"/>
    <cellStyle name="Обычный 3 5 2" xfId="3164"/>
    <cellStyle name="Обычный 3 5 3" xfId="4646"/>
    <cellStyle name="Обычный 3 6" xfId="1365"/>
    <cellStyle name="Обычный 3 6 2" xfId="3163"/>
    <cellStyle name="Обычный 3 6 3" xfId="4645"/>
    <cellStyle name="Обычный 3 7" xfId="1641"/>
    <cellStyle name="Обычный 3 8" xfId="5712"/>
    <cellStyle name="Обычный 4" xfId="1370"/>
    <cellStyle name="Обычный 4 2" xfId="1371"/>
    <cellStyle name="Обычный 4 3" xfId="1642"/>
    <cellStyle name="Обычный 5" xfId="71"/>
    <cellStyle name="Обычный 6" xfId="1372"/>
    <cellStyle name="Обычный 6 2" xfId="1373"/>
    <cellStyle name="Обычный 6 3" xfId="2483"/>
    <cellStyle name="Обычный 7" xfId="69"/>
    <cellStyle name="Обычный 7 2" xfId="2484"/>
    <cellStyle name="Обычный 9 2" xfId="337"/>
    <cellStyle name="Плохой 2" xfId="1375"/>
    <cellStyle name="Плохой 2 2" xfId="1749"/>
    <cellStyle name="Плохой 3" xfId="2485"/>
    <cellStyle name="Пояснение 2" xfId="1377"/>
    <cellStyle name="Пояснение 2 2" xfId="1750"/>
    <cellStyle name="Пояснение 3" xfId="2486"/>
    <cellStyle name="Примечание 2" xfId="1378"/>
    <cellStyle name="Примечание 2 2" xfId="1379"/>
    <cellStyle name="Примечание 2 2 2" xfId="1380"/>
    <cellStyle name="Примечание 2 3" xfId="1381"/>
    <cellStyle name="Примечание 2 4" xfId="1714"/>
    <cellStyle name="Примечание 2 4 2" xfId="3274"/>
    <cellStyle name="Примечание 2 4 3" xfId="4749"/>
    <cellStyle name="Примечание 2 5" xfId="6487"/>
    <cellStyle name="Примечание 3" xfId="1382"/>
    <cellStyle name="Примечание 3 2" xfId="1383"/>
    <cellStyle name="Примечание 3 2 2" xfId="1247"/>
    <cellStyle name="Примечание 3 3" xfId="1384"/>
    <cellStyle name="Примечание 3 3 2" xfId="1264"/>
    <cellStyle name="Примечание 3 4" xfId="1385"/>
    <cellStyle name="Примечание 3 4 2" xfId="1265"/>
    <cellStyle name="Примечание 3 5" xfId="1386"/>
    <cellStyle name="Примечание 3 5 2" xfId="1266"/>
    <cellStyle name="Примечание 3 6" xfId="1387"/>
    <cellStyle name="Примечание 3 6 2" xfId="1278"/>
    <cellStyle name="Примечание 3 7" xfId="1246"/>
    <cellStyle name="Примечание 4" xfId="1388"/>
    <cellStyle name="Примечание 4 2" xfId="1360"/>
    <cellStyle name="Примечание 5" xfId="1389"/>
    <cellStyle name="Примечание 5 2" xfId="1364"/>
    <cellStyle name="Примечание 6" xfId="1390"/>
    <cellStyle name="Примечание 6 2" xfId="1442"/>
    <cellStyle name="Примечание 7" xfId="1391"/>
    <cellStyle name="Примечание 7 2" xfId="1474"/>
    <cellStyle name="Примечание 8" xfId="1392"/>
    <cellStyle name="Примечание 8 2" xfId="1475"/>
    <cellStyle name="Связанная ячейка 2" xfId="1394"/>
    <cellStyle name="Связанная ячейка 2 2" xfId="1751"/>
    <cellStyle name="Связанная ячейка 3" xfId="2487"/>
    <cellStyle name="Стиль 1" xfId="1395"/>
    <cellStyle name="Стиль 1 2" xfId="1396"/>
    <cellStyle name="Стиль 1 2 2" xfId="1397"/>
    <cellStyle name="Текст предупреждения 2" xfId="1399"/>
    <cellStyle name="Текст предупреждения 2 2" xfId="1752"/>
    <cellStyle name="Текст предупреждения 3" xfId="2488"/>
    <cellStyle name="Финансовый 16" xfId="338"/>
    <cellStyle name="Финансовый 2" xfId="238"/>
    <cellStyle name="Финансовый 2 2" xfId="1401"/>
    <cellStyle name="Финансовый 2 2 2" xfId="1402"/>
    <cellStyle name="Финансовый 2 3" xfId="1403"/>
    <cellStyle name="Финансовый 2 4" xfId="1404"/>
    <cellStyle name="Финансовый 2 5" xfId="1405"/>
    <cellStyle name="Финансовый 2 6" xfId="1406"/>
    <cellStyle name="Финансовый 2 7" xfId="1400"/>
    <cellStyle name="Финансовый 3" xfId="7"/>
    <cellStyle name="Финансовый 3 2" xfId="1407"/>
    <cellStyle name="Финансовый 3 2 2" xfId="1408"/>
    <cellStyle name="Финансовый 3 3" xfId="1409"/>
    <cellStyle name="Финансовый 3 4" xfId="1410"/>
    <cellStyle name="Финансовый 3 5" xfId="6425"/>
    <cellStyle name="Финансовый 4" xfId="1411"/>
    <cellStyle name="Финансовый 4 2" xfId="1412"/>
    <cellStyle name="Финансовый 4 3" xfId="1711"/>
    <cellStyle name="Финансовый 5" xfId="2489"/>
    <cellStyle name="Финансовый 5 2" xfId="3949"/>
    <cellStyle name="Финансовый 5 3" xfId="5432"/>
    <cellStyle name="Финансовый 8" xfId="1413"/>
    <cellStyle name="Финансовый 8 2" xfId="1414"/>
    <cellStyle name="Финансовый 8 2 2" xfId="1415"/>
    <cellStyle name="Финансовый 8 3" xfId="1416"/>
    <cellStyle name="Хороший 2" xfId="1418"/>
    <cellStyle name="Хороший 2 2" xfId="1753"/>
    <cellStyle name="Хороший 3" xfId="249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zoomScaleNormal="100" workbookViewId="0">
      <selection activeCell="D27" sqref="D27"/>
    </sheetView>
  </sheetViews>
  <sheetFormatPr defaultColWidth="9.140625" defaultRowHeight="17.25"/>
  <cols>
    <col min="1" max="1" width="4.42578125" style="109" customWidth="1"/>
    <col min="2" max="2" width="10.42578125" style="109" customWidth="1"/>
    <col min="3" max="3" width="14.5703125" style="109" customWidth="1"/>
    <col min="4" max="4" width="72.85546875" style="109" customWidth="1"/>
    <col min="5" max="5" width="41.140625" style="109" customWidth="1"/>
    <col min="6" max="6" width="21.42578125" style="109" customWidth="1"/>
    <col min="7" max="7" width="49.85546875" style="109" customWidth="1"/>
    <col min="8" max="16384" width="9.140625" style="109"/>
  </cols>
  <sheetData>
    <row r="1" spans="2:6" ht="19.5" customHeight="1">
      <c r="E1" s="384" t="s">
        <v>52</v>
      </c>
      <c r="F1" s="384"/>
    </row>
    <row r="2" spans="2:6" ht="16.5" customHeight="1">
      <c r="E2" s="82" t="s">
        <v>63</v>
      </c>
      <c r="F2" s="82"/>
    </row>
    <row r="3" spans="2:6" ht="16.5" customHeight="1">
      <c r="E3" s="80" t="s">
        <v>0</v>
      </c>
      <c r="F3" s="80"/>
    </row>
    <row r="5" spans="2:6" ht="87" customHeight="1">
      <c r="B5" s="385" t="s">
        <v>44</v>
      </c>
      <c r="C5" s="385"/>
      <c r="D5" s="385"/>
      <c r="E5" s="385"/>
      <c r="F5" s="110"/>
    </row>
    <row r="8" spans="2:6" s="78" customFormat="1" ht="90" customHeight="1">
      <c r="B8" s="386" t="s">
        <v>1</v>
      </c>
      <c r="C8" s="387"/>
      <c r="D8" s="388" t="s">
        <v>2</v>
      </c>
      <c r="E8" s="59" t="s">
        <v>14</v>
      </c>
    </row>
    <row r="9" spans="2:6" s="78" customFormat="1" ht="29.25" customHeight="1">
      <c r="B9" s="76" t="s">
        <v>20</v>
      </c>
      <c r="C9" s="65" t="s">
        <v>21</v>
      </c>
      <c r="D9" s="387"/>
      <c r="E9" s="59" t="s">
        <v>19</v>
      </c>
    </row>
    <row r="10" spans="2:6" s="300" customFormat="1" ht="17.25" customHeight="1">
      <c r="B10" s="270"/>
      <c r="C10" s="244"/>
      <c r="D10" s="223" t="s">
        <v>18</v>
      </c>
      <c r="E10" s="195">
        <f>E11+E24+E44</f>
        <v>0</v>
      </c>
    </row>
    <row r="11" spans="2:6" s="58" customFormat="1" ht="27.75" customHeight="1">
      <c r="B11" s="77"/>
      <c r="C11" s="64"/>
      <c r="D11" s="57" t="s">
        <v>110</v>
      </c>
      <c r="E11" s="283">
        <f>E12</f>
        <v>-3666</v>
      </c>
    </row>
    <row r="12" spans="2:6" s="78" customFormat="1" ht="20.25" customHeight="1">
      <c r="B12" s="337">
        <v>1010</v>
      </c>
      <c r="C12" s="337"/>
      <c r="D12" s="75" t="s">
        <v>8</v>
      </c>
      <c r="E12" s="235">
        <f>E18</f>
        <v>-3666</v>
      </c>
    </row>
    <row r="13" spans="2:6" s="78" customFormat="1" ht="22.5" customHeight="1">
      <c r="B13" s="337"/>
      <c r="C13" s="337"/>
      <c r="D13" s="60" t="s">
        <v>126</v>
      </c>
      <c r="E13" s="274"/>
    </row>
    <row r="14" spans="2:6" s="78" customFormat="1" ht="18" customHeight="1">
      <c r="B14" s="337"/>
      <c r="C14" s="337"/>
      <c r="D14" s="75" t="s">
        <v>9</v>
      </c>
      <c r="E14" s="274"/>
    </row>
    <row r="15" spans="2:6" s="78" customFormat="1" ht="39.75" customHeight="1">
      <c r="B15" s="337"/>
      <c r="C15" s="337"/>
      <c r="D15" s="60" t="s">
        <v>127</v>
      </c>
      <c r="E15" s="274"/>
    </row>
    <row r="16" spans="2:6" s="78" customFormat="1" ht="18.75" customHeight="1">
      <c r="B16" s="337"/>
      <c r="C16" s="337"/>
      <c r="D16" s="75" t="s">
        <v>10</v>
      </c>
      <c r="E16" s="274"/>
    </row>
    <row r="17" spans="2:5" s="78" customFormat="1" ht="51.75" customHeight="1">
      <c r="B17" s="337"/>
      <c r="C17" s="337"/>
      <c r="D17" s="60" t="s">
        <v>128</v>
      </c>
      <c r="E17" s="274"/>
    </row>
    <row r="18" spans="2:5" s="78" customFormat="1" ht="23.25" customHeight="1">
      <c r="B18" s="337"/>
      <c r="C18" s="74">
        <v>11001</v>
      </c>
      <c r="D18" s="75" t="s">
        <v>11</v>
      </c>
      <c r="E18" s="235">
        <v>-3666</v>
      </c>
    </row>
    <row r="19" spans="2:5" s="78" customFormat="1" ht="34.5">
      <c r="B19" s="337"/>
      <c r="C19" s="342"/>
      <c r="D19" s="60" t="s">
        <v>129</v>
      </c>
      <c r="E19" s="79"/>
    </row>
    <row r="20" spans="2:5" s="78" customFormat="1" ht="22.5" customHeight="1">
      <c r="B20" s="337"/>
      <c r="C20" s="342"/>
      <c r="D20" s="75" t="s">
        <v>12</v>
      </c>
      <c r="E20" s="79"/>
    </row>
    <row r="21" spans="2:5" s="78" customFormat="1" ht="90" customHeight="1">
      <c r="B21" s="337"/>
      <c r="C21" s="342"/>
      <c r="D21" s="60" t="s">
        <v>130</v>
      </c>
      <c r="E21" s="79"/>
    </row>
    <row r="22" spans="2:5" s="78" customFormat="1" ht="18" customHeight="1">
      <c r="B22" s="337"/>
      <c r="C22" s="342"/>
      <c r="D22" s="75" t="s">
        <v>13</v>
      </c>
      <c r="E22" s="79"/>
    </row>
    <row r="23" spans="2:5" s="78" customFormat="1" ht="22.5" customHeight="1">
      <c r="B23" s="337"/>
      <c r="C23" s="342"/>
      <c r="D23" s="60" t="s">
        <v>55</v>
      </c>
      <c r="E23" s="79"/>
    </row>
    <row r="24" spans="2:5" s="81" customFormat="1" ht="38.25" customHeight="1">
      <c r="B24" s="66"/>
      <c r="C24" s="83"/>
      <c r="D24" s="63" t="s">
        <v>125</v>
      </c>
      <c r="E24" s="284">
        <f>E25</f>
        <v>3666</v>
      </c>
    </row>
    <row r="25" spans="2:5" s="319" customFormat="1" ht="18.75" customHeight="1">
      <c r="B25" s="318" t="s">
        <v>205</v>
      </c>
      <c r="C25" s="320"/>
      <c r="D25" s="322" t="s">
        <v>8</v>
      </c>
      <c r="E25" s="321">
        <f>E32+E38</f>
        <v>3666</v>
      </c>
    </row>
    <row r="26" spans="2:5" s="69" customFormat="1" ht="18.75" customHeight="1">
      <c r="B26" s="313"/>
      <c r="C26" s="313"/>
      <c r="D26" s="312" t="s">
        <v>37</v>
      </c>
      <c r="E26" s="290"/>
    </row>
    <row r="27" spans="2:5" s="69" customFormat="1" ht="18.75" customHeight="1">
      <c r="B27" s="313"/>
      <c r="C27" s="313"/>
      <c r="D27" s="314" t="s">
        <v>9</v>
      </c>
      <c r="E27" s="290"/>
    </row>
    <row r="28" spans="2:5" s="69" customFormat="1" ht="37.5" customHeight="1">
      <c r="B28" s="313"/>
      <c r="C28" s="313"/>
      <c r="D28" s="312" t="s">
        <v>206</v>
      </c>
      <c r="E28" s="290"/>
    </row>
    <row r="29" spans="2:5" s="69" customFormat="1" ht="18.75" customHeight="1">
      <c r="B29" s="313"/>
      <c r="C29" s="313"/>
      <c r="D29" s="314" t="s">
        <v>10</v>
      </c>
      <c r="E29" s="290"/>
    </row>
    <row r="30" spans="2:5" s="69" customFormat="1" ht="56.25" customHeight="1">
      <c r="B30" s="313"/>
      <c r="C30" s="313"/>
      <c r="D30" s="312" t="s">
        <v>207</v>
      </c>
      <c r="E30" s="290"/>
    </row>
    <row r="31" spans="2:5" s="69" customFormat="1" ht="16.5" customHeight="1">
      <c r="B31" s="313"/>
      <c r="C31" s="313"/>
      <c r="D31" s="315" t="s">
        <v>211</v>
      </c>
      <c r="E31" s="290"/>
    </row>
    <row r="32" spans="2:5" s="69" customFormat="1" ht="22.5" customHeight="1">
      <c r="B32" s="313"/>
      <c r="C32" s="323" t="s">
        <v>208</v>
      </c>
      <c r="D32" s="325" t="s">
        <v>11</v>
      </c>
      <c r="E32" s="290">
        <f>-E38-E18</f>
        <v>4616</v>
      </c>
    </row>
    <row r="33" spans="2:5" s="69" customFormat="1" ht="20.25" customHeight="1">
      <c r="B33" s="313"/>
      <c r="C33" s="324"/>
      <c r="D33" s="323" t="s">
        <v>209</v>
      </c>
      <c r="E33" s="290"/>
    </row>
    <row r="34" spans="2:5" s="69" customFormat="1" ht="18.75" customHeight="1">
      <c r="B34" s="313"/>
      <c r="C34" s="324"/>
      <c r="D34" s="325" t="s">
        <v>12</v>
      </c>
      <c r="E34" s="290"/>
    </row>
    <row r="35" spans="2:5" s="69" customFormat="1" ht="35.25" customHeight="1">
      <c r="B35" s="313"/>
      <c r="C35" s="324"/>
      <c r="D35" s="323" t="s">
        <v>210</v>
      </c>
      <c r="E35" s="290"/>
    </row>
    <row r="36" spans="2:5" s="69" customFormat="1" ht="17.25" customHeight="1">
      <c r="B36" s="313"/>
      <c r="C36" s="324"/>
      <c r="D36" s="325" t="s">
        <v>13</v>
      </c>
      <c r="E36" s="290"/>
    </row>
    <row r="37" spans="2:5" s="69" customFormat="1" ht="33" customHeight="1">
      <c r="B37" s="313"/>
      <c r="C37" s="324"/>
      <c r="D37" s="323" t="s">
        <v>45</v>
      </c>
      <c r="E37" s="290"/>
    </row>
    <row r="38" spans="2:5">
      <c r="B38" s="108"/>
      <c r="C38" s="111" t="s">
        <v>144</v>
      </c>
      <c r="D38" s="112" t="s">
        <v>11</v>
      </c>
      <c r="E38" s="133">
        <f>'h7'!G13</f>
        <v>-950</v>
      </c>
    </row>
    <row r="39" spans="2:5" ht="51.75">
      <c r="B39" s="108"/>
      <c r="C39" s="111"/>
      <c r="D39" s="111" t="s">
        <v>145</v>
      </c>
      <c r="E39" s="108"/>
    </row>
    <row r="40" spans="2:5">
      <c r="B40" s="108"/>
      <c r="C40" s="111"/>
      <c r="D40" s="112" t="s">
        <v>12</v>
      </c>
      <c r="E40" s="108"/>
    </row>
    <row r="41" spans="2:5" ht="69">
      <c r="B41" s="108"/>
      <c r="C41" s="111"/>
      <c r="D41" s="111" t="s">
        <v>146</v>
      </c>
      <c r="E41" s="108"/>
    </row>
    <row r="42" spans="2:5">
      <c r="B42" s="108"/>
      <c r="C42" s="111"/>
      <c r="D42" s="112" t="s">
        <v>13</v>
      </c>
      <c r="E42" s="108"/>
    </row>
    <row r="43" spans="2:5" ht="34.5">
      <c r="B43" s="108"/>
      <c r="C43" s="111"/>
      <c r="D43" s="111" t="s">
        <v>45</v>
      </c>
      <c r="E43" s="108"/>
    </row>
    <row r="44" spans="2:5">
      <c r="B44" s="136"/>
      <c r="C44" s="136"/>
      <c r="D44" s="137" t="s">
        <v>162</v>
      </c>
      <c r="E44" s="145">
        <f>E45</f>
        <v>0</v>
      </c>
    </row>
    <row r="45" spans="2:5">
      <c r="B45" s="138" t="s">
        <v>163</v>
      </c>
      <c r="C45" s="138"/>
      <c r="D45" s="139" t="s">
        <v>8</v>
      </c>
      <c r="E45" s="145">
        <f>E52+E58</f>
        <v>0</v>
      </c>
    </row>
    <row r="46" spans="2:5">
      <c r="B46" s="138"/>
      <c r="C46" s="138"/>
      <c r="D46" s="140" t="s">
        <v>164</v>
      </c>
      <c r="E46" s="144"/>
    </row>
    <row r="47" spans="2:5">
      <c r="B47" s="138"/>
      <c r="C47" s="138"/>
      <c r="D47" s="139" t="s">
        <v>9</v>
      </c>
      <c r="E47" s="144"/>
    </row>
    <row r="48" spans="2:5" ht="51.75">
      <c r="B48" s="138"/>
      <c r="C48" s="138"/>
      <c r="D48" s="140" t="s">
        <v>165</v>
      </c>
      <c r="E48" s="144"/>
    </row>
    <row r="49" spans="1:5">
      <c r="B49" s="138"/>
      <c r="C49" s="138"/>
      <c r="D49" s="139" t="s">
        <v>10</v>
      </c>
      <c r="E49" s="144"/>
    </row>
    <row r="50" spans="1:5" ht="34.5">
      <c r="B50" s="138"/>
      <c r="C50" s="138"/>
      <c r="D50" s="140" t="s">
        <v>166</v>
      </c>
      <c r="E50" s="144"/>
    </row>
    <row r="51" spans="1:5" s="294" customFormat="1">
      <c r="B51" s="311"/>
      <c r="C51" s="311"/>
      <c r="D51" s="316" t="s">
        <v>211</v>
      </c>
      <c r="E51" s="108"/>
    </row>
    <row r="52" spans="1:5">
      <c r="A52" s="294"/>
      <c r="B52" s="136"/>
      <c r="C52" s="136" t="s">
        <v>167</v>
      </c>
      <c r="D52" s="141" t="s">
        <v>11</v>
      </c>
      <c r="E52" s="278">
        <f>-E58</f>
        <v>-3666</v>
      </c>
    </row>
    <row r="53" spans="1:5">
      <c r="A53" s="294"/>
      <c r="B53" s="138"/>
      <c r="C53" s="138"/>
      <c r="D53" s="140" t="s">
        <v>164</v>
      </c>
      <c r="E53" s="144"/>
    </row>
    <row r="54" spans="1:5">
      <c r="A54" s="294"/>
      <c r="B54" s="138"/>
      <c r="C54" s="138"/>
      <c r="D54" s="139" t="s">
        <v>12</v>
      </c>
      <c r="E54" s="144"/>
    </row>
    <row r="55" spans="1:5" ht="69">
      <c r="A55" s="294"/>
      <c r="B55" s="138"/>
      <c r="C55" s="138"/>
      <c r="D55" s="140" t="s">
        <v>168</v>
      </c>
      <c r="E55" s="144"/>
    </row>
    <row r="56" spans="1:5">
      <c r="A56" s="294"/>
      <c r="B56" s="138"/>
      <c r="C56" s="138"/>
      <c r="D56" s="139" t="s">
        <v>13</v>
      </c>
      <c r="E56" s="144"/>
    </row>
    <row r="57" spans="1:5">
      <c r="B57" s="138"/>
      <c r="C57" s="138"/>
      <c r="D57" s="140" t="s">
        <v>55</v>
      </c>
      <c r="E57" s="144"/>
    </row>
    <row r="58" spans="1:5">
      <c r="B58" s="142"/>
      <c r="C58" s="136" t="s">
        <v>167</v>
      </c>
      <c r="D58" s="141" t="s">
        <v>11</v>
      </c>
      <c r="E58" s="278">
        <f>-E12</f>
        <v>3666</v>
      </c>
    </row>
    <row r="59" spans="1:5">
      <c r="B59" s="143"/>
      <c r="C59" s="138"/>
      <c r="D59" s="140" t="s">
        <v>164</v>
      </c>
      <c r="E59" s="144"/>
    </row>
    <row r="60" spans="1:5">
      <c r="B60" s="143"/>
      <c r="C60" s="138"/>
      <c r="D60" s="139" t="s">
        <v>12</v>
      </c>
      <c r="E60" s="144"/>
    </row>
    <row r="61" spans="1:5" ht="69">
      <c r="B61" s="143"/>
      <c r="C61" s="138"/>
      <c r="D61" s="140" t="s">
        <v>168</v>
      </c>
      <c r="E61" s="144"/>
    </row>
    <row r="62" spans="1:5">
      <c r="B62" s="143"/>
      <c r="C62" s="138"/>
      <c r="D62" s="139" t="s">
        <v>13</v>
      </c>
      <c r="E62" s="144"/>
    </row>
    <row r="63" spans="1:5">
      <c r="B63" s="143"/>
      <c r="C63" s="138"/>
      <c r="D63" s="140" t="s">
        <v>55</v>
      </c>
      <c r="E63" s="144"/>
    </row>
  </sheetData>
  <mergeCells count="4">
    <mergeCell ref="E1:F1"/>
    <mergeCell ref="B5:E5"/>
    <mergeCell ref="B8:C8"/>
    <mergeCell ref="D8:D9"/>
  </mergeCells>
  <pageMargins left="0.16" right="0.22" top="0.27" bottom="0.24" header="0.2" footer="0.16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opLeftCell="A46" zoomScaleNormal="100" zoomScaleSheetLayoutView="90" workbookViewId="0">
      <selection activeCell="F41" sqref="F41"/>
    </sheetView>
  </sheetViews>
  <sheetFormatPr defaultColWidth="9.140625" defaultRowHeight="17.25"/>
  <cols>
    <col min="1" max="1" width="8.5703125" style="294" customWidth="1"/>
    <col min="2" max="2" width="8.42578125" style="294" customWidth="1"/>
    <col min="3" max="3" width="9.7109375" style="294" customWidth="1"/>
    <col min="4" max="4" width="10.5703125" style="294" customWidth="1"/>
    <col min="5" max="5" width="14.7109375" style="294" customWidth="1"/>
    <col min="6" max="6" width="90.28515625" style="294" customWidth="1"/>
    <col min="7" max="7" width="28.140625" style="294" bestFit="1" customWidth="1"/>
    <col min="8" max="8" width="20.5703125" style="294" customWidth="1"/>
    <col min="9" max="9" width="9.140625" style="294"/>
    <col min="10" max="10" width="15.5703125" style="294" bestFit="1" customWidth="1"/>
    <col min="11" max="11" width="13" style="294" bestFit="1" customWidth="1"/>
    <col min="12" max="16384" width="9.140625" style="294"/>
  </cols>
  <sheetData>
    <row r="1" spans="1:10">
      <c r="F1" s="389" t="s">
        <v>204</v>
      </c>
      <c r="G1" s="389"/>
      <c r="H1" s="82"/>
    </row>
    <row r="2" spans="1:10">
      <c r="F2" s="389" t="s">
        <v>63</v>
      </c>
      <c r="G2" s="389"/>
      <c r="H2" s="82"/>
    </row>
    <row r="3" spans="1:10">
      <c r="F3" s="389" t="s">
        <v>0</v>
      </c>
      <c r="G3" s="389"/>
      <c r="H3" s="82"/>
    </row>
    <row r="5" spans="1:10" ht="53.25" customHeight="1">
      <c r="A5" s="390" t="s">
        <v>54</v>
      </c>
      <c r="B5" s="390"/>
      <c r="C5" s="390"/>
      <c r="D5" s="390"/>
      <c r="E5" s="390"/>
      <c r="F5" s="390"/>
      <c r="G5" s="390"/>
      <c r="H5" s="208"/>
    </row>
    <row r="8" spans="1:10" s="299" customFormat="1" ht="144.6" customHeight="1">
      <c r="A8" s="391" t="s">
        <v>15</v>
      </c>
      <c r="B8" s="392"/>
      <c r="C8" s="393"/>
      <c r="D8" s="394" t="s">
        <v>1</v>
      </c>
      <c r="E8" s="394"/>
      <c r="F8" s="394" t="s">
        <v>17</v>
      </c>
      <c r="G8" s="306" t="s">
        <v>14</v>
      </c>
      <c r="H8" s="269"/>
      <c r="I8" s="268"/>
      <c r="J8" s="268"/>
    </row>
    <row r="9" spans="1:10" s="299" customFormat="1" ht="29.25" customHeight="1">
      <c r="A9" s="65" t="s">
        <v>35</v>
      </c>
      <c r="B9" s="65" t="s">
        <v>34</v>
      </c>
      <c r="C9" s="65" t="s">
        <v>36</v>
      </c>
      <c r="D9" s="65" t="s">
        <v>20</v>
      </c>
      <c r="E9" s="65" t="s">
        <v>21</v>
      </c>
      <c r="F9" s="394"/>
      <c r="G9" s="306" t="s">
        <v>3</v>
      </c>
    </row>
    <row r="10" spans="1:10" s="300" customFormat="1">
      <c r="A10" s="215"/>
      <c r="B10" s="215"/>
      <c r="C10" s="215"/>
      <c r="D10" s="243"/>
      <c r="E10" s="261"/>
      <c r="F10" s="294" t="s">
        <v>105</v>
      </c>
      <c r="G10" s="272">
        <f>G12+G32+G66</f>
        <v>0</v>
      </c>
    </row>
    <row r="11" spans="1:10" s="300" customFormat="1">
      <c r="A11" s="305"/>
      <c r="B11" s="305"/>
      <c r="C11" s="305"/>
      <c r="D11" s="273"/>
      <c r="E11" s="266"/>
      <c r="F11" s="205" t="s">
        <v>72</v>
      </c>
      <c r="G11" s="272"/>
    </row>
    <row r="12" spans="1:10" s="300" customFormat="1" ht="24" customHeight="1">
      <c r="A12" s="305"/>
      <c r="B12" s="305"/>
      <c r="C12" s="305"/>
      <c r="D12" s="273"/>
      <c r="E12" s="266"/>
      <c r="F12" s="264" t="s">
        <v>102</v>
      </c>
      <c r="G12" s="219">
        <f>G13</f>
        <v>-3666</v>
      </c>
    </row>
    <row r="13" spans="1:10" s="300" customFormat="1">
      <c r="A13" s="236" t="s">
        <v>114</v>
      </c>
      <c r="B13" s="305"/>
      <c r="C13" s="305"/>
      <c r="D13" s="273"/>
      <c r="E13" s="266"/>
      <c r="F13" s="204" t="s">
        <v>111</v>
      </c>
      <c r="G13" s="279">
        <f>G15</f>
        <v>-3666</v>
      </c>
    </row>
    <row r="14" spans="1:10" s="300" customFormat="1">
      <c r="A14" s="305"/>
      <c r="B14" s="305"/>
      <c r="C14" s="305"/>
      <c r="D14" s="273"/>
      <c r="E14" s="266"/>
      <c r="F14" s="108" t="s">
        <v>72</v>
      </c>
      <c r="G14" s="251"/>
    </row>
    <row r="15" spans="1:10" s="300" customFormat="1" ht="34.5">
      <c r="A15" s="305"/>
      <c r="B15" s="236" t="s">
        <v>114</v>
      </c>
      <c r="C15" s="305"/>
      <c r="D15" s="273"/>
      <c r="E15" s="266"/>
      <c r="F15" s="304" t="s">
        <v>112</v>
      </c>
      <c r="G15" s="279">
        <f>G17</f>
        <v>-3666</v>
      </c>
    </row>
    <row r="16" spans="1:10" s="300" customFormat="1">
      <c r="A16" s="305"/>
      <c r="B16" s="305"/>
      <c r="C16" s="305"/>
      <c r="D16" s="273"/>
      <c r="E16" s="266"/>
      <c r="F16" s="108" t="s">
        <v>72</v>
      </c>
      <c r="G16" s="251"/>
    </row>
    <row r="17" spans="1:7" s="300" customFormat="1">
      <c r="A17" s="305"/>
      <c r="B17" s="305"/>
      <c r="C17" s="218" t="s">
        <v>16</v>
      </c>
      <c r="D17" s="273"/>
      <c r="E17" s="266"/>
      <c r="F17" s="204" t="s">
        <v>113</v>
      </c>
      <c r="G17" s="279">
        <f>G19</f>
        <v>-3666</v>
      </c>
    </row>
    <row r="18" spans="1:7" s="300" customFormat="1">
      <c r="A18" s="305"/>
      <c r="B18" s="305"/>
      <c r="C18" s="305"/>
      <c r="D18" s="273"/>
      <c r="E18" s="266"/>
      <c r="F18" s="108" t="s">
        <v>72</v>
      </c>
      <c r="G18" s="272"/>
    </row>
    <row r="19" spans="1:7" s="300" customFormat="1">
      <c r="A19" s="305"/>
      <c r="B19" s="305"/>
      <c r="C19" s="305"/>
      <c r="D19" s="273"/>
      <c r="E19" s="266"/>
      <c r="F19" s="307" t="s">
        <v>102</v>
      </c>
      <c r="G19" s="219">
        <f>G21</f>
        <v>-3666</v>
      </c>
    </row>
    <row r="20" spans="1:7" s="300" customFormat="1">
      <c r="A20" s="305"/>
      <c r="B20" s="305"/>
      <c r="C20" s="305"/>
      <c r="D20" s="273"/>
      <c r="E20" s="266"/>
      <c r="F20" s="108" t="s">
        <v>72</v>
      </c>
      <c r="G20" s="251"/>
    </row>
    <row r="21" spans="1:7" s="300" customFormat="1">
      <c r="A21" s="305"/>
      <c r="B21" s="305"/>
      <c r="C21" s="305"/>
      <c r="D21" s="273">
        <v>1010</v>
      </c>
      <c r="E21" s="266"/>
      <c r="F21" s="60" t="s">
        <v>126</v>
      </c>
      <c r="G21" s="251">
        <f>G23</f>
        <v>-3666</v>
      </c>
    </row>
    <row r="22" spans="1:7" s="300" customFormat="1">
      <c r="A22" s="305"/>
      <c r="B22" s="305"/>
      <c r="C22" s="305"/>
      <c r="D22" s="273"/>
      <c r="E22" s="266"/>
      <c r="F22" s="60" t="s">
        <v>4</v>
      </c>
      <c r="G22" s="251"/>
    </row>
    <row r="23" spans="1:7" s="300" customFormat="1" ht="38.25" customHeight="1">
      <c r="A23" s="305"/>
      <c r="B23" s="305"/>
      <c r="C23" s="305"/>
      <c r="D23" s="273"/>
      <c r="E23" s="266">
        <v>11001</v>
      </c>
      <c r="F23" s="60" t="s">
        <v>129</v>
      </c>
      <c r="G23" s="251">
        <f>G25</f>
        <v>-3666</v>
      </c>
    </row>
    <row r="24" spans="1:7" s="300" customFormat="1">
      <c r="A24" s="305"/>
      <c r="B24" s="305"/>
      <c r="C24" s="305"/>
      <c r="D24" s="273"/>
      <c r="E24" s="266"/>
      <c r="F24" s="108" t="s">
        <v>73</v>
      </c>
      <c r="G24" s="251"/>
    </row>
    <row r="25" spans="1:7" s="300" customFormat="1">
      <c r="A25" s="305"/>
      <c r="B25" s="305"/>
      <c r="C25" s="305"/>
      <c r="D25" s="273"/>
      <c r="E25" s="266"/>
      <c r="F25" s="108" t="s">
        <v>110</v>
      </c>
      <c r="G25" s="251">
        <f>G27</f>
        <v>-3666</v>
      </c>
    </row>
    <row r="26" spans="1:7" s="300" customFormat="1" ht="14.25" customHeight="1">
      <c r="A26" s="305"/>
      <c r="B26" s="305"/>
      <c r="C26" s="305"/>
      <c r="D26" s="273"/>
      <c r="E26" s="266"/>
      <c r="F26" s="108" t="s">
        <v>104</v>
      </c>
      <c r="G26" s="251"/>
    </row>
    <row r="27" spans="1:7" s="300" customFormat="1">
      <c r="A27" s="305"/>
      <c r="B27" s="305"/>
      <c r="C27" s="305"/>
      <c r="D27" s="273"/>
      <c r="E27" s="266"/>
      <c r="F27" s="108" t="s">
        <v>105</v>
      </c>
      <c r="G27" s="251">
        <f>G28</f>
        <v>-3666</v>
      </c>
    </row>
    <row r="28" spans="1:7" s="300" customFormat="1">
      <c r="A28" s="305"/>
      <c r="B28" s="305"/>
      <c r="C28" s="305"/>
      <c r="D28" s="273"/>
      <c r="E28" s="266"/>
      <c r="F28" s="108" t="s">
        <v>106</v>
      </c>
      <c r="G28" s="251">
        <v>-3666</v>
      </c>
    </row>
    <row r="29" spans="1:7" s="300" customFormat="1">
      <c r="A29" s="305"/>
      <c r="B29" s="305"/>
      <c r="C29" s="305"/>
      <c r="D29" s="273"/>
      <c r="E29" s="266"/>
      <c r="F29" s="108" t="s">
        <v>107</v>
      </c>
      <c r="G29" s="251">
        <f>G30</f>
        <v>-3666</v>
      </c>
    </row>
    <row r="30" spans="1:7" s="300" customFormat="1">
      <c r="A30" s="305"/>
      <c r="B30" s="305"/>
      <c r="C30" s="305"/>
      <c r="D30" s="273"/>
      <c r="E30" s="266"/>
      <c r="F30" s="108" t="s">
        <v>108</v>
      </c>
      <c r="G30" s="251">
        <f>G31</f>
        <v>-3666</v>
      </c>
    </row>
    <row r="31" spans="1:7" s="300" customFormat="1" ht="24" customHeight="1">
      <c r="A31" s="215"/>
      <c r="B31" s="215"/>
      <c r="C31" s="215"/>
      <c r="D31" s="243"/>
      <c r="E31" s="261"/>
      <c r="F31" s="205" t="s">
        <v>109</v>
      </c>
      <c r="G31" s="251">
        <v>-3666</v>
      </c>
    </row>
    <row r="32" spans="1:7" s="206" customFormat="1" ht="18" customHeight="1">
      <c r="A32" s="236"/>
      <c r="B32" s="198"/>
      <c r="C32" s="198"/>
      <c r="D32" s="240"/>
      <c r="E32" s="261"/>
      <c r="F32" s="63" t="s">
        <v>125</v>
      </c>
      <c r="G32" s="265">
        <f>G33</f>
        <v>3666</v>
      </c>
    </row>
    <row r="33" spans="1:7">
      <c r="A33" s="236" t="s">
        <v>23</v>
      </c>
      <c r="B33" s="259"/>
      <c r="C33" s="197"/>
      <c r="D33" s="259"/>
      <c r="E33" s="220"/>
      <c r="F33" s="246" t="s">
        <v>22</v>
      </c>
      <c r="G33" s="228">
        <f>G35</f>
        <v>3666</v>
      </c>
    </row>
    <row r="34" spans="1:7">
      <c r="A34" s="236"/>
      <c r="B34" s="236"/>
      <c r="C34" s="198"/>
      <c r="D34" s="240"/>
      <c r="E34" s="261"/>
      <c r="F34" s="201" t="s">
        <v>4</v>
      </c>
      <c r="G34" s="228"/>
    </row>
    <row r="35" spans="1:7">
      <c r="A35" s="207"/>
      <c r="B35" s="236" t="s">
        <v>40</v>
      </c>
      <c r="C35" s="197"/>
      <c r="D35" s="259"/>
      <c r="E35" s="220"/>
      <c r="F35" s="252" t="s">
        <v>38</v>
      </c>
      <c r="G35" s="228">
        <f>G37</f>
        <v>3666</v>
      </c>
    </row>
    <row r="36" spans="1:7">
      <c r="A36" s="236"/>
      <c r="B36" s="236"/>
      <c r="C36" s="218"/>
      <c r="D36" s="240"/>
      <c r="E36" s="261"/>
      <c r="F36" s="201" t="s">
        <v>4</v>
      </c>
      <c r="G36" s="228"/>
    </row>
    <row r="37" spans="1:7">
      <c r="A37" s="207"/>
      <c r="B37" s="207"/>
      <c r="C37" s="218" t="s">
        <v>16</v>
      </c>
      <c r="D37" s="259"/>
      <c r="E37" s="220"/>
      <c r="F37" s="252" t="s">
        <v>39</v>
      </c>
      <c r="G37" s="228">
        <f>G39</f>
        <v>3666</v>
      </c>
    </row>
    <row r="38" spans="1:7">
      <c r="A38" s="207"/>
      <c r="B38" s="207"/>
      <c r="C38" s="211"/>
      <c r="D38" s="222"/>
      <c r="E38" s="237"/>
      <c r="F38" s="201" t="s">
        <v>4</v>
      </c>
      <c r="G38" s="228"/>
    </row>
    <row r="39" spans="1:7" ht="21" customHeight="1">
      <c r="A39" s="207"/>
      <c r="B39" s="207"/>
      <c r="C39" s="211"/>
      <c r="D39" s="222">
        <v>1049</v>
      </c>
      <c r="E39" s="222"/>
      <c r="F39" s="201" t="s">
        <v>37</v>
      </c>
      <c r="G39" s="228">
        <f>G41+G57</f>
        <v>3666</v>
      </c>
    </row>
    <row r="40" spans="1:7">
      <c r="A40" s="108"/>
      <c r="B40" s="108"/>
      <c r="C40" s="108"/>
      <c r="D40" s="108"/>
      <c r="E40" s="297"/>
      <c r="F40" s="201" t="s">
        <v>4</v>
      </c>
      <c r="G40" s="228"/>
    </row>
    <row r="41" spans="1:7" ht="21.75" customHeight="1">
      <c r="A41" s="108"/>
      <c r="B41" s="108"/>
      <c r="C41" s="108"/>
      <c r="D41" s="108"/>
      <c r="E41" s="317">
        <v>21001</v>
      </c>
      <c r="F41" s="297" t="str">
        <f>'h1'!D33</f>
        <v xml:space="preserve"> Պետական նշանակության ավտոճանապարհների հիմնանորոգում</v>
      </c>
      <c r="G41" s="228">
        <f>G43+G50</f>
        <v>4616</v>
      </c>
    </row>
    <row r="42" spans="1:7">
      <c r="A42" s="108"/>
      <c r="B42" s="108"/>
      <c r="C42" s="108"/>
      <c r="D42" s="108"/>
      <c r="E42" s="297"/>
      <c r="F42" s="297" t="s">
        <v>202</v>
      </c>
      <c r="G42" s="228"/>
    </row>
    <row r="43" spans="1:7">
      <c r="A43" s="108"/>
      <c r="B43" s="108"/>
      <c r="C43" s="108"/>
      <c r="D43" s="108"/>
      <c r="E43" s="297"/>
      <c r="F43" s="62" t="s">
        <v>101</v>
      </c>
      <c r="G43" s="228">
        <f>G45</f>
        <v>3666</v>
      </c>
    </row>
    <row r="44" spans="1:7" ht="21.75" customHeight="1">
      <c r="A44" s="108"/>
      <c r="B44" s="108"/>
      <c r="C44" s="108"/>
      <c r="D44" s="108"/>
      <c r="E44" s="297"/>
      <c r="F44" s="60" t="s">
        <v>6</v>
      </c>
      <c r="G44" s="228"/>
    </row>
    <row r="45" spans="1:7">
      <c r="A45" s="108"/>
      <c r="B45" s="108"/>
      <c r="C45" s="108"/>
      <c r="D45" s="108"/>
      <c r="E45" s="297"/>
      <c r="F45" s="60" t="s">
        <v>7</v>
      </c>
      <c r="G45" s="228">
        <f>G46</f>
        <v>3666</v>
      </c>
    </row>
    <row r="46" spans="1:7">
      <c r="A46" s="108"/>
      <c r="B46" s="108"/>
      <c r="C46" s="108"/>
      <c r="D46" s="108"/>
      <c r="E46" s="297"/>
      <c r="F46" s="60" t="s">
        <v>46</v>
      </c>
      <c r="G46" s="228">
        <f>G47</f>
        <v>3666</v>
      </c>
    </row>
    <row r="47" spans="1:7">
      <c r="A47" s="108"/>
      <c r="B47" s="108"/>
      <c r="C47" s="108"/>
      <c r="D47" s="108"/>
      <c r="E47" s="297"/>
      <c r="F47" s="60" t="s">
        <v>47</v>
      </c>
      <c r="G47" s="228">
        <f>G48</f>
        <v>3666</v>
      </c>
    </row>
    <row r="48" spans="1:7">
      <c r="A48" s="108"/>
      <c r="B48" s="108"/>
      <c r="C48" s="108"/>
      <c r="D48" s="108"/>
      <c r="E48" s="297"/>
      <c r="F48" s="60" t="s">
        <v>99</v>
      </c>
      <c r="G48" s="228">
        <f>G49</f>
        <v>3666</v>
      </c>
    </row>
    <row r="49" spans="1:7">
      <c r="A49" s="108"/>
      <c r="B49" s="108"/>
      <c r="C49" s="108"/>
      <c r="D49" s="108"/>
      <c r="E49" s="297"/>
      <c r="F49" s="60" t="s">
        <v>100</v>
      </c>
      <c r="G49" s="228">
        <f>-G82</f>
        <v>3666</v>
      </c>
    </row>
    <row r="50" spans="1:7">
      <c r="A50" s="108"/>
      <c r="B50" s="108"/>
      <c r="C50" s="108"/>
      <c r="D50" s="108"/>
      <c r="E50" s="297"/>
      <c r="F50" s="62" t="s">
        <v>152</v>
      </c>
      <c r="G50" s="228">
        <f t="shared" ref="G50:G55" si="0">G51</f>
        <v>950</v>
      </c>
    </row>
    <row r="51" spans="1:7" ht="29.25" customHeight="1">
      <c r="A51" s="108"/>
      <c r="B51" s="108"/>
      <c r="C51" s="108"/>
      <c r="D51" s="108"/>
      <c r="E51" s="297"/>
      <c r="F51" s="60" t="s">
        <v>6</v>
      </c>
      <c r="G51" s="228">
        <f t="shared" si="0"/>
        <v>950</v>
      </c>
    </row>
    <row r="52" spans="1:7">
      <c r="A52" s="108"/>
      <c r="B52" s="108"/>
      <c r="C52" s="108"/>
      <c r="D52" s="108"/>
      <c r="E52" s="297"/>
      <c r="F52" s="60" t="s">
        <v>7</v>
      </c>
      <c r="G52" s="228">
        <f t="shared" si="0"/>
        <v>950</v>
      </c>
    </row>
    <row r="53" spans="1:7">
      <c r="A53" s="108"/>
      <c r="B53" s="108"/>
      <c r="C53" s="108"/>
      <c r="D53" s="108"/>
      <c r="E53" s="297"/>
      <c r="F53" s="60" t="s">
        <v>46</v>
      </c>
      <c r="G53" s="228">
        <f t="shared" si="0"/>
        <v>950</v>
      </c>
    </row>
    <row r="54" spans="1:7">
      <c r="A54" s="108"/>
      <c r="B54" s="108"/>
      <c r="C54" s="108"/>
      <c r="D54" s="108"/>
      <c r="E54" s="297"/>
      <c r="F54" s="60" t="s">
        <v>47</v>
      </c>
      <c r="G54" s="228">
        <f t="shared" si="0"/>
        <v>950</v>
      </c>
    </row>
    <row r="55" spans="1:7">
      <c r="A55" s="108"/>
      <c r="B55" s="108"/>
      <c r="C55" s="108"/>
      <c r="D55" s="108"/>
      <c r="E55" s="297"/>
      <c r="F55" s="60" t="s">
        <v>99</v>
      </c>
      <c r="G55" s="228">
        <f t="shared" si="0"/>
        <v>950</v>
      </c>
    </row>
    <row r="56" spans="1:7">
      <c r="A56" s="108"/>
      <c r="B56" s="108"/>
      <c r="C56" s="108"/>
      <c r="D56" s="108"/>
      <c r="E56" s="297"/>
      <c r="F56" s="60" t="s">
        <v>100</v>
      </c>
      <c r="G56" s="228">
        <f>-G65</f>
        <v>950</v>
      </c>
    </row>
    <row r="57" spans="1:7" ht="34.5">
      <c r="A57" s="108"/>
      <c r="B57" s="108"/>
      <c r="C57" s="108"/>
      <c r="D57" s="108"/>
      <c r="E57" s="297" t="s">
        <v>144</v>
      </c>
      <c r="F57" s="297" t="s">
        <v>145</v>
      </c>
      <c r="G57" s="231">
        <f>G59</f>
        <v>-950</v>
      </c>
    </row>
    <row r="58" spans="1:7">
      <c r="A58" s="108"/>
      <c r="B58" s="108"/>
      <c r="C58" s="108"/>
      <c r="D58" s="108"/>
      <c r="E58" s="297"/>
      <c r="F58" s="297" t="s">
        <v>5</v>
      </c>
      <c r="G58" s="231"/>
    </row>
    <row r="59" spans="1:7">
      <c r="A59" s="108"/>
      <c r="B59" s="108"/>
      <c r="C59" s="108"/>
      <c r="D59" s="108"/>
      <c r="E59" s="297"/>
      <c r="F59" s="298" t="s">
        <v>151</v>
      </c>
      <c r="G59" s="231">
        <f>G61</f>
        <v>-950</v>
      </c>
    </row>
    <row r="60" spans="1:7" ht="22.5" customHeight="1">
      <c r="A60" s="108"/>
      <c r="B60" s="108"/>
      <c r="C60" s="108"/>
      <c r="D60" s="108"/>
      <c r="E60" s="297"/>
      <c r="F60" s="297" t="s">
        <v>6</v>
      </c>
      <c r="G60" s="231"/>
    </row>
    <row r="61" spans="1:7">
      <c r="A61" s="108"/>
      <c r="B61" s="108"/>
      <c r="C61" s="108"/>
      <c r="D61" s="108"/>
      <c r="E61" s="297"/>
      <c r="F61" s="297" t="s">
        <v>7</v>
      </c>
      <c r="G61" s="231">
        <f>G62</f>
        <v>-950</v>
      </c>
    </row>
    <row r="62" spans="1:7">
      <c r="A62" s="108"/>
      <c r="B62" s="108"/>
      <c r="C62" s="108"/>
      <c r="D62" s="108"/>
      <c r="E62" s="297"/>
      <c r="F62" s="297" t="s">
        <v>46</v>
      </c>
      <c r="G62" s="231">
        <f>G63</f>
        <v>-950</v>
      </c>
    </row>
    <row r="63" spans="1:7">
      <c r="A63" s="108"/>
      <c r="B63" s="108"/>
      <c r="C63" s="108"/>
      <c r="D63" s="108"/>
      <c r="E63" s="297"/>
      <c r="F63" s="297" t="s">
        <v>47</v>
      </c>
      <c r="G63" s="231">
        <f>G65</f>
        <v>-950</v>
      </c>
    </row>
    <row r="64" spans="1:7">
      <c r="A64" s="108"/>
      <c r="B64" s="108"/>
      <c r="C64" s="108"/>
      <c r="D64" s="108"/>
      <c r="E64" s="297"/>
      <c r="F64" s="331" t="s">
        <v>99</v>
      </c>
      <c r="G64" s="231">
        <f>G65</f>
        <v>-950</v>
      </c>
    </row>
    <row r="65" spans="1:7">
      <c r="A65" s="108"/>
      <c r="B65" s="108"/>
      <c r="C65" s="108"/>
      <c r="D65" s="108"/>
      <c r="E65" s="297"/>
      <c r="F65" s="331" t="s">
        <v>217</v>
      </c>
      <c r="G65" s="231">
        <f>'h7'!G13</f>
        <v>-950</v>
      </c>
    </row>
    <row r="66" spans="1:7" s="217" customFormat="1" ht="16.5" customHeight="1">
      <c r="A66" s="285"/>
      <c r="B66" s="285"/>
      <c r="C66" s="247"/>
      <c r="D66" s="282"/>
      <c r="E66" s="136"/>
      <c r="F66" s="213" t="s">
        <v>169</v>
      </c>
      <c r="G66" s="234">
        <f>G67</f>
        <v>0</v>
      </c>
    </row>
    <row r="67" spans="1:7">
      <c r="A67" s="285" t="s">
        <v>170</v>
      </c>
      <c r="B67" s="285"/>
      <c r="C67" s="247"/>
      <c r="D67" s="136"/>
      <c r="E67" s="136"/>
      <c r="F67" s="256" t="s">
        <v>171</v>
      </c>
      <c r="G67" s="276">
        <f>G69</f>
        <v>0</v>
      </c>
    </row>
    <row r="68" spans="1:7">
      <c r="A68" s="285"/>
      <c r="B68" s="285"/>
      <c r="C68" s="247"/>
      <c r="D68" s="136"/>
      <c r="E68" s="136"/>
      <c r="F68" s="277" t="s">
        <v>4</v>
      </c>
      <c r="G68" s="221"/>
    </row>
    <row r="69" spans="1:7">
      <c r="A69" s="285"/>
      <c r="B69" s="285" t="s">
        <v>114</v>
      </c>
      <c r="C69" s="247"/>
      <c r="D69" s="136"/>
      <c r="E69" s="136"/>
      <c r="F69" s="256" t="s">
        <v>172</v>
      </c>
      <c r="G69" s="276">
        <f>G71</f>
        <v>0</v>
      </c>
    </row>
    <row r="70" spans="1:7">
      <c r="A70" s="285"/>
      <c r="B70" s="285"/>
      <c r="C70" s="247"/>
      <c r="D70" s="136"/>
      <c r="E70" s="136"/>
      <c r="F70" s="277" t="s">
        <v>4</v>
      </c>
      <c r="G70" s="221"/>
    </row>
    <row r="71" spans="1:7">
      <c r="A71" s="285"/>
      <c r="B71" s="285"/>
      <c r="C71" s="247" t="s">
        <v>16</v>
      </c>
      <c r="D71" s="136"/>
      <c r="E71" s="136"/>
      <c r="F71" s="280" t="s">
        <v>164</v>
      </c>
      <c r="G71" s="276">
        <f>G73</f>
        <v>0</v>
      </c>
    </row>
    <row r="72" spans="1:7">
      <c r="A72" s="285"/>
      <c r="B72" s="285"/>
      <c r="C72" s="247"/>
      <c r="D72" s="194"/>
      <c r="E72" s="194"/>
      <c r="F72" s="194" t="s">
        <v>4</v>
      </c>
      <c r="G72" s="221"/>
    </row>
    <row r="73" spans="1:7">
      <c r="A73" s="285"/>
      <c r="B73" s="285"/>
      <c r="C73" s="247"/>
      <c r="D73" s="194" t="s">
        <v>163</v>
      </c>
      <c r="E73" s="194"/>
      <c r="F73" s="194" t="s">
        <v>164</v>
      </c>
      <c r="G73" s="276">
        <f>G75+G85</f>
        <v>0</v>
      </c>
    </row>
    <row r="74" spans="1:7">
      <c r="A74" s="285"/>
      <c r="B74" s="285"/>
      <c r="C74" s="247"/>
      <c r="D74" s="194"/>
      <c r="E74" s="194"/>
      <c r="F74" s="194" t="s">
        <v>4</v>
      </c>
      <c r="G74" s="221"/>
    </row>
    <row r="75" spans="1:7">
      <c r="A75" s="285"/>
      <c r="B75" s="285"/>
      <c r="C75" s="247"/>
      <c r="D75" s="194"/>
      <c r="E75" s="194" t="s">
        <v>167</v>
      </c>
      <c r="F75" s="194" t="s">
        <v>164</v>
      </c>
      <c r="G75" s="267">
        <f>G77</f>
        <v>-3666</v>
      </c>
    </row>
    <row r="76" spans="1:7">
      <c r="A76" s="285"/>
      <c r="B76" s="285"/>
      <c r="C76" s="247"/>
      <c r="D76" s="194"/>
      <c r="E76" s="194"/>
      <c r="F76" s="194" t="s">
        <v>5</v>
      </c>
      <c r="G76" s="267"/>
    </row>
    <row r="77" spans="1:7">
      <c r="A77" s="285"/>
      <c r="B77" s="285"/>
      <c r="C77" s="247"/>
      <c r="D77" s="194"/>
      <c r="E77" s="194"/>
      <c r="F77" s="141" t="s">
        <v>173</v>
      </c>
      <c r="G77" s="267">
        <f>G79</f>
        <v>-3666</v>
      </c>
    </row>
    <row r="78" spans="1:7" ht="34.5">
      <c r="A78" s="285"/>
      <c r="B78" s="285"/>
      <c r="C78" s="247"/>
      <c r="D78" s="194"/>
      <c r="E78" s="194"/>
      <c r="F78" s="194" t="s">
        <v>6</v>
      </c>
      <c r="G78" s="267"/>
    </row>
    <row r="79" spans="1:7">
      <c r="A79" s="285"/>
      <c r="B79" s="285"/>
      <c r="C79" s="247"/>
      <c r="D79" s="194"/>
      <c r="E79" s="194"/>
      <c r="F79" s="194" t="s">
        <v>7</v>
      </c>
      <c r="G79" s="267">
        <f>G80</f>
        <v>-3666</v>
      </c>
    </row>
    <row r="80" spans="1:7">
      <c r="A80" s="285"/>
      <c r="B80" s="285"/>
      <c r="C80" s="247"/>
      <c r="D80" s="194"/>
      <c r="E80" s="194"/>
      <c r="F80" s="194" t="s">
        <v>174</v>
      </c>
      <c r="G80" s="267">
        <f>G81</f>
        <v>-3666</v>
      </c>
    </row>
    <row r="81" spans="1:7">
      <c r="A81" s="242"/>
      <c r="B81" s="242"/>
      <c r="C81" s="242"/>
      <c r="D81" s="194"/>
      <c r="E81" s="194"/>
      <c r="F81" s="194" t="s">
        <v>175</v>
      </c>
      <c r="G81" s="267">
        <f>G82</f>
        <v>-3666</v>
      </c>
    </row>
    <row r="82" spans="1:7">
      <c r="A82" s="242"/>
      <c r="B82" s="242"/>
      <c r="C82" s="242"/>
      <c r="D82" s="241"/>
      <c r="E82" s="241"/>
      <c r="F82" s="194" t="s">
        <v>176</v>
      </c>
      <c r="G82" s="267">
        <f>-G83</f>
        <v>-3666</v>
      </c>
    </row>
    <row r="83" spans="1:7">
      <c r="A83" s="250"/>
      <c r="B83" s="250"/>
      <c r="C83" s="250"/>
      <c r="D83" s="250"/>
      <c r="E83" s="194" t="s">
        <v>167</v>
      </c>
      <c r="F83" s="194" t="s">
        <v>164</v>
      </c>
      <c r="G83" s="267">
        <f>G85</f>
        <v>3666</v>
      </c>
    </row>
    <row r="84" spans="1:7">
      <c r="A84" s="250"/>
      <c r="B84" s="250"/>
      <c r="C84" s="250"/>
      <c r="D84" s="250"/>
      <c r="E84" s="194"/>
      <c r="F84" s="194" t="s">
        <v>5</v>
      </c>
      <c r="G84" s="267"/>
    </row>
    <row r="85" spans="1:7">
      <c r="A85" s="250"/>
      <c r="B85" s="250"/>
      <c r="C85" s="250"/>
      <c r="D85" s="250"/>
      <c r="E85" s="194"/>
      <c r="F85" s="141" t="s">
        <v>173</v>
      </c>
      <c r="G85" s="267">
        <f>G87</f>
        <v>3666</v>
      </c>
    </row>
    <row r="86" spans="1:7" ht="22.5" customHeight="1">
      <c r="A86" s="250"/>
      <c r="B86" s="250"/>
      <c r="C86" s="250"/>
      <c r="D86" s="250"/>
      <c r="E86" s="194"/>
      <c r="F86" s="194" t="s">
        <v>6</v>
      </c>
      <c r="G86" s="267"/>
    </row>
    <row r="87" spans="1:7">
      <c r="A87" s="250"/>
      <c r="B87" s="250"/>
      <c r="C87" s="250"/>
      <c r="D87" s="250"/>
      <c r="E87" s="194"/>
      <c r="F87" s="194" t="s">
        <v>7</v>
      </c>
      <c r="G87" s="267">
        <f>G88</f>
        <v>3666</v>
      </c>
    </row>
    <row r="88" spans="1:7">
      <c r="A88" s="250"/>
      <c r="B88" s="250"/>
      <c r="C88" s="250"/>
      <c r="D88" s="250"/>
      <c r="E88" s="194"/>
      <c r="F88" s="194" t="s">
        <v>174</v>
      </c>
      <c r="G88" s="267">
        <f>G89</f>
        <v>3666</v>
      </c>
    </row>
    <row r="89" spans="1:7">
      <c r="A89" s="250"/>
      <c r="B89" s="250"/>
      <c r="C89" s="250"/>
      <c r="D89" s="250"/>
      <c r="E89" s="194"/>
      <c r="F89" s="194" t="s">
        <v>175</v>
      </c>
      <c r="G89" s="267">
        <f>G90</f>
        <v>3666</v>
      </c>
    </row>
    <row r="90" spans="1:7">
      <c r="A90" s="250"/>
      <c r="B90" s="250"/>
      <c r="C90" s="250"/>
      <c r="D90" s="250"/>
      <c r="E90" s="241"/>
      <c r="F90" s="194" t="s">
        <v>176</v>
      </c>
      <c r="G90" s="267">
        <f>'h1'!E58</f>
        <v>3666</v>
      </c>
    </row>
    <row r="91" spans="1:7">
      <c r="G91" s="262"/>
    </row>
  </sheetData>
  <mergeCells count="7">
    <mergeCell ref="F1:G1"/>
    <mergeCell ref="A5:G5"/>
    <mergeCell ref="A8:C8"/>
    <mergeCell ref="D8:E8"/>
    <mergeCell ref="F8:F9"/>
    <mergeCell ref="F3:G3"/>
    <mergeCell ref="F2:G2"/>
  </mergeCells>
  <pageMargins left="0.2" right="0" top="0.75" bottom="0.7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opLeftCell="A10" workbookViewId="0">
      <selection activeCell="C21" sqref="C21"/>
    </sheetView>
  </sheetViews>
  <sheetFormatPr defaultRowHeight="17.25"/>
  <cols>
    <col min="1" max="1" width="7.42578125" style="25" customWidth="1"/>
    <col min="2" max="2" width="8.7109375" style="25" customWidth="1"/>
    <col min="3" max="3" width="65.42578125" style="24" customWidth="1"/>
    <col min="4" max="4" width="16.140625" style="38" bestFit="1" customWidth="1"/>
    <col min="5" max="5" width="18.5703125" style="38" customWidth="1"/>
    <col min="6" max="6" width="22" style="38" customWidth="1"/>
    <col min="7" max="7" width="24.7109375" style="38" customWidth="1"/>
    <col min="8" max="8" width="20.140625" style="38" customWidth="1"/>
    <col min="9" max="11" width="10.5703125" style="24" customWidth="1"/>
    <col min="12" max="13" width="9.140625" style="24"/>
    <col min="14" max="14" width="19.42578125" style="24" customWidth="1"/>
    <col min="15" max="16384" width="9.140625" style="24"/>
  </cols>
  <sheetData>
    <row r="1" spans="1:9">
      <c r="A1" s="395" t="s">
        <v>75</v>
      </c>
      <c r="B1" s="395"/>
      <c r="C1" s="395"/>
      <c r="D1" s="395"/>
      <c r="E1" s="395"/>
      <c r="F1" s="395"/>
      <c r="G1" s="395"/>
      <c r="H1" s="395"/>
      <c r="I1" s="19"/>
    </row>
    <row r="2" spans="1:9">
      <c r="A2" s="395" t="s">
        <v>63</v>
      </c>
      <c r="B2" s="395"/>
      <c r="C2" s="395"/>
      <c r="D2" s="395"/>
      <c r="E2" s="395"/>
      <c r="F2" s="395"/>
      <c r="G2" s="395"/>
      <c r="H2" s="395"/>
      <c r="I2" s="19"/>
    </row>
    <row r="3" spans="1:9">
      <c r="A3" s="395" t="s">
        <v>0</v>
      </c>
      <c r="B3" s="395"/>
      <c r="C3" s="395"/>
      <c r="D3" s="395"/>
      <c r="E3" s="395"/>
      <c r="F3" s="395"/>
      <c r="G3" s="395"/>
      <c r="H3" s="395"/>
      <c r="I3" s="19"/>
    </row>
    <row r="4" spans="1:9">
      <c r="A4" s="21"/>
      <c r="B4" s="21"/>
      <c r="C4" s="21"/>
      <c r="D4" s="21"/>
      <c r="E4" s="21"/>
      <c r="F4" s="21"/>
      <c r="G4" s="21"/>
      <c r="H4" s="21"/>
      <c r="I4" s="19"/>
    </row>
    <row r="5" spans="1:9" ht="55.5" customHeight="1">
      <c r="A5" s="396" t="s">
        <v>159</v>
      </c>
      <c r="B5" s="396"/>
      <c r="C5" s="396"/>
      <c r="D5" s="396"/>
      <c r="E5" s="396"/>
      <c r="F5" s="396"/>
      <c r="G5" s="396"/>
      <c r="H5" s="396"/>
    </row>
    <row r="6" spans="1:9">
      <c r="A6" s="20"/>
      <c r="B6" s="20"/>
      <c r="C6" s="23"/>
      <c r="D6" s="22"/>
      <c r="E6" s="22"/>
      <c r="F6" s="22"/>
      <c r="G6" s="397" t="s">
        <v>76</v>
      </c>
      <c r="H6" s="397"/>
    </row>
    <row r="7" spans="1:9" s="25" customFormat="1" ht="59.25" customHeight="1">
      <c r="A7" s="398" t="s">
        <v>50</v>
      </c>
      <c r="B7" s="398"/>
      <c r="C7" s="399" t="s">
        <v>64</v>
      </c>
      <c r="D7" s="402" t="s">
        <v>77</v>
      </c>
      <c r="E7" s="403"/>
      <c r="F7" s="403"/>
      <c r="G7" s="403"/>
      <c r="H7" s="404"/>
    </row>
    <row r="8" spans="1:9" s="25" customFormat="1" ht="24" customHeight="1">
      <c r="A8" s="398"/>
      <c r="B8" s="398"/>
      <c r="C8" s="400"/>
      <c r="D8" s="405" t="s">
        <v>65</v>
      </c>
      <c r="E8" s="402" t="s">
        <v>66</v>
      </c>
      <c r="F8" s="403"/>
      <c r="G8" s="403"/>
      <c r="H8" s="404"/>
    </row>
    <row r="9" spans="1:9" s="25" customFormat="1" ht="108" customHeight="1">
      <c r="A9" s="26" t="s">
        <v>20</v>
      </c>
      <c r="B9" s="26" t="s">
        <v>21</v>
      </c>
      <c r="C9" s="401"/>
      <c r="D9" s="406"/>
      <c r="E9" s="27" t="s">
        <v>67</v>
      </c>
      <c r="F9" s="27" t="s">
        <v>68</v>
      </c>
      <c r="G9" s="27" t="s">
        <v>69</v>
      </c>
      <c r="H9" s="27" t="s">
        <v>70</v>
      </c>
    </row>
    <row r="10" spans="1:9" s="25" customFormat="1">
      <c r="A10" s="28"/>
      <c r="B10" s="28"/>
      <c r="C10" s="29" t="s">
        <v>71</v>
      </c>
      <c r="D10" s="233">
        <f>D12</f>
        <v>3666</v>
      </c>
      <c r="E10" s="233"/>
      <c r="F10" s="288">
        <v>0</v>
      </c>
      <c r="G10" s="233">
        <f>G12</f>
        <v>4616</v>
      </c>
      <c r="H10" s="233">
        <f>H27</f>
        <v>-950</v>
      </c>
    </row>
    <row r="11" spans="1:9">
      <c r="A11" s="28"/>
      <c r="B11" s="28"/>
      <c r="C11" s="29" t="s">
        <v>53</v>
      </c>
      <c r="D11" s="233"/>
      <c r="E11" s="233"/>
      <c r="F11" s="288"/>
      <c r="G11" s="233"/>
      <c r="H11" s="233"/>
    </row>
    <row r="12" spans="1:9" s="33" customFormat="1" ht="39" customHeight="1">
      <c r="A12" s="28"/>
      <c r="B12" s="28"/>
      <c r="C12" s="134" t="s">
        <v>125</v>
      </c>
      <c r="D12" s="233">
        <f>D17+D25</f>
        <v>3666</v>
      </c>
      <c r="E12" s="233"/>
      <c r="F12" s="209"/>
      <c r="G12" s="233">
        <f>G17</f>
        <v>4616</v>
      </c>
      <c r="H12" s="233">
        <f>H27</f>
        <v>-950</v>
      </c>
    </row>
    <row r="13" spans="1:9" s="25" customFormat="1">
      <c r="A13" s="30"/>
      <c r="B13" s="30"/>
      <c r="C13" s="30" t="s">
        <v>72</v>
      </c>
      <c r="D13" s="245"/>
      <c r="E13" s="245"/>
      <c r="F13" s="288"/>
      <c r="G13" s="245"/>
      <c r="H13" s="245"/>
    </row>
    <row r="14" spans="1:9" s="33" customFormat="1" ht="51.75" hidden="1">
      <c r="A14" s="31">
        <v>1049</v>
      </c>
      <c r="B14" s="31">
        <v>11002</v>
      </c>
      <c r="C14" s="32" t="s">
        <v>78</v>
      </c>
      <c r="D14" s="209">
        <f>+E14+F14+G14+H14</f>
        <v>0</v>
      </c>
      <c r="E14" s="209">
        <f t="shared" ref="E14:G14" si="0">+E16</f>
        <v>0</v>
      </c>
      <c r="F14" s="288">
        <v>0</v>
      </c>
      <c r="G14" s="209">
        <f t="shared" si="0"/>
        <v>0</v>
      </c>
      <c r="H14" s="209">
        <f>+H16</f>
        <v>0</v>
      </c>
    </row>
    <row r="15" spans="1:9" hidden="1">
      <c r="A15" s="30"/>
      <c r="B15" s="30"/>
      <c r="C15" s="30" t="s">
        <v>72</v>
      </c>
      <c r="D15" s="288"/>
      <c r="E15" s="288"/>
      <c r="F15" s="288">
        <v>0</v>
      </c>
      <c r="G15" s="288"/>
      <c r="H15" s="288"/>
    </row>
    <row r="16" spans="1:9" s="33" customFormat="1" ht="51.75" hidden="1">
      <c r="A16" s="31"/>
      <c r="B16" s="31"/>
      <c r="C16" s="32" t="s">
        <v>78</v>
      </c>
      <c r="D16" s="209">
        <f>SUM(E16:H16)</f>
        <v>0</v>
      </c>
      <c r="E16" s="209">
        <v>0</v>
      </c>
      <c r="F16" s="288">
        <v>0</v>
      </c>
      <c r="G16" s="209">
        <v>0</v>
      </c>
      <c r="H16" s="209">
        <v>0</v>
      </c>
    </row>
    <row r="17" spans="1:8" s="33" customFormat="1" ht="36.75" customHeight="1">
      <c r="A17" s="31">
        <v>1049</v>
      </c>
      <c r="B17" s="31">
        <v>21001</v>
      </c>
      <c r="C17" s="118" t="s">
        <v>212</v>
      </c>
      <c r="D17" s="209">
        <f>G17</f>
        <v>4616</v>
      </c>
      <c r="E17" s="209">
        <f t="shared" ref="E17:H17" si="1">+E19</f>
        <v>0</v>
      </c>
      <c r="F17" s="209">
        <v>0</v>
      </c>
      <c r="G17" s="209">
        <f>G20+G23</f>
        <v>4616</v>
      </c>
      <c r="H17" s="209">
        <f t="shared" si="1"/>
        <v>0</v>
      </c>
    </row>
    <row r="18" spans="1:8" s="33" customFormat="1" ht="25.5" customHeight="1">
      <c r="A18" s="31"/>
      <c r="B18" s="31"/>
      <c r="C18" s="34" t="s">
        <v>5</v>
      </c>
      <c r="D18" s="209"/>
      <c r="E18" s="257"/>
      <c r="F18" s="288">
        <v>0</v>
      </c>
      <c r="G18" s="257"/>
      <c r="H18" s="257"/>
    </row>
    <row r="19" spans="1:8" ht="34.5" hidden="1">
      <c r="A19" s="31"/>
      <c r="B19" s="35"/>
      <c r="C19" s="36" t="s">
        <v>79</v>
      </c>
      <c r="D19" s="209">
        <f>+E19+F19+G19+H19</f>
        <v>3666</v>
      </c>
      <c r="E19" s="209">
        <f t="shared" ref="E19:G19" si="2">+E21</f>
        <v>0</v>
      </c>
      <c r="F19" s="288">
        <v>0</v>
      </c>
      <c r="G19" s="209">
        <f t="shared" si="2"/>
        <v>3666</v>
      </c>
      <c r="H19" s="209">
        <f>+H21</f>
        <v>0</v>
      </c>
    </row>
    <row r="20" spans="1:8" s="33" customFormat="1">
      <c r="A20" s="31"/>
      <c r="B20" s="35"/>
      <c r="C20" s="39" t="s">
        <v>110</v>
      </c>
      <c r="D20" s="254">
        <f>+E20+F20+G20+H20</f>
        <v>3666</v>
      </c>
      <c r="E20" s="254"/>
      <c r="F20" s="209">
        <v>0</v>
      </c>
      <c r="G20" s="254">
        <f>G21</f>
        <v>3666</v>
      </c>
      <c r="H20" s="209"/>
    </row>
    <row r="21" spans="1:8" ht="74.25" customHeight="1">
      <c r="A21" s="31"/>
      <c r="B21" s="30"/>
      <c r="C21" s="37" t="s">
        <v>142</v>
      </c>
      <c r="D21" s="288">
        <f>G21</f>
        <v>3666</v>
      </c>
      <c r="E21" s="288">
        <v>0</v>
      </c>
      <c r="F21" s="288">
        <v>0</v>
      </c>
      <c r="G21" s="288">
        <v>3666</v>
      </c>
      <c r="H21" s="288">
        <v>0</v>
      </c>
    </row>
    <row r="22" spans="1:8">
      <c r="A22" s="30"/>
      <c r="B22" s="30"/>
      <c r="C22" s="113" t="s">
        <v>5</v>
      </c>
      <c r="D22" s="245"/>
      <c r="E22" s="245"/>
      <c r="F22" s="245"/>
      <c r="G22" s="245"/>
      <c r="H22" s="245"/>
    </row>
    <row r="23" spans="1:8" s="33" customFormat="1" ht="25.5" customHeight="1">
      <c r="A23" s="31"/>
      <c r="B23" s="31"/>
      <c r="C23" s="117" t="s">
        <v>226</v>
      </c>
      <c r="D23" s="257">
        <f>G23</f>
        <v>950</v>
      </c>
      <c r="E23" s="257"/>
      <c r="F23" s="257"/>
      <c r="G23" s="257">
        <f>-'h1'!E38</f>
        <v>950</v>
      </c>
      <c r="H23" s="257"/>
    </row>
    <row r="24" spans="1:8" ht="54.75" customHeight="1">
      <c r="A24" s="30"/>
      <c r="B24" s="30"/>
      <c r="C24" s="113" t="s">
        <v>225</v>
      </c>
      <c r="D24" s="245">
        <f>G24</f>
        <v>950</v>
      </c>
      <c r="E24" s="245"/>
      <c r="F24" s="245"/>
      <c r="G24" s="245">
        <f>-H25</f>
        <v>950</v>
      </c>
      <c r="H24" s="245"/>
    </row>
    <row r="25" spans="1:8" ht="56.25" customHeight="1">
      <c r="A25" s="114">
        <v>1049</v>
      </c>
      <c r="B25" s="114">
        <v>21019</v>
      </c>
      <c r="C25" s="115" t="s">
        <v>148</v>
      </c>
      <c r="D25" s="275">
        <f>H25</f>
        <v>-950</v>
      </c>
      <c r="E25" s="275"/>
      <c r="F25" s="275"/>
      <c r="G25" s="275"/>
      <c r="H25" s="209">
        <f>'h7'!G13</f>
        <v>-950</v>
      </c>
    </row>
    <row r="26" spans="1:8" ht="22.5" customHeight="1">
      <c r="A26" s="30"/>
      <c r="B26" s="30"/>
      <c r="C26" s="113" t="s">
        <v>5</v>
      </c>
      <c r="D26" s="245"/>
      <c r="E26" s="245"/>
      <c r="F26" s="245"/>
      <c r="G26" s="245"/>
      <c r="H26" s="245"/>
    </row>
    <row r="27" spans="1:8" ht="34.5">
      <c r="A27" s="30"/>
      <c r="B27" s="30"/>
      <c r="C27" s="113" t="s">
        <v>125</v>
      </c>
      <c r="D27" s="245">
        <f>H27</f>
        <v>-950</v>
      </c>
      <c r="E27" s="245"/>
      <c r="F27" s="245"/>
      <c r="G27" s="245"/>
      <c r="H27" s="245">
        <f>H25</f>
        <v>-950</v>
      </c>
    </row>
    <row r="28" spans="1:8">
      <c r="D28" s="258"/>
      <c r="E28" s="258"/>
      <c r="F28" s="258"/>
      <c r="G28" s="258"/>
      <c r="H28" s="258"/>
    </row>
  </sheetData>
  <mergeCells count="10">
    <mergeCell ref="A7:B8"/>
    <mergeCell ref="C7:C9"/>
    <mergeCell ref="D7:H7"/>
    <mergeCell ref="D8:D9"/>
    <mergeCell ref="E8:H8"/>
    <mergeCell ref="A1:H1"/>
    <mergeCell ref="A2:H2"/>
    <mergeCell ref="A3:H3"/>
    <mergeCell ref="A5:H5"/>
    <mergeCell ref="G6:H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opLeftCell="A15" workbookViewId="0">
      <selection activeCell="C36" sqref="C36"/>
    </sheetView>
  </sheetViews>
  <sheetFormatPr defaultRowHeight="17.25"/>
  <cols>
    <col min="1" max="1" width="7.42578125" style="25" customWidth="1"/>
    <col min="2" max="2" width="8.7109375" style="25" customWidth="1"/>
    <col min="3" max="3" width="90.85546875" style="24" customWidth="1"/>
    <col min="4" max="4" width="33.85546875" style="41" customWidth="1"/>
    <col min="5" max="6" width="15.28515625" style="41" customWidth="1"/>
    <col min="7" max="7" width="15.28515625" style="24" customWidth="1"/>
    <col min="8" max="8" width="16.28515625" style="24" bestFit="1" customWidth="1"/>
    <col min="9" max="10" width="16.140625" style="24" bestFit="1" customWidth="1"/>
    <col min="11" max="16384" width="9.140625" style="24"/>
  </cols>
  <sheetData>
    <row r="1" spans="1:8" ht="17.25" customHeight="1">
      <c r="A1" s="395" t="s">
        <v>80</v>
      </c>
      <c r="B1" s="395"/>
      <c r="C1" s="395"/>
      <c r="D1" s="395"/>
      <c r="E1" s="18"/>
      <c r="F1" s="18"/>
      <c r="G1" s="19"/>
    </row>
    <row r="2" spans="1:8" ht="17.25" customHeight="1">
      <c r="A2" s="395" t="s">
        <v>63</v>
      </c>
      <c r="B2" s="395"/>
      <c r="C2" s="395"/>
      <c r="D2" s="395"/>
      <c r="E2" s="18"/>
      <c r="F2" s="18"/>
      <c r="G2" s="19"/>
    </row>
    <row r="3" spans="1:8" ht="17.25" customHeight="1">
      <c r="A3" s="395" t="s">
        <v>0</v>
      </c>
      <c r="B3" s="395"/>
      <c r="C3" s="395"/>
      <c r="D3" s="395"/>
      <c r="E3" s="18"/>
      <c r="F3" s="18"/>
      <c r="G3" s="19"/>
    </row>
    <row r="4" spans="1:8">
      <c r="A4" s="407"/>
      <c r="B4" s="407"/>
      <c r="C4" s="407"/>
      <c r="D4" s="407"/>
      <c r="E4" s="407"/>
      <c r="F4" s="407"/>
      <c r="G4" s="407"/>
    </row>
    <row r="5" spans="1:8" ht="51" customHeight="1">
      <c r="A5" s="408" t="s">
        <v>160</v>
      </c>
      <c r="B5" s="408"/>
      <c r="C5" s="408"/>
      <c r="D5" s="408"/>
      <c r="E5" s="19"/>
      <c r="F5" s="19"/>
      <c r="G5" s="19"/>
    </row>
    <row r="6" spans="1:8">
      <c r="A6" s="20"/>
      <c r="B6" s="20"/>
      <c r="C6" s="23"/>
    </row>
    <row r="7" spans="1:8" s="25" customFormat="1" ht="105.75" customHeight="1">
      <c r="A7" s="398" t="s">
        <v>50</v>
      </c>
      <c r="B7" s="398"/>
      <c r="C7" s="399" t="s">
        <v>64</v>
      </c>
      <c r="D7" s="27" t="s">
        <v>77</v>
      </c>
      <c r="E7" s="42"/>
      <c r="F7" s="42"/>
      <c r="G7" s="42"/>
      <c r="H7" s="43"/>
    </row>
    <row r="8" spans="1:8" s="25" customFormat="1" ht="59.25" customHeight="1">
      <c r="A8" s="26" t="s">
        <v>20</v>
      </c>
      <c r="B8" s="26" t="s">
        <v>21</v>
      </c>
      <c r="C8" s="401"/>
      <c r="D8" s="44" t="s">
        <v>19</v>
      </c>
      <c r="E8" s="43"/>
      <c r="F8" s="43"/>
      <c r="G8" s="43"/>
      <c r="H8" s="43"/>
    </row>
    <row r="9" spans="1:8" s="25" customFormat="1">
      <c r="A9" s="28"/>
      <c r="B9" s="28"/>
      <c r="C9" s="29" t="s">
        <v>71</v>
      </c>
      <c r="D9" s="225">
        <f t="shared" ref="D9" si="0">D11</f>
        <v>3666</v>
      </c>
    </row>
    <row r="10" spans="1:8">
      <c r="A10" s="28"/>
      <c r="B10" s="28"/>
      <c r="C10" s="29" t="s">
        <v>53</v>
      </c>
      <c r="D10" s="233"/>
      <c r="E10" s="24"/>
      <c r="F10" s="24"/>
    </row>
    <row r="11" spans="1:8" s="61" customFormat="1" ht="27.75" customHeight="1">
      <c r="A11" s="31"/>
      <c r="B11" s="45"/>
      <c r="C11" s="40" t="s">
        <v>125</v>
      </c>
      <c r="D11" s="254">
        <f>D15+D24</f>
        <v>3666</v>
      </c>
    </row>
    <row r="12" spans="1:8" s="25" customFormat="1">
      <c r="A12" s="30"/>
      <c r="B12" s="30"/>
      <c r="C12" s="30" t="s">
        <v>72</v>
      </c>
      <c r="D12" s="245"/>
    </row>
    <row r="13" spans="1:8" s="48" customFormat="1" hidden="1">
      <c r="A13" s="46"/>
      <c r="B13" s="46"/>
      <c r="C13" s="47"/>
      <c r="D13" s="224"/>
    </row>
    <row r="14" spans="1:8" s="33" customFormat="1" ht="34.5" hidden="1">
      <c r="A14" s="31"/>
      <c r="B14" s="35"/>
      <c r="C14" s="32" t="s">
        <v>78</v>
      </c>
      <c r="D14" s="209">
        <f t="shared" ref="D14" si="1">+D17</f>
        <v>3666</v>
      </c>
      <c r="E14" s="49"/>
      <c r="F14" s="49"/>
      <c r="G14" s="49"/>
    </row>
    <row r="15" spans="1:8" s="33" customFormat="1" ht="25.5" customHeight="1">
      <c r="A15" s="31">
        <v>1049</v>
      </c>
      <c r="B15" s="31">
        <v>21001</v>
      </c>
      <c r="C15" s="118" t="str">
        <f>h2.!F41</f>
        <v xml:space="preserve"> Պետական նշանակության ավտոճանապարհների հիմնանորոգում</v>
      </c>
      <c r="D15" s="209">
        <f>D17+D21</f>
        <v>4616</v>
      </c>
      <c r="E15" s="49"/>
      <c r="F15" s="49"/>
      <c r="G15" s="49"/>
    </row>
    <row r="16" spans="1:8">
      <c r="A16" s="30"/>
      <c r="B16" s="30"/>
      <c r="C16" s="30" t="s">
        <v>73</v>
      </c>
      <c r="D16" s="288"/>
      <c r="E16" s="24"/>
      <c r="F16" s="24"/>
    </row>
    <row r="17" spans="1:6" s="48" customFormat="1" ht="21" customHeight="1">
      <c r="A17" s="46"/>
      <c r="B17" s="46"/>
      <c r="C17" s="39" t="s">
        <v>110</v>
      </c>
      <c r="D17" s="224">
        <f>D20</f>
        <v>3666</v>
      </c>
    </row>
    <row r="18" spans="1:6" s="48" customFormat="1">
      <c r="A18" s="46"/>
      <c r="B18" s="50"/>
      <c r="C18" s="51" t="s">
        <v>72</v>
      </c>
      <c r="D18" s="288"/>
      <c r="E18" s="52"/>
      <c r="F18" s="53"/>
    </row>
    <row r="19" spans="1:6" s="48" customFormat="1" hidden="1">
      <c r="A19" s="46"/>
      <c r="B19" s="35"/>
      <c r="C19" s="36" t="s">
        <v>81</v>
      </c>
      <c r="D19" s="209">
        <f t="shared" ref="D19" si="2">+D20</f>
        <v>3666</v>
      </c>
      <c r="E19" s="52"/>
      <c r="F19" s="53"/>
    </row>
    <row r="20" spans="1:6" s="48" customFormat="1" ht="54.75" customHeight="1">
      <c r="A20" s="46"/>
      <c r="B20" s="50"/>
      <c r="C20" s="37" t="s">
        <v>143</v>
      </c>
      <c r="D20" s="288">
        <f>'h3'!D21</f>
        <v>3666</v>
      </c>
      <c r="E20" s="52"/>
      <c r="F20" s="53"/>
    </row>
    <row r="21" spans="1:6">
      <c r="A21" s="30"/>
      <c r="B21" s="30"/>
      <c r="C21" s="117" t="s">
        <v>226</v>
      </c>
      <c r="D21" s="245">
        <f>D23</f>
        <v>950</v>
      </c>
    </row>
    <row r="22" spans="1:6" s="291" customFormat="1">
      <c r="A22" s="296"/>
      <c r="B22" s="296"/>
      <c r="C22" s="295" t="s">
        <v>72</v>
      </c>
      <c r="D22" s="245"/>
      <c r="E22" s="41"/>
      <c r="F22" s="41"/>
    </row>
    <row r="23" spans="1:6" ht="42" customHeight="1">
      <c r="A23" s="30"/>
      <c r="B23" s="30"/>
      <c r="C23" s="113" t="s">
        <v>225</v>
      </c>
      <c r="D23" s="245">
        <f>'h3'!D24</f>
        <v>950</v>
      </c>
    </row>
    <row r="24" spans="1:6" ht="54" customHeight="1">
      <c r="A24" s="114">
        <v>1049</v>
      </c>
      <c r="B24" s="114">
        <v>21019</v>
      </c>
      <c r="C24" s="115" t="s">
        <v>148</v>
      </c>
      <c r="D24" s="275">
        <f>D26</f>
        <v>-950</v>
      </c>
      <c r="E24" s="24"/>
      <c r="F24" s="24"/>
    </row>
    <row r="25" spans="1:6">
      <c r="A25" s="30"/>
      <c r="B25" s="30"/>
      <c r="C25" s="113" t="s">
        <v>5</v>
      </c>
      <c r="D25" s="245"/>
      <c r="E25" s="24"/>
      <c r="F25" s="24"/>
    </row>
    <row r="26" spans="1:6" ht="26.25" customHeight="1">
      <c r="A26" s="30"/>
      <c r="B26" s="30"/>
      <c r="C26" s="113" t="s">
        <v>125</v>
      </c>
      <c r="D26" s="245">
        <f>'h7'!G13</f>
        <v>-950</v>
      </c>
      <c r="E26" s="24"/>
      <c r="F26" s="24"/>
    </row>
    <row r="27" spans="1:6">
      <c r="E27" s="24"/>
      <c r="F27" s="24"/>
    </row>
  </sheetData>
  <mergeCells count="7">
    <mergeCell ref="A1:D1"/>
    <mergeCell ref="A2:D2"/>
    <mergeCell ref="A3:D3"/>
    <mergeCell ref="A4:G4"/>
    <mergeCell ref="A7:B7"/>
    <mergeCell ref="C7:C8"/>
    <mergeCell ref="A5:D5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3"/>
  <sheetViews>
    <sheetView zoomScaleNormal="100" workbookViewId="0">
      <selection activeCell="G65" sqref="G65"/>
    </sheetView>
  </sheetViews>
  <sheetFormatPr defaultColWidth="8.85546875" defaultRowHeight="17.25"/>
  <cols>
    <col min="1" max="1" width="4.7109375" style="86" customWidth="1"/>
    <col min="2" max="2" width="31.85546875" style="86" customWidth="1"/>
    <col min="3" max="3" width="62.42578125" style="86" customWidth="1"/>
    <col min="4" max="4" width="28.7109375" style="86" customWidth="1"/>
    <col min="5" max="5" width="22.42578125" style="86" customWidth="1"/>
    <col min="6" max="6" width="11.7109375" style="86" customWidth="1"/>
    <col min="7" max="9" width="9" style="86" customWidth="1"/>
    <col min="10" max="253" width="8.85546875" style="86"/>
    <col min="254" max="254" width="4.7109375" style="86" customWidth="1"/>
    <col min="255" max="255" width="19.85546875" style="86" customWidth="1"/>
    <col min="256" max="256" width="72.140625" style="86" customWidth="1"/>
    <col min="257" max="257" width="0" style="86" hidden="1" customWidth="1"/>
    <col min="258" max="258" width="18.28515625" style="86" customWidth="1"/>
    <col min="259" max="259" width="17.42578125" style="86" customWidth="1"/>
    <col min="260" max="265" width="9" style="86" customWidth="1"/>
    <col min="266" max="509" width="8.85546875" style="86"/>
    <col min="510" max="510" width="4.7109375" style="86" customWidth="1"/>
    <col min="511" max="511" width="19.85546875" style="86" customWidth="1"/>
    <col min="512" max="512" width="72.140625" style="86" customWidth="1"/>
    <col min="513" max="513" width="0" style="86" hidden="1" customWidth="1"/>
    <col min="514" max="514" width="18.28515625" style="86" customWidth="1"/>
    <col min="515" max="515" width="17.42578125" style="86" customWidth="1"/>
    <col min="516" max="521" width="9" style="86" customWidth="1"/>
    <col min="522" max="765" width="8.85546875" style="86"/>
    <col min="766" max="766" width="4.7109375" style="86" customWidth="1"/>
    <col min="767" max="767" width="19.85546875" style="86" customWidth="1"/>
    <col min="768" max="768" width="72.140625" style="86" customWidth="1"/>
    <col min="769" max="769" width="0" style="86" hidden="1" customWidth="1"/>
    <col min="770" max="770" width="18.28515625" style="86" customWidth="1"/>
    <col min="771" max="771" width="17.42578125" style="86" customWidth="1"/>
    <col min="772" max="777" width="9" style="86" customWidth="1"/>
    <col min="778" max="1021" width="8.85546875" style="86"/>
    <col min="1022" max="1022" width="4.7109375" style="86" customWidth="1"/>
    <col min="1023" max="1023" width="19.85546875" style="86" customWidth="1"/>
    <col min="1024" max="1024" width="72.140625" style="86" customWidth="1"/>
    <col min="1025" max="1025" width="0" style="86" hidden="1" customWidth="1"/>
    <col min="1026" max="1026" width="18.28515625" style="86" customWidth="1"/>
    <col min="1027" max="1027" width="17.42578125" style="86" customWidth="1"/>
    <col min="1028" max="1033" width="9" style="86" customWidth="1"/>
    <col min="1034" max="1277" width="8.85546875" style="86"/>
    <col min="1278" max="1278" width="4.7109375" style="86" customWidth="1"/>
    <col min="1279" max="1279" width="19.85546875" style="86" customWidth="1"/>
    <col min="1280" max="1280" width="72.140625" style="86" customWidth="1"/>
    <col min="1281" max="1281" width="0" style="86" hidden="1" customWidth="1"/>
    <col min="1282" max="1282" width="18.28515625" style="86" customWidth="1"/>
    <col min="1283" max="1283" width="17.42578125" style="86" customWidth="1"/>
    <col min="1284" max="1289" width="9" style="86" customWidth="1"/>
    <col min="1290" max="1533" width="8.85546875" style="86"/>
    <col min="1534" max="1534" width="4.7109375" style="86" customWidth="1"/>
    <col min="1535" max="1535" width="19.85546875" style="86" customWidth="1"/>
    <col min="1536" max="1536" width="72.140625" style="86" customWidth="1"/>
    <col min="1537" max="1537" width="0" style="86" hidden="1" customWidth="1"/>
    <col min="1538" max="1538" width="18.28515625" style="86" customWidth="1"/>
    <col min="1539" max="1539" width="17.42578125" style="86" customWidth="1"/>
    <col min="1540" max="1545" width="9" style="86" customWidth="1"/>
    <col min="1546" max="1789" width="8.85546875" style="86"/>
    <col min="1790" max="1790" width="4.7109375" style="86" customWidth="1"/>
    <col min="1791" max="1791" width="19.85546875" style="86" customWidth="1"/>
    <col min="1792" max="1792" width="72.140625" style="86" customWidth="1"/>
    <col min="1793" max="1793" width="0" style="86" hidden="1" customWidth="1"/>
    <col min="1794" max="1794" width="18.28515625" style="86" customWidth="1"/>
    <col min="1795" max="1795" width="17.42578125" style="86" customWidth="1"/>
    <col min="1796" max="1801" width="9" style="86" customWidth="1"/>
    <col min="1802" max="2045" width="8.85546875" style="86"/>
    <col min="2046" max="2046" width="4.7109375" style="86" customWidth="1"/>
    <col min="2047" max="2047" width="19.85546875" style="86" customWidth="1"/>
    <col min="2048" max="2048" width="72.140625" style="86" customWidth="1"/>
    <col min="2049" max="2049" width="0" style="86" hidden="1" customWidth="1"/>
    <col min="2050" max="2050" width="18.28515625" style="86" customWidth="1"/>
    <col min="2051" max="2051" width="17.42578125" style="86" customWidth="1"/>
    <col min="2052" max="2057" width="9" style="86" customWidth="1"/>
    <col min="2058" max="2301" width="8.85546875" style="86"/>
    <col min="2302" max="2302" width="4.7109375" style="86" customWidth="1"/>
    <col min="2303" max="2303" width="19.85546875" style="86" customWidth="1"/>
    <col min="2304" max="2304" width="72.140625" style="86" customWidth="1"/>
    <col min="2305" max="2305" width="0" style="86" hidden="1" customWidth="1"/>
    <col min="2306" max="2306" width="18.28515625" style="86" customWidth="1"/>
    <col min="2307" max="2307" width="17.42578125" style="86" customWidth="1"/>
    <col min="2308" max="2313" width="9" style="86" customWidth="1"/>
    <col min="2314" max="2557" width="8.85546875" style="86"/>
    <col min="2558" max="2558" width="4.7109375" style="86" customWidth="1"/>
    <col min="2559" max="2559" width="19.85546875" style="86" customWidth="1"/>
    <col min="2560" max="2560" width="72.140625" style="86" customWidth="1"/>
    <col min="2561" max="2561" width="0" style="86" hidden="1" customWidth="1"/>
    <col min="2562" max="2562" width="18.28515625" style="86" customWidth="1"/>
    <col min="2563" max="2563" width="17.42578125" style="86" customWidth="1"/>
    <col min="2564" max="2569" width="9" style="86" customWidth="1"/>
    <col min="2570" max="2813" width="8.85546875" style="86"/>
    <col min="2814" max="2814" width="4.7109375" style="86" customWidth="1"/>
    <col min="2815" max="2815" width="19.85546875" style="86" customWidth="1"/>
    <col min="2816" max="2816" width="72.140625" style="86" customWidth="1"/>
    <col min="2817" max="2817" width="0" style="86" hidden="1" customWidth="1"/>
    <col min="2818" max="2818" width="18.28515625" style="86" customWidth="1"/>
    <col min="2819" max="2819" width="17.42578125" style="86" customWidth="1"/>
    <col min="2820" max="2825" width="9" style="86" customWidth="1"/>
    <col min="2826" max="3069" width="8.85546875" style="86"/>
    <col min="3070" max="3070" width="4.7109375" style="86" customWidth="1"/>
    <col min="3071" max="3071" width="19.85546875" style="86" customWidth="1"/>
    <col min="3072" max="3072" width="72.140625" style="86" customWidth="1"/>
    <col min="3073" max="3073" width="0" style="86" hidden="1" customWidth="1"/>
    <col min="3074" max="3074" width="18.28515625" style="86" customWidth="1"/>
    <col min="3075" max="3075" width="17.42578125" style="86" customWidth="1"/>
    <col min="3076" max="3081" width="9" style="86" customWidth="1"/>
    <col min="3082" max="3325" width="8.85546875" style="86"/>
    <col min="3326" max="3326" width="4.7109375" style="86" customWidth="1"/>
    <col min="3327" max="3327" width="19.85546875" style="86" customWidth="1"/>
    <col min="3328" max="3328" width="72.140625" style="86" customWidth="1"/>
    <col min="3329" max="3329" width="0" style="86" hidden="1" customWidth="1"/>
    <col min="3330" max="3330" width="18.28515625" style="86" customWidth="1"/>
    <col min="3331" max="3331" width="17.42578125" style="86" customWidth="1"/>
    <col min="3332" max="3337" width="9" style="86" customWidth="1"/>
    <col min="3338" max="3581" width="8.85546875" style="86"/>
    <col min="3582" max="3582" width="4.7109375" style="86" customWidth="1"/>
    <col min="3583" max="3583" width="19.85546875" style="86" customWidth="1"/>
    <col min="3584" max="3584" width="72.140625" style="86" customWidth="1"/>
    <col min="3585" max="3585" width="0" style="86" hidden="1" customWidth="1"/>
    <col min="3586" max="3586" width="18.28515625" style="86" customWidth="1"/>
    <col min="3587" max="3587" width="17.42578125" style="86" customWidth="1"/>
    <col min="3588" max="3593" width="9" style="86" customWidth="1"/>
    <col min="3594" max="3837" width="8.85546875" style="86"/>
    <col min="3838" max="3838" width="4.7109375" style="86" customWidth="1"/>
    <col min="3839" max="3839" width="19.85546875" style="86" customWidth="1"/>
    <col min="3840" max="3840" width="72.140625" style="86" customWidth="1"/>
    <col min="3841" max="3841" width="0" style="86" hidden="1" customWidth="1"/>
    <col min="3842" max="3842" width="18.28515625" style="86" customWidth="1"/>
    <col min="3843" max="3843" width="17.42578125" style="86" customWidth="1"/>
    <col min="3844" max="3849" width="9" style="86" customWidth="1"/>
    <col min="3850" max="4093" width="8.85546875" style="86"/>
    <col min="4094" max="4094" width="4.7109375" style="86" customWidth="1"/>
    <col min="4095" max="4095" width="19.85546875" style="86" customWidth="1"/>
    <col min="4096" max="4096" width="72.140625" style="86" customWidth="1"/>
    <col min="4097" max="4097" width="0" style="86" hidden="1" customWidth="1"/>
    <col min="4098" max="4098" width="18.28515625" style="86" customWidth="1"/>
    <col min="4099" max="4099" width="17.42578125" style="86" customWidth="1"/>
    <col min="4100" max="4105" width="9" style="86" customWidth="1"/>
    <col min="4106" max="4349" width="8.85546875" style="86"/>
    <col min="4350" max="4350" width="4.7109375" style="86" customWidth="1"/>
    <col min="4351" max="4351" width="19.85546875" style="86" customWidth="1"/>
    <col min="4352" max="4352" width="72.140625" style="86" customWidth="1"/>
    <col min="4353" max="4353" width="0" style="86" hidden="1" customWidth="1"/>
    <col min="4354" max="4354" width="18.28515625" style="86" customWidth="1"/>
    <col min="4355" max="4355" width="17.42578125" style="86" customWidth="1"/>
    <col min="4356" max="4361" width="9" style="86" customWidth="1"/>
    <col min="4362" max="4605" width="8.85546875" style="86"/>
    <col min="4606" max="4606" width="4.7109375" style="86" customWidth="1"/>
    <col min="4607" max="4607" width="19.85546875" style="86" customWidth="1"/>
    <col min="4608" max="4608" width="72.140625" style="86" customWidth="1"/>
    <col min="4609" max="4609" width="0" style="86" hidden="1" customWidth="1"/>
    <col min="4610" max="4610" width="18.28515625" style="86" customWidth="1"/>
    <col min="4611" max="4611" width="17.42578125" style="86" customWidth="1"/>
    <col min="4612" max="4617" width="9" style="86" customWidth="1"/>
    <col min="4618" max="4861" width="8.85546875" style="86"/>
    <col min="4862" max="4862" width="4.7109375" style="86" customWidth="1"/>
    <col min="4863" max="4863" width="19.85546875" style="86" customWidth="1"/>
    <col min="4864" max="4864" width="72.140625" style="86" customWidth="1"/>
    <col min="4865" max="4865" width="0" style="86" hidden="1" customWidth="1"/>
    <col min="4866" max="4866" width="18.28515625" style="86" customWidth="1"/>
    <col min="4867" max="4867" width="17.42578125" style="86" customWidth="1"/>
    <col min="4868" max="4873" width="9" style="86" customWidth="1"/>
    <col min="4874" max="5117" width="8.85546875" style="86"/>
    <col min="5118" max="5118" width="4.7109375" style="86" customWidth="1"/>
    <col min="5119" max="5119" width="19.85546875" style="86" customWidth="1"/>
    <col min="5120" max="5120" width="72.140625" style="86" customWidth="1"/>
    <col min="5121" max="5121" width="0" style="86" hidden="1" customWidth="1"/>
    <col min="5122" max="5122" width="18.28515625" style="86" customWidth="1"/>
    <col min="5123" max="5123" width="17.42578125" style="86" customWidth="1"/>
    <col min="5124" max="5129" width="9" style="86" customWidth="1"/>
    <col min="5130" max="5373" width="8.85546875" style="86"/>
    <col min="5374" max="5374" width="4.7109375" style="86" customWidth="1"/>
    <col min="5375" max="5375" width="19.85546875" style="86" customWidth="1"/>
    <col min="5376" max="5376" width="72.140625" style="86" customWidth="1"/>
    <col min="5377" max="5377" width="0" style="86" hidden="1" customWidth="1"/>
    <col min="5378" max="5378" width="18.28515625" style="86" customWidth="1"/>
    <col min="5379" max="5379" width="17.42578125" style="86" customWidth="1"/>
    <col min="5380" max="5385" width="9" style="86" customWidth="1"/>
    <col min="5386" max="5629" width="8.85546875" style="86"/>
    <col min="5630" max="5630" width="4.7109375" style="86" customWidth="1"/>
    <col min="5631" max="5631" width="19.85546875" style="86" customWidth="1"/>
    <col min="5632" max="5632" width="72.140625" style="86" customWidth="1"/>
    <col min="5633" max="5633" width="0" style="86" hidden="1" customWidth="1"/>
    <col min="5634" max="5634" width="18.28515625" style="86" customWidth="1"/>
    <col min="5635" max="5635" width="17.42578125" style="86" customWidth="1"/>
    <col min="5636" max="5641" width="9" style="86" customWidth="1"/>
    <col min="5642" max="5885" width="8.85546875" style="86"/>
    <col min="5886" max="5886" width="4.7109375" style="86" customWidth="1"/>
    <col min="5887" max="5887" width="19.85546875" style="86" customWidth="1"/>
    <col min="5888" max="5888" width="72.140625" style="86" customWidth="1"/>
    <col min="5889" max="5889" width="0" style="86" hidden="1" customWidth="1"/>
    <col min="5890" max="5890" width="18.28515625" style="86" customWidth="1"/>
    <col min="5891" max="5891" width="17.42578125" style="86" customWidth="1"/>
    <col min="5892" max="5897" width="9" style="86" customWidth="1"/>
    <col min="5898" max="6141" width="8.85546875" style="86"/>
    <col min="6142" max="6142" width="4.7109375" style="86" customWidth="1"/>
    <col min="6143" max="6143" width="19.85546875" style="86" customWidth="1"/>
    <col min="6144" max="6144" width="72.140625" style="86" customWidth="1"/>
    <col min="6145" max="6145" width="0" style="86" hidden="1" customWidth="1"/>
    <col min="6146" max="6146" width="18.28515625" style="86" customWidth="1"/>
    <col min="6147" max="6147" width="17.42578125" style="86" customWidth="1"/>
    <col min="6148" max="6153" width="9" style="86" customWidth="1"/>
    <col min="6154" max="6397" width="8.85546875" style="86"/>
    <col min="6398" max="6398" width="4.7109375" style="86" customWidth="1"/>
    <col min="6399" max="6399" width="19.85546875" style="86" customWidth="1"/>
    <col min="6400" max="6400" width="72.140625" style="86" customWidth="1"/>
    <col min="6401" max="6401" width="0" style="86" hidden="1" customWidth="1"/>
    <col min="6402" max="6402" width="18.28515625" style="86" customWidth="1"/>
    <col min="6403" max="6403" width="17.42578125" style="86" customWidth="1"/>
    <col min="6404" max="6409" width="9" style="86" customWidth="1"/>
    <col min="6410" max="6653" width="8.85546875" style="86"/>
    <col min="6654" max="6654" width="4.7109375" style="86" customWidth="1"/>
    <col min="6655" max="6655" width="19.85546875" style="86" customWidth="1"/>
    <col min="6656" max="6656" width="72.140625" style="86" customWidth="1"/>
    <col min="6657" max="6657" width="0" style="86" hidden="1" customWidth="1"/>
    <col min="6658" max="6658" width="18.28515625" style="86" customWidth="1"/>
    <col min="6659" max="6659" width="17.42578125" style="86" customWidth="1"/>
    <col min="6660" max="6665" width="9" style="86" customWidth="1"/>
    <col min="6666" max="6909" width="8.85546875" style="86"/>
    <col min="6910" max="6910" width="4.7109375" style="86" customWidth="1"/>
    <col min="6911" max="6911" width="19.85546875" style="86" customWidth="1"/>
    <col min="6912" max="6912" width="72.140625" style="86" customWidth="1"/>
    <col min="6913" max="6913" width="0" style="86" hidden="1" customWidth="1"/>
    <col min="6914" max="6914" width="18.28515625" style="86" customWidth="1"/>
    <col min="6915" max="6915" width="17.42578125" style="86" customWidth="1"/>
    <col min="6916" max="6921" width="9" style="86" customWidth="1"/>
    <col min="6922" max="7165" width="8.85546875" style="86"/>
    <col min="7166" max="7166" width="4.7109375" style="86" customWidth="1"/>
    <col min="7167" max="7167" width="19.85546875" style="86" customWidth="1"/>
    <col min="7168" max="7168" width="72.140625" style="86" customWidth="1"/>
    <col min="7169" max="7169" width="0" style="86" hidden="1" customWidth="1"/>
    <col min="7170" max="7170" width="18.28515625" style="86" customWidth="1"/>
    <col min="7171" max="7171" width="17.42578125" style="86" customWidth="1"/>
    <col min="7172" max="7177" width="9" style="86" customWidth="1"/>
    <col min="7178" max="7421" width="8.85546875" style="86"/>
    <col min="7422" max="7422" width="4.7109375" style="86" customWidth="1"/>
    <col min="7423" max="7423" width="19.85546875" style="86" customWidth="1"/>
    <col min="7424" max="7424" width="72.140625" style="86" customWidth="1"/>
    <col min="7425" max="7425" width="0" style="86" hidden="1" customWidth="1"/>
    <col min="7426" max="7426" width="18.28515625" style="86" customWidth="1"/>
    <col min="7427" max="7427" width="17.42578125" style="86" customWidth="1"/>
    <col min="7428" max="7433" width="9" style="86" customWidth="1"/>
    <col min="7434" max="7677" width="8.85546875" style="86"/>
    <col min="7678" max="7678" width="4.7109375" style="86" customWidth="1"/>
    <col min="7679" max="7679" width="19.85546875" style="86" customWidth="1"/>
    <col min="7680" max="7680" width="72.140625" style="86" customWidth="1"/>
    <col min="7681" max="7681" width="0" style="86" hidden="1" customWidth="1"/>
    <col min="7682" max="7682" width="18.28515625" style="86" customWidth="1"/>
    <col min="7683" max="7683" width="17.42578125" style="86" customWidth="1"/>
    <col min="7684" max="7689" width="9" style="86" customWidth="1"/>
    <col min="7690" max="7933" width="8.85546875" style="86"/>
    <col min="7934" max="7934" width="4.7109375" style="86" customWidth="1"/>
    <col min="7935" max="7935" width="19.85546875" style="86" customWidth="1"/>
    <col min="7936" max="7936" width="72.140625" style="86" customWidth="1"/>
    <col min="7937" max="7937" width="0" style="86" hidden="1" customWidth="1"/>
    <col min="7938" max="7938" width="18.28515625" style="86" customWidth="1"/>
    <col min="7939" max="7939" width="17.42578125" style="86" customWidth="1"/>
    <col min="7940" max="7945" width="9" style="86" customWidth="1"/>
    <col min="7946" max="8189" width="8.85546875" style="86"/>
    <col min="8190" max="8190" width="4.7109375" style="86" customWidth="1"/>
    <col min="8191" max="8191" width="19.85546875" style="86" customWidth="1"/>
    <col min="8192" max="8192" width="72.140625" style="86" customWidth="1"/>
    <col min="8193" max="8193" width="0" style="86" hidden="1" customWidth="1"/>
    <col min="8194" max="8194" width="18.28515625" style="86" customWidth="1"/>
    <col min="8195" max="8195" width="17.42578125" style="86" customWidth="1"/>
    <col min="8196" max="8201" width="9" style="86" customWidth="1"/>
    <col min="8202" max="8445" width="8.85546875" style="86"/>
    <col min="8446" max="8446" width="4.7109375" style="86" customWidth="1"/>
    <col min="8447" max="8447" width="19.85546875" style="86" customWidth="1"/>
    <col min="8448" max="8448" width="72.140625" style="86" customWidth="1"/>
    <col min="8449" max="8449" width="0" style="86" hidden="1" customWidth="1"/>
    <col min="8450" max="8450" width="18.28515625" style="86" customWidth="1"/>
    <col min="8451" max="8451" width="17.42578125" style="86" customWidth="1"/>
    <col min="8452" max="8457" width="9" style="86" customWidth="1"/>
    <col min="8458" max="8701" width="8.85546875" style="86"/>
    <col min="8702" max="8702" width="4.7109375" style="86" customWidth="1"/>
    <col min="8703" max="8703" width="19.85546875" style="86" customWidth="1"/>
    <col min="8704" max="8704" width="72.140625" style="86" customWidth="1"/>
    <col min="8705" max="8705" width="0" style="86" hidden="1" customWidth="1"/>
    <col min="8706" max="8706" width="18.28515625" style="86" customWidth="1"/>
    <col min="8707" max="8707" width="17.42578125" style="86" customWidth="1"/>
    <col min="8708" max="8713" width="9" style="86" customWidth="1"/>
    <col min="8714" max="8957" width="8.85546875" style="86"/>
    <col min="8958" max="8958" width="4.7109375" style="86" customWidth="1"/>
    <col min="8959" max="8959" width="19.85546875" style="86" customWidth="1"/>
    <col min="8960" max="8960" width="72.140625" style="86" customWidth="1"/>
    <col min="8961" max="8961" width="0" style="86" hidden="1" customWidth="1"/>
    <col min="8962" max="8962" width="18.28515625" style="86" customWidth="1"/>
    <col min="8963" max="8963" width="17.42578125" style="86" customWidth="1"/>
    <col min="8964" max="8969" width="9" style="86" customWidth="1"/>
    <col min="8970" max="9213" width="8.85546875" style="86"/>
    <col min="9214" max="9214" width="4.7109375" style="86" customWidth="1"/>
    <col min="9215" max="9215" width="19.85546875" style="86" customWidth="1"/>
    <col min="9216" max="9216" width="72.140625" style="86" customWidth="1"/>
    <col min="9217" max="9217" width="0" style="86" hidden="1" customWidth="1"/>
    <col min="9218" max="9218" width="18.28515625" style="86" customWidth="1"/>
    <col min="9219" max="9219" width="17.42578125" style="86" customWidth="1"/>
    <col min="9220" max="9225" width="9" style="86" customWidth="1"/>
    <col min="9226" max="9469" width="8.85546875" style="86"/>
    <col min="9470" max="9470" width="4.7109375" style="86" customWidth="1"/>
    <col min="9471" max="9471" width="19.85546875" style="86" customWidth="1"/>
    <col min="9472" max="9472" width="72.140625" style="86" customWidth="1"/>
    <col min="9473" max="9473" width="0" style="86" hidden="1" customWidth="1"/>
    <col min="9474" max="9474" width="18.28515625" style="86" customWidth="1"/>
    <col min="9475" max="9475" width="17.42578125" style="86" customWidth="1"/>
    <col min="9476" max="9481" width="9" style="86" customWidth="1"/>
    <col min="9482" max="9725" width="8.85546875" style="86"/>
    <col min="9726" max="9726" width="4.7109375" style="86" customWidth="1"/>
    <col min="9727" max="9727" width="19.85546875" style="86" customWidth="1"/>
    <col min="9728" max="9728" width="72.140625" style="86" customWidth="1"/>
    <col min="9729" max="9729" width="0" style="86" hidden="1" customWidth="1"/>
    <col min="9730" max="9730" width="18.28515625" style="86" customWidth="1"/>
    <col min="9731" max="9731" width="17.42578125" style="86" customWidth="1"/>
    <col min="9732" max="9737" width="9" style="86" customWidth="1"/>
    <col min="9738" max="9981" width="8.85546875" style="86"/>
    <col min="9982" max="9982" width="4.7109375" style="86" customWidth="1"/>
    <col min="9983" max="9983" width="19.85546875" style="86" customWidth="1"/>
    <col min="9984" max="9984" width="72.140625" style="86" customWidth="1"/>
    <col min="9985" max="9985" width="0" style="86" hidden="1" customWidth="1"/>
    <col min="9986" max="9986" width="18.28515625" style="86" customWidth="1"/>
    <col min="9987" max="9987" width="17.42578125" style="86" customWidth="1"/>
    <col min="9988" max="9993" width="9" style="86" customWidth="1"/>
    <col min="9994" max="10237" width="8.85546875" style="86"/>
    <col min="10238" max="10238" width="4.7109375" style="86" customWidth="1"/>
    <col min="10239" max="10239" width="19.85546875" style="86" customWidth="1"/>
    <col min="10240" max="10240" width="72.140625" style="86" customWidth="1"/>
    <col min="10241" max="10241" width="0" style="86" hidden="1" customWidth="1"/>
    <col min="10242" max="10242" width="18.28515625" style="86" customWidth="1"/>
    <col min="10243" max="10243" width="17.42578125" style="86" customWidth="1"/>
    <col min="10244" max="10249" width="9" style="86" customWidth="1"/>
    <col min="10250" max="10493" width="8.85546875" style="86"/>
    <col min="10494" max="10494" width="4.7109375" style="86" customWidth="1"/>
    <col min="10495" max="10495" width="19.85546875" style="86" customWidth="1"/>
    <col min="10496" max="10496" width="72.140625" style="86" customWidth="1"/>
    <col min="10497" max="10497" width="0" style="86" hidden="1" customWidth="1"/>
    <col min="10498" max="10498" width="18.28515625" style="86" customWidth="1"/>
    <col min="10499" max="10499" width="17.42578125" style="86" customWidth="1"/>
    <col min="10500" max="10505" width="9" style="86" customWidth="1"/>
    <col min="10506" max="10749" width="8.85546875" style="86"/>
    <col min="10750" max="10750" width="4.7109375" style="86" customWidth="1"/>
    <col min="10751" max="10751" width="19.85546875" style="86" customWidth="1"/>
    <col min="10752" max="10752" width="72.140625" style="86" customWidth="1"/>
    <col min="10753" max="10753" width="0" style="86" hidden="1" customWidth="1"/>
    <col min="10754" max="10754" width="18.28515625" style="86" customWidth="1"/>
    <col min="10755" max="10755" width="17.42578125" style="86" customWidth="1"/>
    <col min="10756" max="10761" width="9" style="86" customWidth="1"/>
    <col min="10762" max="11005" width="8.85546875" style="86"/>
    <col min="11006" max="11006" width="4.7109375" style="86" customWidth="1"/>
    <col min="11007" max="11007" width="19.85546875" style="86" customWidth="1"/>
    <col min="11008" max="11008" width="72.140625" style="86" customWidth="1"/>
    <col min="11009" max="11009" width="0" style="86" hidden="1" customWidth="1"/>
    <col min="11010" max="11010" width="18.28515625" style="86" customWidth="1"/>
    <col min="11011" max="11011" width="17.42578125" style="86" customWidth="1"/>
    <col min="11012" max="11017" width="9" style="86" customWidth="1"/>
    <col min="11018" max="11261" width="8.85546875" style="86"/>
    <col min="11262" max="11262" width="4.7109375" style="86" customWidth="1"/>
    <col min="11263" max="11263" width="19.85546875" style="86" customWidth="1"/>
    <col min="11264" max="11264" width="72.140625" style="86" customWidth="1"/>
    <col min="11265" max="11265" width="0" style="86" hidden="1" customWidth="1"/>
    <col min="11266" max="11266" width="18.28515625" style="86" customWidth="1"/>
    <col min="11267" max="11267" width="17.42578125" style="86" customWidth="1"/>
    <col min="11268" max="11273" width="9" style="86" customWidth="1"/>
    <col min="11274" max="11517" width="8.85546875" style="86"/>
    <col min="11518" max="11518" width="4.7109375" style="86" customWidth="1"/>
    <col min="11519" max="11519" width="19.85546875" style="86" customWidth="1"/>
    <col min="11520" max="11520" width="72.140625" style="86" customWidth="1"/>
    <col min="11521" max="11521" width="0" style="86" hidden="1" customWidth="1"/>
    <col min="11522" max="11522" width="18.28515625" style="86" customWidth="1"/>
    <col min="11523" max="11523" width="17.42578125" style="86" customWidth="1"/>
    <col min="11524" max="11529" width="9" style="86" customWidth="1"/>
    <col min="11530" max="11773" width="8.85546875" style="86"/>
    <col min="11774" max="11774" width="4.7109375" style="86" customWidth="1"/>
    <col min="11775" max="11775" width="19.85546875" style="86" customWidth="1"/>
    <col min="11776" max="11776" width="72.140625" style="86" customWidth="1"/>
    <col min="11777" max="11777" width="0" style="86" hidden="1" customWidth="1"/>
    <col min="11778" max="11778" width="18.28515625" style="86" customWidth="1"/>
    <col min="11779" max="11779" width="17.42578125" style="86" customWidth="1"/>
    <col min="11780" max="11785" width="9" style="86" customWidth="1"/>
    <col min="11786" max="12029" width="8.85546875" style="86"/>
    <col min="12030" max="12030" width="4.7109375" style="86" customWidth="1"/>
    <col min="12031" max="12031" width="19.85546875" style="86" customWidth="1"/>
    <col min="12032" max="12032" width="72.140625" style="86" customWidth="1"/>
    <col min="12033" max="12033" width="0" style="86" hidden="1" customWidth="1"/>
    <col min="12034" max="12034" width="18.28515625" style="86" customWidth="1"/>
    <col min="12035" max="12035" width="17.42578125" style="86" customWidth="1"/>
    <col min="12036" max="12041" width="9" style="86" customWidth="1"/>
    <col min="12042" max="12285" width="8.85546875" style="86"/>
    <col min="12286" max="12286" width="4.7109375" style="86" customWidth="1"/>
    <col min="12287" max="12287" width="19.85546875" style="86" customWidth="1"/>
    <col min="12288" max="12288" width="72.140625" style="86" customWidth="1"/>
    <col min="12289" max="12289" width="0" style="86" hidden="1" customWidth="1"/>
    <col min="12290" max="12290" width="18.28515625" style="86" customWidth="1"/>
    <col min="12291" max="12291" width="17.42578125" style="86" customWidth="1"/>
    <col min="12292" max="12297" width="9" style="86" customWidth="1"/>
    <col min="12298" max="12541" width="8.85546875" style="86"/>
    <col min="12542" max="12542" width="4.7109375" style="86" customWidth="1"/>
    <col min="12543" max="12543" width="19.85546875" style="86" customWidth="1"/>
    <col min="12544" max="12544" width="72.140625" style="86" customWidth="1"/>
    <col min="12545" max="12545" width="0" style="86" hidden="1" customWidth="1"/>
    <col min="12546" max="12546" width="18.28515625" style="86" customWidth="1"/>
    <col min="12547" max="12547" width="17.42578125" style="86" customWidth="1"/>
    <col min="12548" max="12553" width="9" style="86" customWidth="1"/>
    <col min="12554" max="12797" width="8.85546875" style="86"/>
    <col min="12798" max="12798" width="4.7109375" style="86" customWidth="1"/>
    <col min="12799" max="12799" width="19.85546875" style="86" customWidth="1"/>
    <col min="12800" max="12800" width="72.140625" style="86" customWidth="1"/>
    <col min="12801" max="12801" width="0" style="86" hidden="1" customWidth="1"/>
    <col min="12802" max="12802" width="18.28515625" style="86" customWidth="1"/>
    <col min="12803" max="12803" width="17.42578125" style="86" customWidth="1"/>
    <col min="12804" max="12809" width="9" style="86" customWidth="1"/>
    <col min="12810" max="13053" width="8.85546875" style="86"/>
    <col min="13054" max="13054" width="4.7109375" style="86" customWidth="1"/>
    <col min="13055" max="13055" width="19.85546875" style="86" customWidth="1"/>
    <col min="13056" max="13056" width="72.140625" style="86" customWidth="1"/>
    <col min="13057" max="13057" width="0" style="86" hidden="1" customWidth="1"/>
    <col min="13058" max="13058" width="18.28515625" style="86" customWidth="1"/>
    <col min="13059" max="13059" width="17.42578125" style="86" customWidth="1"/>
    <col min="13060" max="13065" width="9" style="86" customWidth="1"/>
    <col min="13066" max="13309" width="8.85546875" style="86"/>
    <col min="13310" max="13310" width="4.7109375" style="86" customWidth="1"/>
    <col min="13311" max="13311" width="19.85546875" style="86" customWidth="1"/>
    <col min="13312" max="13312" width="72.140625" style="86" customWidth="1"/>
    <col min="13313" max="13313" width="0" style="86" hidden="1" customWidth="1"/>
    <col min="13314" max="13314" width="18.28515625" style="86" customWidth="1"/>
    <col min="13315" max="13315" width="17.42578125" style="86" customWidth="1"/>
    <col min="13316" max="13321" width="9" style="86" customWidth="1"/>
    <col min="13322" max="13565" width="8.85546875" style="86"/>
    <col min="13566" max="13566" width="4.7109375" style="86" customWidth="1"/>
    <col min="13567" max="13567" width="19.85546875" style="86" customWidth="1"/>
    <col min="13568" max="13568" width="72.140625" style="86" customWidth="1"/>
    <col min="13569" max="13569" width="0" style="86" hidden="1" customWidth="1"/>
    <col min="13570" max="13570" width="18.28515625" style="86" customWidth="1"/>
    <col min="13571" max="13571" width="17.42578125" style="86" customWidth="1"/>
    <col min="13572" max="13577" width="9" style="86" customWidth="1"/>
    <col min="13578" max="13821" width="8.85546875" style="86"/>
    <col min="13822" max="13822" width="4.7109375" style="86" customWidth="1"/>
    <col min="13823" max="13823" width="19.85546875" style="86" customWidth="1"/>
    <col min="13824" max="13824" width="72.140625" style="86" customWidth="1"/>
    <col min="13825" max="13825" width="0" style="86" hidden="1" customWidth="1"/>
    <col min="13826" max="13826" width="18.28515625" style="86" customWidth="1"/>
    <col min="13827" max="13827" width="17.42578125" style="86" customWidth="1"/>
    <col min="13828" max="13833" width="9" style="86" customWidth="1"/>
    <col min="13834" max="14077" width="8.85546875" style="86"/>
    <col min="14078" max="14078" width="4.7109375" style="86" customWidth="1"/>
    <col min="14079" max="14079" width="19.85546875" style="86" customWidth="1"/>
    <col min="14080" max="14080" width="72.140625" style="86" customWidth="1"/>
    <col min="14081" max="14081" width="0" style="86" hidden="1" customWidth="1"/>
    <col min="14082" max="14082" width="18.28515625" style="86" customWidth="1"/>
    <col min="14083" max="14083" width="17.42578125" style="86" customWidth="1"/>
    <col min="14084" max="14089" width="9" style="86" customWidth="1"/>
    <col min="14090" max="14333" width="8.85546875" style="86"/>
    <col min="14334" max="14334" width="4.7109375" style="86" customWidth="1"/>
    <col min="14335" max="14335" width="19.85546875" style="86" customWidth="1"/>
    <col min="14336" max="14336" width="72.140625" style="86" customWidth="1"/>
    <col min="14337" max="14337" width="0" style="86" hidden="1" customWidth="1"/>
    <col min="14338" max="14338" width="18.28515625" style="86" customWidth="1"/>
    <col min="14339" max="14339" width="17.42578125" style="86" customWidth="1"/>
    <col min="14340" max="14345" width="9" style="86" customWidth="1"/>
    <col min="14346" max="14589" width="8.85546875" style="86"/>
    <col min="14590" max="14590" width="4.7109375" style="86" customWidth="1"/>
    <col min="14591" max="14591" width="19.85546875" style="86" customWidth="1"/>
    <col min="14592" max="14592" width="72.140625" style="86" customWidth="1"/>
    <col min="14593" max="14593" width="0" style="86" hidden="1" customWidth="1"/>
    <col min="14594" max="14594" width="18.28515625" style="86" customWidth="1"/>
    <col min="14595" max="14595" width="17.42578125" style="86" customWidth="1"/>
    <col min="14596" max="14601" width="9" style="86" customWidth="1"/>
    <col min="14602" max="14845" width="8.85546875" style="86"/>
    <col min="14846" max="14846" width="4.7109375" style="86" customWidth="1"/>
    <col min="14847" max="14847" width="19.85546875" style="86" customWidth="1"/>
    <col min="14848" max="14848" width="72.140625" style="86" customWidth="1"/>
    <col min="14849" max="14849" width="0" style="86" hidden="1" customWidth="1"/>
    <col min="14850" max="14850" width="18.28515625" style="86" customWidth="1"/>
    <col min="14851" max="14851" width="17.42578125" style="86" customWidth="1"/>
    <col min="14852" max="14857" width="9" style="86" customWidth="1"/>
    <col min="14858" max="15101" width="8.85546875" style="86"/>
    <col min="15102" max="15102" width="4.7109375" style="86" customWidth="1"/>
    <col min="15103" max="15103" width="19.85546875" style="86" customWidth="1"/>
    <col min="15104" max="15104" width="72.140625" style="86" customWidth="1"/>
    <col min="15105" max="15105" width="0" style="86" hidden="1" customWidth="1"/>
    <col min="15106" max="15106" width="18.28515625" style="86" customWidth="1"/>
    <col min="15107" max="15107" width="17.42578125" style="86" customWidth="1"/>
    <col min="15108" max="15113" width="9" style="86" customWidth="1"/>
    <col min="15114" max="15357" width="8.85546875" style="86"/>
    <col min="15358" max="15358" width="4.7109375" style="86" customWidth="1"/>
    <col min="15359" max="15359" width="19.85546875" style="86" customWidth="1"/>
    <col min="15360" max="15360" width="72.140625" style="86" customWidth="1"/>
    <col min="15361" max="15361" width="0" style="86" hidden="1" customWidth="1"/>
    <col min="15362" max="15362" width="18.28515625" style="86" customWidth="1"/>
    <col min="15363" max="15363" width="17.42578125" style="86" customWidth="1"/>
    <col min="15364" max="15369" width="9" style="86" customWidth="1"/>
    <col min="15370" max="15613" width="8.85546875" style="86"/>
    <col min="15614" max="15614" width="4.7109375" style="86" customWidth="1"/>
    <col min="15615" max="15615" width="19.85546875" style="86" customWidth="1"/>
    <col min="15616" max="15616" width="72.140625" style="86" customWidth="1"/>
    <col min="15617" max="15617" width="0" style="86" hidden="1" customWidth="1"/>
    <col min="15618" max="15618" width="18.28515625" style="86" customWidth="1"/>
    <col min="15619" max="15619" width="17.42578125" style="86" customWidth="1"/>
    <col min="15620" max="15625" width="9" style="86" customWidth="1"/>
    <col min="15626" max="15869" width="8.85546875" style="86"/>
    <col min="15870" max="15870" width="4.7109375" style="86" customWidth="1"/>
    <col min="15871" max="15871" width="19.85546875" style="86" customWidth="1"/>
    <col min="15872" max="15872" width="72.140625" style="86" customWidth="1"/>
    <col min="15873" max="15873" width="0" style="86" hidden="1" customWidth="1"/>
    <col min="15874" max="15874" width="18.28515625" style="86" customWidth="1"/>
    <col min="15875" max="15875" width="17.42578125" style="86" customWidth="1"/>
    <col min="15876" max="15881" width="9" style="86" customWidth="1"/>
    <col min="15882" max="16125" width="8.85546875" style="86"/>
    <col min="16126" max="16126" width="4.7109375" style="86" customWidth="1"/>
    <col min="16127" max="16127" width="19.85546875" style="86" customWidth="1"/>
    <col min="16128" max="16128" width="72.140625" style="86" customWidth="1"/>
    <col min="16129" max="16129" width="0" style="86" hidden="1" customWidth="1"/>
    <col min="16130" max="16130" width="18.28515625" style="86" customWidth="1"/>
    <col min="16131" max="16131" width="17.42578125" style="86" customWidth="1"/>
    <col min="16132" max="16137" width="9" style="86" customWidth="1"/>
    <col min="16138" max="16384" width="8.85546875" style="86"/>
  </cols>
  <sheetData>
    <row r="1" spans="2:6" ht="15.75" customHeight="1">
      <c r="F1" s="85" t="s">
        <v>51</v>
      </c>
    </row>
    <row r="2" spans="2:6">
      <c r="F2" s="85" t="s">
        <v>98</v>
      </c>
    </row>
    <row r="3" spans="2:6">
      <c r="F3" s="85" t="s">
        <v>0</v>
      </c>
    </row>
    <row r="4" spans="2:6">
      <c r="F4" s="85"/>
    </row>
    <row r="5" spans="2:6" ht="57" customHeight="1">
      <c r="B5" s="409" t="s">
        <v>221</v>
      </c>
      <c r="C5" s="409"/>
      <c r="D5" s="409"/>
      <c r="E5" s="409"/>
      <c r="F5" s="409"/>
    </row>
    <row r="7" spans="2:6">
      <c r="B7" s="87"/>
      <c r="C7" s="87"/>
      <c r="D7" s="87"/>
      <c r="E7" s="410" t="s">
        <v>43</v>
      </c>
      <c r="F7" s="410"/>
    </row>
    <row r="8" spans="2:6" ht="24.75" customHeight="1">
      <c r="B8" s="411" t="s">
        <v>141</v>
      </c>
      <c r="C8" s="411"/>
      <c r="D8" s="411"/>
      <c r="E8" s="411"/>
      <c r="F8" s="84"/>
    </row>
    <row r="9" spans="2:6" s="100" customFormat="1">
      <c r="B9" s="412" t="s">
        <v>24</v>
      </c>
      <c r="C9" s="412"/>
      <c r="D9" s="412"/>
      <c r="E9" s="412"/>
      <c r="F9" s="84"/>
    </row>
    <row r="10" spans="2:6" s="100" customFormat="1">
      <c r="B10" s="104"/>
      <c r="C10" s="104"/>
      <c r="D10" s="104"/>
      <c r="E10" s="104"/>
      <c r="F10" s="84"/>
    </row>
    <row r="11" spans="2:6" ht="30" customHeight="1">
      <c r="B11" s="127" t="s">
        <v>25</v>
      </c>
      <c r="C11" s="128" t="s">
        <v>26</v>
      </c>
      <c r="D11" s="94"/>
    </row>
    <row r="12" spans="2:6">
      <c r="B12" s="120">
        <v>1049</v>
      </c>
      <c r="C12" s="129" t="s">
        <v>37</v>
      </c>
      <c r="D12" s="94"/>
    </row>
    <row r="13" spans="2:6" ht="15.75" customHeight="1">
      <c r="B13" s="130"/>
      <c r="C13" s="131"/>
      <c r="D13" s="94"/>
    </row>
    <row r="14" spans="2:6" s="100" customFormat="1" ht="21.75" customHeight="1">
      <c r="B14" s="61" t="s">
        <v>58</v>
      </c>
      <c r="C14" s="61"/>
      <c r="D14" s="39"/>
    </row>
    <row r="15" spans="2:6" ht="75.75" customHeight="1">
      <c r="B15" s="301" t="s">
        <v>28</v>
      </c>
      <c r="C15" s="292">
        <v>1049</v>
      </c>
      <c r="D15" s="99" t="s">
        <v>61</v>
      </c>
    </row>
    <row r="16" spans="2:6" ht="23.25" customHeight="1">
      <c r="B16" s="301" t="s">
        <v>29</v>
      </c>
      <c r="C16" s="292">
        <v>21001</v>
      </c>
      <c r="D16" s="95" t="s">
        <v>19</v>
      </c>
    </row>
    <row r="17" spans="2:6" ht="38.25" customHeight="1">
      <c r="B17" s="301" t="s">
        <v>30</v>
      </c>
      <c r="C17" s="292" t="s">
        <v>213</v>
      </c>
      <c r="D17" s="12"/>
    </row>
    <row r="18" spans="2:6" ht="53.25" customHeight="1">
      <c r="B18" s="301" t="s">
        <v>31</v>
      </c>
      <c r="C18" s="292" t="s">
        <v>214</v>
      </c>
      <c r="D18" s="96"/>
    </row>
    <row r="19" spans="2:6" ht="42" customHeight="1">
      <c r="B19" s="301" t="s">
        <v>32</v>
      </c>
      <c r="C19" s="292" t="s">
        <v>48</v>
      </c>
      <c r="D19" s="96"/>
    </row>
    <row r="20" spans="2:6" ht="43.5" customHeight="1">
      <c r="B20" s="301" t="s">
        <v>57</v>
      </c>
      <c r="C20" s="292" t="s">
        <v>74</v>
      </c>
      <c r="D20" s="96"/>
    </row>
    <row r="21" spans="2:6" ht="17.25" customHeight="1">
      <c r="B21" s="416" t="s">
        <v>42</v>
      </c>
      <c r="C21" s="417"/>
      <c r="D21" s="97"/>
    </row>
    <row r="22" spans="2:6" ht="20.25" customHeight="1">
      <c r="B22" s="72" t="s">
        <v>131</v>
      </c>
      <c r="C22" s="68"/>
      <c r="D22" s="97">
        <v>2</v>
      </c>
    </row>
    <row r="23" spans="2:6" ht="24.75" customHeight="1">
      <c r="B23" s="13" t="s">
        <v>60</v>
      </c>
      <c r="C23" s="14"/>
      <c r="D23" s="98">
        <f>h2.!G41</f>
        <v>4616</v>
      </c>
    </row>
    <row r="26" spans="2:6" ht="69">
      <c r="B26" s="119" t="s">
        <v>28</v>
      </c>
      <c r="C26" s="120" t="s">
        <v>41</v>
      </c>
      <c r="D26" s="121" t="s">
        <v>59</v>
      </c>
      <c r="E26" s="410"/>
      <c r="F26" s="410"/>
    </row>
    <row r="27" spans="2:6">
      <c r="B27" s="119" t="s">
        <v>29</v>
      </c>
      <c r="C27" s="120" t="s">
        <v>153</v>
      </c>
      <c r="D27" s="121" t="s">
        <v>3</v>
      </c>
    </row>
    <row r="28" spans="2:6" ht="51.75">
      <c r="B28" s="119" t="s">
        <v>30</v>
      </c>
      <c r="C28" s="120" t="s">
        <v>154</v>
      </c>
      <c r="D28" s="420"/>
    </row>
    <row r="29" spans="2:6" ht="69">
      <c r="B29" s="119" t="s">
        <v>31</v>
      </c>
      <c r="C29" s="120" t="s">
        <v>155</v>
      </c>
      <c r="D29" s="420"/>
    </row>
    <row r="30" spans="2:6" ht="34.5">
      <c r="B30" s="119" t="s">
        <v>32</v>
      </c>
      <c r="C30" s="120" t="s">
        <v>48</v>
      </c>
      <c r="D30" s="420"/>
    </row>
    <row r="31" spans="2:6" ht="51.75">
      <c r="B31" s="119" t="s">
        <v>57</v>
      </c>
      <c r="C31" s="120" t="s">
        <v>74</v>
      </c>
      <c r="D31" s="116"/>
    </row>
    <row r="32" spans="2:6">
      <c r="B32" s="421" t="s">
        <v>42</v>
      </c>
      <c r="C32" s="421"/>
      <c r="D32" s="122"/>
    </row>
    <row r="33" spans="2:6" ht="17.25" customHeight="1">
      <c r="B33" s="418" t="s">
        <v>33</v>
      </c>
      <c r="C33" s="419"/>
      <c r="D33" s="123">
        <f>'h7'!G13</f>
        <v>-950</v>
      </c>
    </row>
    <row r="35" spans="2:6" ht="18" customHeight="1">
      <c r="B35" s="87"/>
      <c r="C35" s="87"/>
      <c r="D35" s="87"/>
      <c r="E35" s="422" t="s">
        <v>140</v>
      </c>
      <c r="F35" s="422"/>
    </row>
    <row r="36" spans="2:6" ht="31.5" customHeight="1">
      <c r="B36" s="413" t="s">
        <v>110</v>
      </c>
      <c r="C36" s="413"/>
      <c r="D36" s="413"/>
      <c r="E36" s="413"/>
    </row>
    <row r="37" spans="2:6">
      <c r="B37" s="412" t="s">
        <v>24</v>
      </c>
      <c r="C37" s="412"/>
      <c r="D37" s="412"/>
      <c r="E37" s="412"/>
    </row>
    <row r="39" spans="2:6">
      <c r="B39" s="1" t="s">
        <v>25</v>
      </c>
      <c r="C39" s="1" t="s">
        <v>26</v>
      </c>
      <c r="E39" s="91"/>
      <c r="F39" s="90"/>
    </row>
    <row r="40" spans="2:6">
      <c r="B40" s="54" t="str">
        <f>C43</f>
        <v xml:space="preserve"> 1010 </v>
      </c>
      <c r="C40" s="88" t="s">
        <v>103</v>
      </c>
      <c r="E40" s="92"/>
      <c r="F40" s="90"/>
    </row>
    <row r="41" spans="2:6" ht="15.75" customHeight="1">
      <c r="B41" s="55"/>
      <c r="C41" s="55"/>
      <c r="E41" s="92"/>
      <c r="F41" s="90"/>
    </row>
    <row r="42" spans="2:6" ht="22.15" customHeight="1">
      <c r="B42" s="101" t="s">
        <v>27</v>
      </c>
      <c r="C42" s="102"/>
      <c r="D42" s="90"/>
      <c r="E42" s="92"/>
      <c r="F42" s="90"/>
    </row>
    <row r="43" spans="2:6" ht="76.5" customHeight="1">
      <c r="B43" s="34" t="s">
        <v>28</v>
      </c>
      <c r="C43" s="56" t="s">
        <v>135</v>
      </c>
      <c r="D43" s="71" t="s">
        <v>59</v>
      </c>
    </row>
    <row r="44" spans="2:6" ht="33.75" customHeight="1">
      <c r="B44" s="34" t="s">
        <v>29</v>
      </c>
      <c r="C44" s="56" t="s">
        <v>136</v>
      </c>
      <c r="D44" s="67" t="s">
        <v>19</v>
      </c>
    </row>
    <row r="45" spans="2:6" ht="35.25" customHeight="1">
      <c r="B45" s="34" t="s">
        <v>30</v>
      </c>
      <c r="C45" s="56" t="s">
        <v>137</v>
      </c>
      <c r="D45" s="70"/>
    </row>
    <row r="46" spans="2:6" ht="111.75" customHeight="1">
      <c r="B46" s="34" t="s">
        <v>31</v>
      </c>
      <c r="C46" s="56" t="s">
        <v>138</v>
      </c>
      <c r="D46" s="70"/>
    </row>
    <row r="47" spans="2:6" ht="21" customHeight="1">
      <c r="B47" s="34" t="s">
        <v>32</v>
      </c>
      <c r="C47" s="56" t="s">
        <v>56</v>
      </c>
      <c r="D47" s="70"/>
    </row>
    <row r="48" spans="2:6" ht="42" customHeight="1">
      <c r="B48" s="34" t="s">
        <v>57</v>
      </c>
      <c r="C48" s="56" t="s">
        <v>139</v>
      </c>
      <c r="D48" s="70"/>
      <c r="F48" s="132"/>
    </row>
    <row r="49" spans="2:4" ht="23.25" customHeight="1">
      <c r="B49" s="414" t="s">
        <v>42</v>
      </c>
      <c r="C49" s="414"/>
      <c r="D49" s="89"/>
    </row>
    <row r="50" spans="2:4">
      <c r="B50" s="415" t="s">
        <v>33</v>
      </c>
      <c r="C50" s="415"/>
      <c r="D50" s="103">
        <v>-3666</v>
      </c>
    </row>
    <row r="52" spans="2:4">
      <c r="B52" s="147"/>
      <c r="C52" s="147"/>
      <c r="D52" s="148" t="s">
        <v>177</v>
      </c>
    </row>
    <row r="53" spans="2:4">
      <c r="B53" s="149"/>
      <c r="C53" s="149"/>
      <c r="D53" s="148"/>
    </row>
    <row r="54" spans="2:4">
      <c r="B54" s="423" t="s">
        <v>179</v>
      </c>
      <c r="C54" s="423"/>
      <c r="D54" s="150"/>
    </row>
    <row r="55" spans="2:4">
      <c r="B55" s="164"/>
      <c r="C55" s="164"/>
      <c r="D55" s="150"/>
    </row>
    <row r="56" spans="2:4">
      <c r="B56" s="151" t="s">
        <v>117</v>
      </c>
      <c r="C56" s="151"/>
      <c r="D56" s="152"/>
    </row>
    <row r="57" spans="2:4">
      <c r="B57" s="153"/>
      <c r="C57" s="153"/>
      <c r="D57" s="153"/>
    </row>
    <row r="58" spans="2:4">
      <c r="B58" s="154" t="s">
        <v>25</v>
      </c>
      <c r="C58" s="155" t="s">
        <v>26</v>
      </c>
      <c r="D58" s="94"/>
    </row>
    <row r="59" spans="2:4">
      <c r="B59" s="156" t="s">
        <v>180</v>
      </c>
      <c r="C59" s="157" t="s">
        <v>181</v>
      </c>
      <c r="D59" s="158"/>
    </row>
    <row r="60" spans="2:4">
      <c r="B60" s="94"/>
      <c r="C60" s="159"/>
      <c r="D60" s="159"/>
    </row>
    <row r="61" spans="2:4">
      <c r="B61" s="160" t="s">
        <v>27</v>
      </c>
      <c r="C61" s="159"/>
      <c r="D61" s="159"/>
    </row>
    <row r="62" spans="2:4" ht="69">
      <c r="B62" s="139" t="s">
        <v>28</v>
      </c>
      <c r="C62" s="156">
        <v>1139</v>
      </c>
      <c r="D62" s="161" t="s">
        <v>184</v>
      </c>
    </row>
    <row r="63" spans="2:4">
      <c r="B63" s="139" t="s">
        <v>29</v>
      </c>
      <c r="C63" s="156" t="s">
        <v>136</v>
      </c>
      <c r="D63" s="67" t="str">
        <f>D76</f>
        <v>Տարի</v>
      </c>
    </row>
    <row r="64" spans="2:4">
      <c r="B64" s="139" t="s">
        <v>30</v>
      </c>
      <c r="C64" s="156" t="s">
        <v>181</v>
      </c>
      <c r="D64" s="156"/>
    </row>
    <row r="65" spans="2:4" ht="86.25">
      <c r="B65" s="139" t="s">
        <v>31</v>
      </c>
      <c r="C65" s="156" t="s">
        <v>182</v>
      </c>
      <c r="D65" s="156"/>
    </row>
    <row r="66" spans="2:4">
      <c r="B66" s="139" t="s">
        <v>32</v>
      </c>
      <c r="C66" s="156" t="s">
        <v>56</v>
      </c>
      <c r="D66" s="156"/>
    </row>
    <row r="67" spans="2:4" ht="51.75">
      <c r="B67" s="139" t="s">
        <v>57</v>
      </c>
      <c r="C67" s="156" t="s">
        <v>183</v>
      </c>
      <c r="D67" s="156"/>
    </row>
    <row r="68" spans="2:4">
      <c r="B68" s="424" t="s">
        <v>42</v>
      </c>
      <c r="C68" s="425"/>
      <c r="D68" s="161"/>
    </row>
    <row r="69" spans="2:4">
      <c r="B69" s="426" t="s">
        <v>33</v>
      </c>
      <c r="C69" s="427"/>
      <c r="D69" s="162">
        <f>-D82</f>
        <v>-3666</v>
      </c>
    </row>
    <row r="70" spans="2:4">
      <c r="B70" s="163"/>
      <c r="C70" s="163"/>
      <c r="D70" s="163"/>
    </row>
    <row r="71" spans="2:4">
      <c r="B71" s="154" t="s">
        <v>25</v>
      </c>
      <c r="C71" s="155" t="s">
        <v>26</v>
      </c>
      <c r="D71" s="94"/>
    </row>
    <row r="72" spans="2:4">
      <c r="B72" s="156" t="s">
        <v>180</v>
      </c>
      <c r="C72" s="157" t="s">
        <v>181</v>
      </c>
      <c r="D72" s="158"/>
    </row>
    <row r="73" spans="2:4">
      <c r="B73" s="94"/>
      <c r="C73" s="159"/>
      <c r="D73" s="159"/>
    </row>
    <row r="74" spans="2:4">
      <c r="B74" s="160" t="s">
        <v>27</v>
      </c>
      <c r="C74" s="159"/>
      <c r="D74" s="159"/>
    </row>
    <row r="75" spans="2:4" ht="69">
      <c r="B75" s="139" t="s">
        <v>28</v>
      </c>
      <c r="C75" s="156" t="s">
        <v>180</v>
      </c>
      <c r="D75" s="161" t="s">
        <v>62</v>
      </c>
    </row>
    <row r="76" spans="2:4">
      <c r="B76" s="139" t="s">
        <v>29</v>
      </c>
      <c r="C76" s="156" t="s">
        <v>136</v>
      </c>
      <c r="D76" s="161" t="str">
        <f>D44</f>
        <v>Տարի</v>
      </c>
    </row>
    <row r="77" spans="2:4">
      <c r="B77" s="139" t="s">
        <v>30</v>
      </c>
      <c r="C77" s="156" t="s">
        <v>181</v>
      </c>
      <c r="D77" s="156"/>
    </row>
    <row r="78" spans="2:4" ht="86.25">
      <c r="B78" s="139" t="s">
        <v>31</v>
      </c>
      <c r="C78" s="156" t="s">
        <v>182</v>
      </c>
      <c r="D78" s="156"/>
    </row>
    <row r="79" spans="2:4">
      <c r="B79" s="139" t="s">
        <v>32</v>
      </c>
      <c r="C79" s="156" t="s">
        <v>56</v>
      </c>
      <c r="D79" s="156"/>
    </row>
    <row r="80" spans="2:4" ht="51.75">
      <c r="B80" s="139" t="s">
        <v>57</v>
      </c>
      <c r="C80" s="156" t="s">
        <v>183</v>
      </c>
      <c r="D80" s="156"/>
    </row>
    <row r="81" spans="2:6">
      <c r="B81" s="424" t="s">
        <v>42</v>
      </c>
      <c r="C81" s="425"/>
      <c r="D81" s="161"/>
    </row>
    <row r="82" spans="2:6">
      <c r="B82" s="426" t="s">
        <v>33</v>
      </c>
      <c r="C82" s="427"/>
      <c r="D82" s="162">
        <f>'h1'!E58</f>
        <v>3666</v>
      </c>
    </row>
    <row r="83" spans="2:6">
      <c r="B83" s="149"/>
      <c r="C83" s="149"/>
      <c r="D83" s="149"/>
    </row>
    <row r="93" spans="2:6">
      <c r="F93" s="200"/>
    </row>
  </sheetData>
  <mergeCells count="19">
    <mergeCell ref="B54:C54"/>
    <mergeCell ref="B68:C68"/>
    <mergeCell ref="B69:C69"/>
    <mergeCell ref="B81:C81"/>
    <mergeCell ref="B82:C82"/>
    <mergeCell ref="B37:E37"/>
    <mergeCell ref="B49:C49"/>
    <mergeCell ref="B50:C50"/>
    <mergeCell ref="B21:C21"/>
    <mergeCell ref="B33:C33"/>
    <mergeCell ref="E26:F26"/>
    <mergeCell ref="D28:D30"/>
    <mergeCell ref="B32:C32"/>
    <mergeCell ref="E35:F35"/>
    <mergeCell ref="B5:F5"/>
    <mergeCell ref="E7:F7"/>
    <mergeCell ref="B8:E8"/>
    <mergeCell ref="B9:E9"/>
    <mergeCell ref="B36:E36"/>
  </mergeCells>
  <pageMargins left="0.7" right="0.7" top="0.75" bottom="0.75" header="0.3" footer="0.3"/>
  <pageSetup scale="6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8"/>
  <sheetViews>
    <sheetView topLeftCell="A97" workbookViewId="0">
      <selection activeCell="C123" sqref="C123"/>
    </sheetView>
  </sheetViews>
  <sheetFormatPr defaultColWidth="8.85546875" defaultRowHeight="17.25"/>
  <cols>
    <col min="1" max="1" width="4.7109375" style="124" customWidth="1"/>
    <col min="2" max="2" width="31.85546875" style="124" customWidth="1"/>
    <col min="3" max="3" width="62.42578125" style="124" customWidth="1"/>
    <col min="4" max="4" width="29.140625" style="124" customWidth="1"/>
    <col min="5" max="5" width="23.140625" style="124" customWidth="1"/>
    <col min="6" max="6" width="11.7109375" style="124" customWidth="1"/>
    <col min="7" max="9" width="9" style="124" customWidth="1"/>
    <col min="10" max="253" width="8.85546875" style="124"/>
    <col min="254" max="254" width="4.7109375" style="124" customWidth="1"/>
    <col min="255" max="255" width="19.85546875" style="124" customWidth="1"/>
    <col min="256" max="256" width="72.140625" style="124" customWidth="1"/>
    <col min="257" max="257" width="0" style="124" hidden="1" customWidth="1"/>
    <col min="258" max="258" width="18.28515625" style="124" customWidth="1"/>
    <col min="259" max="259" width="17.42578125" style="124" customWidth="1"/>
    <col min="260" max="265" width="9" style="124" customWidth="1"/>
    <col min="266" max="509" width="8.85546875" style="124"/>
    <col min="510" max="510" width="4.7109375" style="124" customWidth="1"/>
    <col min="511" max="511" width="19.85546875" style="124" customWidth="1"/>
    <col min="512" max="512" width="72.140625" style="124" customWidth="1"/>
    <col min="513" max="513" width="0" style="124" hidden="1" customWidth="1"/>
    <col min="514" max="514" width="18.28515625" style="124" customWidth="1"/>
    <col min="515" max="515" width="17.42578125" style="124" customWidth="1"/>
    <col min="516" max="521" width="9" style="124" customWidth="1"/>
    <col min="522" max="765" width="8.85546875" style="124"/>
    <col min="766" max="766" width="4.7109375" style="124" customWidth="1"/>
    <col min="767" max="767" width="19.85546875" style="124" customWidth="1"/>
    <col min="768" max="768" width="72.140625" style="124" customWidth="1"/>
    <col min="769" max="769" width="0" style="124" hidden="1" customWidth="1"/>
    <col min="770" max="770" width="18.28515625" style="124" customWidth="1"/>
    <col min="771" max="771" width="17.42578125" style="124" customWidth="1"/>
    <col min="772" max="777" width="9" style="124" customWidth="1"/>
    <col min="778" max="1021" width="8.85546875" style="124"/>
    <col min="1022" max="1022" width="4.7109375" style="124" customWidth="1"/>
    <col min="1023" max="1023" width="19.85546875" style="124" customWidth="1"/>
    <col min="1024" max="1024" width="72.140625" style="124" customWidth="1"/>
    <col min="1025" max="1025" width="0" style="124" hidden="1" customWidth="1"/>
    <col min="1026" max="1026" width="18.28515625" style="124" customWidth="1"/>
    <col min="1027" max="1027" width="17.42578125" style="124" customWidth="1"/>
    <col min="1028" max="1033" width="9" style="124" customWidth="1"/>
    <col min="1034" max="1277" width="8.85546875" style="124"/>
    <col min="1278" max="1278" width="4.7109375" style="124" customWidth="1"/>
    <col min="1279" max="1279" width="19.85546875" style="124" customWidth="1"/>
    <col min="1280" max="1280" width="72.140625" style="124" customWidth="1"/>
    <col min="1281" max="1281" width="0" style="124" hidden="1" customWidth="1"/>
    <col min="1282" max="1282" width="18.28515625" style="124" customWidth="1"/>
    <col min="1283" max="1283" width="17.42578125" style="124" customWidth="1"/>
    <col min="1284" max="1289" width="9" style="124" customWidth="1"/>
    <col min="1290" max="1533" width="8.85546875" style="124"/>
    <col min="1534" max="1534" width="4.7109375" style="124" customWidth="1"/>
    <col min="1535" max="1535" width="19.85546875" style="124" customWidth="1"/>
    <col min="1536" max="1536" width="72.140625" style="124" customWidth="1"/>
    <col min="1537" max="1537" width="0" style="124" hidden="1" customWidth="1"/>
    <col min="1538" max="1538" width="18.28515625" style="124" customWidth="1"/>
    <col min="1539" max="1539" width="17.42578125" style="124" customWidth="1"/>
    <col min="1540" max="1545" width="9" style="124" customWidth="1"/>
    <col min="1546" max="1789" width="8.85546875" style="124"/>
    <col min="1790" max="1790" width="4.7109375" style="124" customWidth="1"/>
    <col min="1791" max="1791" width="19.85546875" style="124" customWidth="1"/>
    <col min="1792" max="1792" width="72.140625" style="124" customWidth="1"/>
    <col min="1793" max="1793" width="0" style="124" hidden="1" customWidth="1"/>
    <col min="1794" max="1794" width="18.28515625" style="124" customWidth="1"/>
    <col min="1795" max="1795" width="17.42578125" style="124" customWidth="1"/>
    <col min="1796" max="1801" width="9" style="124" customWidth="1"/>
    <col min="1802" max="2045" width="8.85546875" style="124"/>
    <col min="2046" max="2046" width="4.7109375" style="124" customWidth="1"/>
    <col min="2047" max="2047" width="19.85546875" style="124" customWidth="1"/>
    <col min="2048" max="2048" width="72.140625" style="124" customWidth="1"/>
    <col min="2049" max="2049" width="0" style="124" hidden="1" customWidth="1"/>
    <col min="2050" max="2050" width="18.28515625" style="124" customWidth="1"/>
    <col min="2051" max="2051" width="17.42578125" style="124" customWidth="1"/>
    <col min="2052" max="2057" width="9" style="124" customWidth="1"/>
    <col min="2058" max="2301" width="8.85546875" style="124"/>
    <col min="2302" max="2302" width="4.7109375" style="124" customWidth="1"/>
    <col min="2303" max="2303" width="19.85546875" style="124" customWidth="1"/>
    <col min="2304" max="2304" width="72.140625" style="124" customWidth="1"/>
    <col min="2305" max="2305" width="0" style="124" hidden="1" customWidth="1"/>
    <col min="2306" max="2306" width="18.28515625" style="124" customWidth="1"/>
    <col min="2307" max="2307" width="17.42578125" style="124" customWidth="1"/>
    <col min="2308" max="2313" width="9" style="124" customWidth="1"/>
    <col min="2314" max="2557" width="8.85546875" style="124"/>
    <col min="2558" max="2558" width="4.7109375" style="124" customWidth="1"/>
    <col min="2559" max="2559" width="19.85546875" style="124" customWidth="1"/>
    <col min="2560" max="2560" width="72.140625" style="124" customWidth="1"/>
    <col min="2561" max="2561" width="0" style="124" hidden="1" customWidth="1"/>
    <col min="2562" max="2562" width="18.28515625" style="124" customWidth="1"/>
    <col min="2563" max="2563" width="17.42578125" style="124" customWidth="1"/>
    <col min="2564" max="2569" width="9" style="124" customWidth="1"/>
    <col min="2570" max="2813" width="8.85546875" style="124"/>
    <col min="2814" max="2814" width="4.7109375" style="124" customWidth="1"/>
    <col min="2815" max="2815" width="19.85546875" style="124" customWidth="1"/>
    <col min="2816" max="2816" width="72.140625" style="124" customWidth="1"/>
    <col min="2817" max="2817" width="0" style="124" hidden="1" customWidth="1"/>
    <col min="2818" max="2818" width="18.28515625" style="124" customWidth="1"/>
    <col min="2819" max="2819" width="17.42578125" style="124" customWidth="1"/>
    <col min="2820" max="2825" width="9" style="124" customWidth="1"/>
    <col min="2826" max="3069" width="8.85546875" style="124"/>
    <col min="3070" max="3070" width="4.7109375" style="124" customWidth="1"/>
    <col min="3071" max="3071" width="19.85546875" style="124" customWidth="1"/>
    <col min="3072" max="3072" width="72.140625" style="124" customWidth="1"/>
    <col min="3073" max="3073" width="0" style="124" hidden="1" customWidth="1"/>
    <col min="3074" max="3074" width="18.28515625" style="124" customWidth="1"/>
    <col min="3075" max="3075" width="17.42578125" style="124" customWidth="1"/>
    <col min="3076" max="3081" width="9" style="124" customWidth="1"/>
    <col min="3082" max="3325" width="8.85546875" style="124"/>
    <col min="3326" max="3326" width="4.7109375" style="124" customWidth="1"/>
    <col min="3327" max="3327" width="19.85546875" style="124" customWidth="1"/>
    <col min="3328" max="3328" width="72.140625" style="124" customWidth="1"/>
    <col min="3329" max="3329" width="0" style="124" hidden="1" customWidth="1"/>
    <col min="3330" max="3330" width="18.28515625" style="124" customWidth="1"/>
    <col min="3331" max="3331" width="17.42578125" style="124" customWidth="1"/>
    <col min="3332" max="3337" width="9" style="124" customWidth="1"/>
    <col min="3338" max="3581" width="8.85546875" style="124"/>
    <col min="3582" max="3582" width="4.7109375" style="124" customWidth="1"/>
    <col min="3583" max="3583" width="19.85546875" style="124" customWidth="1"/>
    <col min="3584" max="3584" width="72.140625" style="124" customWidth="1"/>
    <col min="3585" max="3585" width="0" style="124" hidden="1" customWidth="1"/>
    <col min="3586" max="3586" width="18.28515625" style="124" customWidth="1"/>
    <col min="3587" max="3587" width="17.42578125" style="124" customWidth="1"/>
    <col min="3588" max="3593" width="9" style="124" customWidth="1"/>
    <col min="3594" max="3837" width="8.85546875" style="124"/>
    <col min="3838" max="3838" width="4.7109375" style="124" customWidth="1"/>
    <col min="3839" max="3839" width="19.85546875" style="124" customWidth="1"/>
    <col min="3840" max="3840" width="72.140625" style="124" customWidth="1"/>
    <col min="3841" max="3841" width="0" style="124" hidden="1" customWidth="1"/>
    <col min="3842" max="3842" width="18.28515625" style="124" customWidth="1"/>
    <col min="3843" max="3843" width="17.42578125" style="124" customWidth="1"/>
    <col min="3844" max="3849" width="9" style="124" customWidth="1"/>
    <col min="3850" max="4093" width="8.85546875" style="124"/>
    <col min="4094" max="4094" width="4.7109375" style="124" customWidth="1"/>
    <col min="4095" max="4095" width="19.85546875" style="124" customWidth="1"/>
    <col min="4096" max="4096" width="72.140625" style="124" customWidth="1"/>
    <col min="4097" max="4097" width="0" style="124" hidden="1" customWidth="1"/>
    <col min="4098" max="4098" width="18.28515625" style="124" customWidth="1"/>
    <col min="4099" max="4099" width="17.42578125" style="124" customWidth="1"/>
    <col min="4100" max="4105" width="9" style="124" customWidth="1"/>
    <col min="4106" max="4349" width="8.85546875" style="124"/>
    <col min="4350" max="4350" width="4.7109375" style="124" customWidth="1"/>
    <col min="4351" max="4351" width="19.85546875" style="124" customWidth="1"/>
    <col min="4352" max="4352" width="72.140625" style="124" customWidth="1"/>
    <col min="4353" max="4353" width="0" style="124" hidden="1" customWidth="1"/>
    <col min="4354" max="4354" width="18.28515625" style="124" customWidth="1"/>
    <col min="4355" max="4355" width="17.42578125" style="124" customWidth="1"/>
    <col min="4356" max="4361" width="9" style="124" customWidth="1"/>
    <col min="4362" max="4605" width="8.85546875" style="124"/>
    <col min="4606" max="4606" width="4.7109375" style="124" customWidth="1"/>
    <col min="4607" max="4607" width="19.85546875" style="124" customWidth="1"/>
    <col min="4608" max="4608" width="72.140625" style="124" customWidth="1"/>
    <col min="4609" max="4609" width="0" style="124" hidden="1" customWidth="1"/>
    <col min="4610" max="4610" width="18.28515625" style="124" customWidth="1"/>
    <col min="4611" max="4611" width="17.42578125" style="124" customWidth="1"/>
    <col min="4612" max="4617" width="9" style="124" customWidth="1"/>
    <col min="4618" max="4861" width="8.85546875" style="124"/>
    <col min="4862" max="4862" width="4.7109375" style="124" customWidth="1"/>
    <col min="4863" max="4863" width="19.85546875" style="124" customWidth="1"/>
    <col min="4864" max="4864" width="72.140625" style="124" customWidth="1"/>
    <col min="4865" max="4865" width="0" style="124" hidden="1" customWidth="1"/>
    <col min="4866" max="4866" width="18.28515625" style="124" customWidth="1"/>
    <col min="4867" max="4867" width="17.42578125" style="124" customWidth="1"/>
    <col min="4868" max="4873" width="9" style="124" customWidth="1"/>
    <col min="4874" max="5117" width="8.85546875" style="124"/>
    <col min="5118" max="5118" width="4.7109375" style="124" customWidth="1"/>
    <col min="5119" max="5119" width="19.85546875" style="124" customWidth="1"/>
    <col min="5120" max="5120" width="72.140625" style="124" customWidth="1"/>
    <col min="5121" max="5121" width="0" style="124" hidden="1" customWidth="1"/>
    <col min="5122" max="5122" width="18.28515625" style="124" customWidth="1"/>
    <col min="5123" max="5123" width="17.42578125" style="124" customWidth="1"/>
    <col min="5124" max="5129" width="9" style="124" customWidth="1"/>
    <col min="5130" max="5373" width="8.85546875" style="124"/>
    <col min="5374" max="5374" width="4.7109375" style="124" customWidth="1"/>
    <col min="5375" max="5375" width="19.85546875" style="124" customWidth="1"/>
    <col min="5376" max="5376" width="72.140625" style="124" customWidth="1"/>
    <col min="5377" max="5377" width="0" style="124" hidden="1" customWidth="1"/>
    <col min="5378" max="5378" width="18.28515625" style="124" customWidth="1"/>
    <col min="5379" max="5379" width="17.42578125" style="124" customWidth="1"/>
    <col min="5380" max="5385" width="9" style="124" customWidth="1"/>
    <col min="5386" max="5629" width="8.85546875" style="124"/>
    <col min="5630" max="5630" width="4.7109375" style="124" customWidth="1"/>
    <col min="5631" max="5631" width="19.85546875" style="124" customWidth="1"/>
    <col min="5632" max="5632" width="72.140625" style="124" customWidth="1"/>
    <col min="5633" max="5633" width="0" style="124" hidden="1" customWidth="1"/>
    <col min="5634" max="5634" width="18.28515625" style="124" customWidth="1"/>
    <col min="5635" max="5635" width="17.42578125" style="124" customWidth="1"/>
    <col min="5636" max="5641" width="9" style="124" customWidth="1"/>
    <col min="5642" max="5885" width="8.85546875" style="124"/>
    <col min="5886" max="5886" width="4.7109375" style="124" customWidth="1"/>
    <col min="5887" max="5887" width="19.85546875" style="124" customWidth="1"/>
    <col min="5888" max="5888" width="72.140625" style="124" customWidth="1"/>
    <col min="5889" max="5889" width="0" style="124" hidden="1" customWidth="1"/>
    <col min="5890" max="5890" width="18.28515625" style="124" customWidth="1"/>
    <col min="5891" max="5891" width="17.42578125" style="124" customWidth="1"/>
    <col min="5892" max="5897" width="9" style="124" customWidth="1"/>
    <col min="5898" max="6141" width="8.85546875" style="124"/>
    <col min="6142" max="6142" width="4.7109375" style="124" customWidth="1"/>
    <col min="6143" max="6143" width="19.85546875" style="124" customWidth="1"/>
    <col min="6144" max="6144" width="72.140625" style="124" customWidth="1"/>
    <col min="6145" max="6145" width="0" style="124" hidden="1" customWidth="1"/>
    <col min="6146" max="6146" width="18.28515625" style="124" customWidth="1"/>
    <col min="6147" max="6147" width="17.42578125" style="124" customWidth="1"/>
    <col min="6148" max="6153" width="9" style="124" customWidth="1"/>
    <col min="6154" max="6397" width="8.85546875" style="124"/>
    <col min="6398" max="6398" width="4.7109375" style="124" customWidth="1"/>
    <col min="6399" max="6399" width="19.85546875" style="124" customWidth="1"/>
    <col min="6400" max="6400" width="72.140625" style="124" customWidth="1"/>
    <col min="6401" max="6401" width="0" style="124" hidden="1" customWidth="1"/>
    <col min="6402" max="6402" width="18.28515625" style="124" customWidth="1"/>
    <col min="6403" max="6403" width="17.42578125" style="124" customWidth="1"/>
    <col min="6404" max="6409" width="9" style="124" customWidth="1"/>
    <col min="6410" max="6653" width="8.85546875" style="124"/>
    <col min="6654" max="6654" width="4.7109375" style="124" customWidth="1"/>
    <col min="6655" max="6655" width="19.85546875" style="124" customWidth="1"/>
    <col min="6656" max="6656" width="72.140625" style="124" customWidth="1"/>
    <col min="6657" max="6657" width="0" style="124" hidden="1" customWidth="1"/>
    <col min="6658" max="6658" width="18.28515625" style="124" customWidth="1"/>
    <col min="6659" max="6659" width="17.42578125" style="124" customWidth="1"/>
    <col min="6660" max="6665" width="9" style="124" customWidth="1"/>
    <col min="6666" max="6909" width="8.85546875" style="124"/>
    <col min="6910" max="6910" width="4.7109375" style="124" customWidth="1"/>
    <col min="6911" max="6911" width="19.85546875" style="124" customWidth="1"/>
    <col min="6912" max="6912" width="72.140625" style="124" customWidth="1"/>
    <col min="6913" max="6913" width="0" style="124" hidden="1" customWidth="1"/>
    <col min="6914" max="6914" width="18.28515625" style="124" customWidth="1"/>
    <col min="6915" max="6915" width="17.42578125" style="124" customWidth="1"/>
    <col min="6916" max="6921" width="9" style="124" customWidth="1"/>
    <col min="6922" max="7165" width="8.85546875" style="124"/>
    <col min="7166" max="7166" width="4.7109375" style="124" customWidth="1"/>
    <col min="7167" max="7167" width="19.85546875" style="124" customWidth="1"/>
    <col min="7168" max="7168" width="72.140625" style="124" customWidth="1"/>
    <col min="7169" max="7169" width="0" style="124" hidden="1" customWidth="1"/>
    <col min="7170" max="7170" width="18.28515625" style="124" customWidth="1"/>
    <col min="7171" max="7171" width="17.42578125" style="124" customWidth="1"/>
    <col min="7172" max="7177" width="9" style="124" customWidth="1"/>
    <col min="7178" max="7421" width="8.85546875" style="124"/>
    <col min="7422" max="7422" width="4.7109375" style="124" customWidth="1"/>
    <col min="7423" max="7423" width="19.85546875" style="124" customWidth="1"/>
    <col min="7424" max="7424" width="72.140625" style="124" customWidth="1"/>
    <col min="7425" max="7425" width="0" style="124" hidden="1" customWidth="1"/>
    <col min="7426" max="7426" width="18.28515625" style="124" customWidth="1"/>
    <col min="7427" max="7427" width="17.42578125" style="124" customWidth="1"/>
    <col min="7428" max="7433" width="9" style="124" customWidth="1"/>
    <col min="7434" max="7677" width="8.85546875" style="124"/>
    <col min="7678" max="7678" width="4.7109375" style="124" customWidth="1"/>
    <col min="7679" max="7679" width="19.85546875" style="124" customWidth="1"/>
    <col min="7680" max="7680" width="72.140625" style="124" customWidth="1"/>
    <col min="7681" max="7681" width="0" style="124" hidden="1" customWidth="1"/>
    <col min="7682" max="7682" width="18.28515625" style="124" customWidth="1"/>
    <col min="7683" max="7683" width="17.42578125" style="124" customWidth="1"/>
    <col min="7684" max="7689" width="9" style="124" customWidth="1"/>
    <col min="7690" max="7933" width="8.85546875" style="124"/>
    <col min="7934" max="7934" width="4.7109375" style="124" customWidth="1"/>
    <col min="7935" max="7935" width="19.85546875" style="124" customWidth="1"/>
    <col min="7936" max="7936" width="72.140625" style="124" customWidth="1"/>
    <col min="7937" max="7937" width="0" style="124" hidden="1" customWidth="1"/>
    <col min="7938" max="7938" width="18.28515625" style="124" customWidth="1"/>
    <col min="7939" max="7939" width="17.42578125" style="124" customWidth="1"/>
    <col min="7940" max="7945" width="9" style="124" customWidth="1"/>
    <col min="7946" max="8189" width="8.85546875" style="124"/>
    <col min="8190" max="8190" width="4.7109375" style="124" customWidth="1"/>
    <col min="8191" max="8191" width="19.85546875" style="124" customWidth="1"/>
    <col min="8192" max="8192" width="72.140625" style="124" customWidth="1"/>
    <col min="8193" max="8193" width="0" style="124" hidden="1" customWidth="1"/>
    <col min="8194" max="8194" width="18.28515625" style="124" customWidth="1"/>
    <col min="8195" max="8195" width="17.42578125" style="124" customWidth="1"/>
    <col min="8196" max="8201" width="9" style="124" customWidth="1"/>
    <col min="8202" max="8445" width="8.85546875" style="124"/>
    <col min="8446" max="8446" width="4.7109375" style="124" customWidth="1"/>
    <col min="8447" max="8447" width="19.85546875" style="124" customWidth="1"/>
    <col min="8448" max="8448" width="72.140625" style="124" customWidth="1"/>
    <col min="8449" max="8449" width="0" style="124" hidden="1" customWidth="1"/>
    <col min="8450" max="8450" width="18.28515625" style="124" customWidth="1"/>
    <col min="8451" max="8451" width="17.42578125" style="124" customWidth="1"/>
    <col min="8452" max="8457" width="9" style="124" customWidth="1"/>
    <col min="8458" max="8701" width="8.85546875" style="124"/>
    <col min="8702" max="8702" width="4.7109375" style="124" customWidth="1"/>
    <col min="8703" max="8703" width="19.85546875" style="124" customWidth="1"/>
    <col min="8704" max="8704" width="72.140625" style="124" customWidth="1"/>
    <col min="8705" max="8705" width="0" style="124" hidden="1" customWidth="1"/>
    <col min="8706" max="8706" width="18.28515625" style="124" customWidth="1"/>
    <col min="8707" max="8707" width="17.42578125" style="124" customWidth="1"/>
    <col min="8708" max="8713" width="9" style="124" customWidth="1"/>
    <col min="8714" max="8957" width="8.85546875" style="124"/>
    <col min="8958" max="8958" width="4.7109375" style="124" customWidth="1"/>
    <col min="8959" max="8959" width="19.85546875" style="124" customWidth="1"/>
    <col min="8960" max="8960" width="72.140625" style="124" customWidth="1"/>
    <col min="8961" max="8961" width="0" style="124" hidden="1" customWidth="1"/>
    <col min="8962" max="8962" width="18.28515625" style="124" customWidth="1"/>
    <col min="8963" max="8963" width="17.42578125" style="124" customWidth="1"/>
    <col min="8964" max="8969" width="9" style="124" customWidth="1"/>
    <col min="8970" max="9213" width="8.85546875" style="124"/>
    <col min="9214" max="9214" width="4.7109375" style="124" customWidth="1"/>
    <col min="9215" max="9215" width="19.85546875" style="124" customWidth="1"/>
    <col min="9216" max="9216" width="72.140625" style="124" customWidth="1"/>
    <col min="9217" max="9217" width="0" style="124" hidden="1" customWidth="1"/>
    <col min="9218" max="9218" width="18.28515625" style="124" customWidth="1"/>
    <col min="9219" max="9219" width="17.42578125" style="124" customWidth="1"/>
    <col min="9220" max="9225" width="9" style="124" customWidth="1"/>
    <col min="9226" max="9469" width="8.85546875" style="124"/>
    <col min="9470" max="9470" width="4.7109375" style="124" customWidth="1"/>
    <col min="9471" max="9471" width="19.85546875" style="124" customWidth="1"/>
    <col min="9472" max="9472" width="72.140625" style="124" customWidth="1"/>
    <col min="9473" max="9473" width="0" style="124" hidden="1" customWidth="1"/>
    <col min="9474" max="9474" width="18.28515625" style="124" customWidth="1"/>
    <col min="9475" max="9475" width="17.42578125" style="124" customWidth="1"/>
    <col min="9476" max="9481" width="9" style="124" customWidth="1"/>
    <col min="9482" max="9725" width="8.85546875" style="124"/>
    <col min="9726" max="9726" width="4.7109375" style="124" customWidth="1"/>
    <col min="9727" max="9727" width="19.85546875" style="124" customWidth="1"/>
    <col min="9728" max="9728" width="72.140625" style="124" customWidth="1"/>
    <col min="9729" max="9729" width="0" style="124" hidden="1" customWidth="1"/>
    <col min="9730" max="9730" width="18.28515625" style="124" customWidth="1"/>
    <col min="9731" max="9731" width="17.42578125" style="124" customWidth="1"/>
    <col min="9732" max="9737" width="9" style="124" customWidth="1"/>
    <col min="9738" max="9981" width="8.85546875" style="124"/>
    <col min="9982" max="9982" width="4.7109375" style="124" customWidth="1"/>
    <col min="9983" max="9983" width="19.85546875" style="124" customWidth="1"/>
    <col min="9984" max="9984" width="72.140625" style="124" customWidth="1"/>
    <col min="9985" max="9985" width="0" style="124" hidden="1" customWidth="1"/>
    <col min="9986" max="9986" width="18.28515625" style="124" customWidth="1"/>
    <col min="9987" max="9987" width="17.42578125" style="124" customWidth="1"/>
    <col min="9988" max="9993" width="9" style="124" customWidth="1"/>
    <col min="9994" max="10237" width="8.85546875" style="124"/>
    <col min="10238" max="10238" width="4.7109375" style="124" customWidth="1"/>
    <col min="10239" max="10239" width="19.85546875" style="124" customWidth="1"/>
    <col min="10240" max="10240" width="72.140625" style="124" customWidth="1"/>
    <col min="10241" max="10241" width="0" style="124" hidden="1" customWidth="1"/>
    <col min="10242" max="10242" width="18.28515625" style="124" customWidth="1"/>
    <col min="10243" max="10243" width="17.42578125" style="124" customWidth="1"/>
    <col min="10244" max="10249" width="9" style="124" customWidth="1"/>
    <col min="10250" max="10493" width="8.85546875" style="124"/>
    <col min="10494" max="10494" width="4.7109375" style="124" customWidth="1"/>
    <col min="10495" max="10495" width="19.85546875" style="124" customWidth="1"/>
    <col min="10496" max="10496" width="72.140625" style="124" customWidth="1"/>
    <col min="10497" max="10497" width="0" style="124" hidden="1" customWidth="1"/>
    <col min="10498" max="10498" width="18.28515625" style="124" customWidth="1"/>
    <col min="10499" max="10499" width="17.42578125" style="124" customWidth="1"/>
    <col min="10500" max="10505" width="9" style="124" customWidth="1"/>
    <col min="10506" max="10749" width="8.85546875" style="124"/>
    <col min="10750" max="10750" width="4.7109375" style="124" customWidth="1"/>
    <col min="10751" max="10751" width="19.85546875" style="124" customWidth="1"/>
    <col min="10752" max="10752" width="72.140625" style="124" customWidth="1"/>
    <col min="10753" max="10753" width="0" style="124" hidden="1" customWidth="1"/>
    <col min="10754" max="10754" width="18.28515625" style="124" customWidth="1"/>
    <col min="10755" max="10755" width="17.42578125" style="124" customWidth="1"/>
    <col min="10756" max="10761" width="9" style="124" customWidth="1"/>
    <col min="10762" max="11005" width="8.85546875" style="124"/>
    <col min="11006" max="11006" width="4.7109375" style="124" customWidth="1"/>
    <col min="11007" max="11007" width="19.85546875" style="124" customWidth="1"/>
    <col min="11008" max="11008" width="72.140625" style="124" customWidth="1"/>
    <col min="11009" max="11009" width="0" style="124" hidden="1" customWidth="1"/>
    <col min="11010" max="11010" width="18.28515625" style="124" customWidth="1"/>
    <col min="11011" max="11011" width="17.42578125" style="124" customWidth="1"/>
    <col min="11012" max="11017" width="9" style="124" customWidth="1"/>
    <col min="11018" max="11261" width="8.85546875" style="124"/>
    <col min="11262" max="11262" width="4.7109375" style="124" customWidth="1"/>
    <col min="11263" max="11263" width="19.85546875" style="124" customWidth="1"/>
    <col min="11264" max="11264" width="72.140625" style="124" customWidth="1"/>
    <col min="11265" max="11265" width="0" style="124" hidden="1" customWidth="1"/>
    <col min="11266" max="11266" width="18.28515625" style="124" customWidth="1"/>
    <col min="11267" max="11267" width="17.42578125" style="124" customWidth="1"/>
    <col min="11268" max="11273" width="9" style="124" customWidth="1"/>
    <col min="11274" max="11517" width="8.85546875" style="124"/>
    <col min="11518" max="11518" width="4.7109375" style="124" customWidth="1"/>
    <col min="11519" max="11519" width="19.85546875" style="124" customWidth="1"/>
    <col min="11520" max="11520" width="72.140625" style="124" customWidth="1"/>
    <col min="11521" max="11521" width="0" style="124" hidden="1" customWidth="1"/>
    <col min="11522" max="11522" width="18.28515625" style="124" customWidth="1"/>
    <col min="11523" max="11523" width="17.42578125" style="124" customWidth="1"/>
    <col min="11524" max="11529" width="9" style="124" customWidth="1"/>
    <col min="11530" max="11773" width="8.85546875" style="124"/>
    <col min="11774" max="11774" width="4.7109375" style="124" customWidth="1"/>
    <col min="11775" max="11775" width="19.85546875" style="124" customWidth="1"/>
    <col min="11776" max="11776" width="72.140625" style="124" customWidth="1"/>
    <col min="11777" max="11777" width="0" style="124" hidden="1" customWidth="1"/>
    <col min="11778" max="11778" width="18.28515625" style="124" customWidth="1"/>
    <col min="11779" max="11779" width="17.42578125" style="124" customWidth="1"/>
    <col min="11780" max="11785" width="9" style="124" customWidth="1"/>
    <col min="11786" max="12029" width="8.85546875" style="124"/>
    <col min="12030" max="12030" width="4.7109375" style="124" customWidth="1"/>
    <col min="12031" max="12031" width="19.85546875" style="124" customWidth="1"/>
    <col min="12032" max="12032" width="72.140625" style="124" customWidth="1"/>
    <col min="12033" max="12033" width="0" style="124" hidden="1" customWidth="1"/>
    <col min="12034" max="12034" width="18.28515625" style="124" customWidth="1"/>
    <col min="12035" max="12035" width="17.42578125" style="124" customWidth="1"/>
    <col min="12036" max="12041" width="9" style="124" customWidth="1"/>
    <col min="12042" max="12285" width="8.85546875" style="124"/>
    <col min="12286" max="12286" width="4.7109375" style="124" customWidth="1"/>
    <col min="12287" max="12287" width="19.85546875" style="124" customWidth="1"/>
    <col min="12288" max="12288" width="72.140625" style="124" customWidth="1"/>
    <col min="12289" max="12289" width="0" style="124" hidden="1" customWidth="1"/>
    <col min="12290" max="12290" width="18.28515625" style="124" customWidth="1"/>
    <col min="12291" max="12291" width="17.42578125" style="124" customWidth="1"/>
    <col min="12292" max="12297" width="9" style="124" customWidth="1"/>
    <col min="12298" max="12541" width="8.85546875" style="124"/>
    <col min="12542" max="12542" width="4.7109375" style="124" customWidth="1"/>
    <col min="12543" max="12543" width="19.85546875" style="124" customWidth="1"/>
    <col min="12544" max="12544" width="72.140625" style="124" customWidth="1"/>
    <col min="12545" max="12545" width="0" style="124" hidden="1" customWidth="1"/>
    <col min="12546" max="12546" width="18.28515625" style="124" customWidth="1"/>
    <col min="12547" max="12547" width="17.42578125" style="124" customWidth="1"/>
    <col min="12548" max="12553" width="9" style="124" customWidth="1"/>
    <col min="12554" max="12797" width="8.85546875" style="124"/>
    <col min="12798" max="12798" width="4.7109375" style="124" customWidth="1"/>
    <col min="12799" max="12799" width="19.85546875" style="124" customWidth="1"/>
    <col min="12800" max="12800" width="72.140625" style="124" customWidth="1"/>
    <col min="12801" max="12801" width="0" style="124" hidden="1" customWidth="1"/>
    <col min="12802" max="12802" width="18.28515625" style="124" customWidth="1"/>
    <col min="12803" max="12803" width="17.42578125" style="124" customWidth="1"/>
    <col min="12804" max="12809" width="9" style="124" customWidth="1"/>
    <col min="12810" max="13053" width="8.85546875" style="124"/>
    <col min="13054" max="13054" width="4.7109375" style="124" customWidth="1"/>
    <col min="13055" max="13055" width="19.85546875" style="124" customWidth="1"/>
    <col min="13056" max="13056" width="72.140625" style="124" customWidth="1"/>
    <col min="13057" max="13057" width="0" style="124" hidden="1" customWidth="1"/>
    <col min="13058" max="13058" width="18.28515625" style="124" customWidth="1"/>
    <col min="13059" max="13059" width="17.42578125" style="124" customWidth="1"/>
    <col min="13060" max="13065" width="9" style="124" customWidth="1"/>
    <col min="13066" max="13309" width="8.85546875" style="124"/>
    <col min="13310" max="13310" width="4.7109375" style="124" customWidth="1"/>
    <col min="13311" max="13311" width="19.85546875" style="124" customWidth="1"/>
    <col min="13312" max="13312" width="72.140625" style="124" customWidth="1"/>
    <col min="13313" max="13313" width="0" style="124" hidden="1" customWidth="1"/>
    <col min="13314" max="13314" width="18.28515625" style="124" customWidth="1"/>
    <col min="13315" max="13315" width="17.42578125" style="124" customWidth="1"/>
    <col min="13316" max="13321" width="9" style="124" customWidth="1"/>
    <col min="13322" max="13565" width="8.85546875" style="124"/>
    <col min="13566" max="13566" width="4.7109375" style="124" customWidth="1"/>
    <col min="13567" max="13567" width="19.85546875" style="124" customWidth="1"/>
    <col min="13568" max="13568" width="72.140625" style="124" customWidth="1"/>
    <col min="13569" max="13569" width="0" style="124" hidden="1" customWidth="1"/>
    <col min="13570" max="13570" width="18.28515625" style="124" customWidth="1"/>
    <col min="13571" max="13571" width="17.42578125" style="124" customWidth="1"/>
    <col min="13572" max="13577" width="9" style="124" customWidth="1"/>
    <col min="13578" max="13821" width="8.85546875" style="124"/>
    <col min="13822" max="13822" width="4.7109375" style="124" customWidth="1"/>
    <col min="13823" max="13823" width="19.85546875" style="124" customWidth="1"/>
    <col min="13824" max="13824" width="72.140625" style="124" customWidth="1"/>
    <col min="13825" max="13825" width="0" style="124" hidden="1" customWidth="1"/>
    <col min="13826" max="13826" width="18.28515625" style="124" customWidth="1"/>
    <col min="13827" max="13827" width="17.42578125" style="124" customWidth="1"/>
    <col min="13828" max="13833" width="9" style="124" customWidth="1"/>
    <col min="13834" max="14077" width="8.85546875" style="124"/>
    <col min="14078" max="14078" width="4.7109375" style="124" customWidth="1"/>
    <col min="14079" max="14079" width="19.85546875" style="124" customWidth="1"/>
    <col min="14080" max="14080" width="72.140625" style="124" customWidth="1"/>
    <col min="14081" max="14081" width="0" style="124" hidden="1" customWidth="1"/>
    <col min="14082" max="14082" width="18.28515625" style="124" customWidth="1"/>
    <col min="14083" max="14083" width="17.42578125" style="124" customWidth="1"/>
    <col min="14084" max="14089" width="9" style="124" customWidth="1"/>
    <col min="14090" max="14333" width="8.85546875" style="124"/>
    <col min="14334" max="14334" width="4.7109375" style="124" customWidth="1"/>
    <col min="14335" max="14335" width="19.85546875" style="124" customWidth="1"/>
    <col min="14336" max="14336" width="72.140625" style="124" customWidth="1"/>
    <col min="14337" max="14337" width="0" style="124" hidden="1" customWidth="1"/>
    <col min="14338" max="14338" width="18.28515625" style="124" customWidth="1"/>
    <col min="14339" max="14339" width="17.42578125" style="124" customWidth="1"/>
    <col min="14340" max="14345" width="9" style="124" customWidth="1"/>
    <col min="14346" max="14589" width="8.85546875" style="124"/>
    <col min="14590" max="14590" width="4.7109375" style="124" customWidth="1"/>
    <col min="14591" max="14591" width="19.85546875" style="124" customWidth="1"/>
    <col min="14592" max="14592" width="72.140625" style="124" customWidth="1"/>
    <col min="14593" max="14593" width="0" style="124" hidden="1" customWidth="1"/>
    <col min="14594" max="14594" width="18.28515625" style="124" customWidth="1"/>
    <col min="14595" max="14595" width="17.42578125" style="124" customWidth="1"/>
    <col min="14596" max="14601" width="9" style="124" customWidth="1"/>
    <col min="14602" max="14845" width="8.85546875" style="124"/>
    <col min="14846" max="14846" width="4.7109375" style="124" customWidth="1"/>
    <col min="14847" max="14847" width="19.85546875" style="124" customWidth="1"/>
    <col min="14848" max="14848" width="72.140625" style="124" customWidth="1"/>
    <col min="14849" max="14849" width="0" style="124" hidden="1" customWidth="1"/>
    <col min="14850" max="14850" width="18.28515625" style="124" customWidth="1"/>
    <col min="14851" max="14851" width="17.42578125" style="124" customWidth="1"/>
    <col min="14852" max="14857" width="9" style="124" customWidth="1"/>
    <col min="14858" max="15101" width="8.85546875" style="124"/>
    <col min="15102" max="15102" width="4.7109375" style="124" customWidth="1"/>
    <col min="15103" max="15103" width="19.85546875" style="124" customWidth="1"/>
    <col min="15104" max="15104" width="72.140625" style="124" customWidth="1"/>
    <col min="15105" max="15105" width="0" style="124" hidden="1" customWidth="1"/>
    <col min="15106" max="15106" width="18.28515625" style="124" customWidth="1"/>
    <col min="15107" max="15107" width="17.42578125" style="124" customWidth="1"/>
    <col min="15108" max="15113" width="9" style="124" customWidth="1"/>
    <col min="15114" max="15357" width="8.85546875" style="124"/>
    <col min="15358" max="15358" width="4.7109375" style="124" customWidth="1"/>
    <col min="15359" max="15359" width="19.85546875" style="124" customWidth="1"/>
    <col min="15360" max="15360" width="72.140625" style="124" customWidth="1"/>
    <col min="15361" max="15361" width="0" style="124" hidden="1" customWidth="1"/>
    <col min="15362" max="15362" width="18.28515625" style="124" customWidth="1"/>
    <col min="15363" max="15363" width="17.42578125" style="124" customWidth="1"/>
    <col min="15364" max="15369" width="9" style="124" customWidth="1"/>
    <col min="15370" max="15613" width="8.85546875" style="124"/>
    <col min="15614" max="15614" width="4.7109375" style="124" customWidth="1"/>
    <col min="15615" max="15615" width="19.85546875" style="124" customWidth="1"/>
    <col min="15616" max="15616" width="72.140625" style="124" customWidth="1"/>
    <col min="15617" max="15617" width="0" style="124" hidden="1" customWidth="1"/>
    <col min="15618" max="15618" width="18.28515625" style="124" customWidth="1"/>
    <col min="15619" max="15619" width="17.42578125" style="124" customWidth="1"/>
    <col min="15620" max="15625" width="9" style="124" customWidth="1"/>
    <col min="15626" max="15869" width="8.85546875" style="124"/>
    <col min="15870" max="15870" width="4.7109375" style="124" customWidth="1"/>
    <col min="15871" max="15871" width="19.85546875" style="124" customWidth="1"/>
    <col min="15872" max="15872" width="72.140625" style="124" customWidth="1"/>
    <col min="15873" max="15873" width="0" style="124" hidden="1" customWidth="1"/>
    <col min="15874" max="15874" width="18.28515625" style="124" customWidth="1"/>
    <col min="15875" max="15875" width="17.42578125" style="124" customWidth="1"/>
    <col min="15876" max="15881" width="9" style="124" customWidth="1"/>
    <col min="15882" max="16125" width="8.85546875" style="124"/>
    <col min="16126" max="16126" width="4.7109375" style="124" customWidth="1"/>
    <col min="16127" max="16127" width="19.85546875" style="124" customWidth="1"/>
    <col min="16128" max="16128" width="72.140625" style="124" customWidth="1"/>
    <col min="16129" max="16129" width="0" style="124" hidden="1" customWidth="1"/>
    <col min="16130" max="16130" width="18.28515625" style="124" customWidth="1"/>
    <col min="16131" max="16131" width="17.42578125" style="124" customWidth="1"/>
    <col min="16132" max="16137" width="9" style="124" customWidth="1"/>
    <col min="16138" max="16384" width="8.85546875" style="124"/>
  </cols>
  <sheetData>
    <row r="1" spans="2:6" ht="15.75" customHeight="1">
      <c r="F1" s="344" t="s">
        <v>49</v>
      </c>
    </row>
    <row r="2" spans="2:6">
      <c r="F2" s="344" t="s">
        <v>98</v>
      </c>
    </row>
    <row r="3" spans="2:6">
      <c r="F3" s="344" t="s">
        <v>0</v>
      </c>
    </row>
    <row r="5" spans="2:6" ht="63" customHeight="1">
      <c r="B5" s="428" t="s">
        <v>185</v>
      </c>
      <c r="C5" s="428"/>
      <c r="D5" s="428"/>
      <c r="E5" s="428"/>
      <c r="F5" s="428"/>
    </row>
    <row r="6" spans="2:6" ht="23.25" customHeight="1">
      <c r="B6" s="350"/>
      <c r="C6" s="350"/>
      <c r="D6" s="350"/>
      <c r="E6" s="435" t="s">
        <v>161</v>
      </c>
      <c r="F6" s="435"/>
    </row>
    <row r="7" spans="2:6" ht="26.25" customHeight="1">
      <c r="B7" s="436" t="s">
        <v>141</v>
      </c>
      <c r="C7" s="436"/>
      <c r="D7" s="436"/>
      <c r="E7" s="436"/>
      <c r="F7" s="294"/>
    </row>
    <row r="8" spans="2:6" ht="20.25" customHeight="1">
      <c r="B8" s="431" t="s">
        <v>24</v>
      </c>
      <c r="C8" s="431"/>
      <c r="D8" s="431"/>
      <c r="E8" s="431"/>
      <c r="F8" s="294"/>
    </row>
    <row r="9" spans="2:6" ht="20.25" customHeight="1">
      <c r="B9" s="354"/>
      <c r="C9" s="354"/>
      <c r="D9" s="354"/>
      <c r="E9" s="354"/>
      <c r="F9" s="294"/>
    </row>
    <row r="10" spans="2:6" ht="26.25" customHeight="1">
      <c r="B10" s="127" t="s">
        <v>25</v>
      </c>
      <c r="C10" s="128" t="s">
        <v>26</v>
      </c>
      <c r="D10" s="347"/>
      <c r="E10" s="347"/>
      <c r="F10" s="347"/>
    </row>
    <row r="11" spans="2:6" ht="23.25" customHeight="1">
      <c r="B11" s="120" t="s">
        <v>41</v>
      </c>
      <c r="C11" s="129" t="s">
        <v>158</v>
      </c>
      <c r="D11" s="347"/>
      <c r="E11" s="347"/>
      <c r="F11" s="347"/>
    </row>
    <row r="12" spans="2:6" ht="32.25" customHeight="1">
      <c r="B12" s="61" t="s">
        <v>58</v>
      </c>
      <c r="C12" s="61"/>
      <c r="D12" s="347"/>
      <c r="E12" s="347"/>
      <c r="F12" s="347"/>
    </row>
    <row r="13" spans="2:6" ht="72" customHeight="1">
      <c r="B13" s="125" t="s">
        <v>28</v>
      </c>
      <c r="C13" s="126" t="s">
        <v>41</v>
      </c>
      <c r="D13" s="326" t="s">
        <v>59</v>
      </c>
      <c r="E13" s="347"/>
      <c r="F13" s="347"/>
    </row>
    <row r="14" spans="2:6" ht="21.75" customHeight="1">
      <c r="B14" s="119" t="s">
        <v>29</v>
      </c>
      <c r="C14" s="120" t="s">
        <v>153</v>
      </c>
      <c r="D14" s="326" t="s">
        <v>3</v>
      </c>
      <c r="E14" s="347"/>
      <c r="F14" s="347"/>
    </row>
    <row r="15" spans="2:6" ht="54" customHeight="1">
      <c r="B15" s="119" t="s">
        <v>30</v>
      </c>
      <c r="C15" s="120" t="s">
        <v>154</v>
      </c>
      <c r="D15" s="420"/>
      <c r="E15" s="347"/>
      <c r="F15" s="347"/>
    </row>
    <row r="16" spans="2:6" ht="74.25" customHeight="1">
      <c r="B16" s="119" t="s">
        <v>31</v>
      </c>
      <c r="C16" s="120" t="s">
        <v>155</v>
      </c>
      <c r="D16" s="420"/>
      <c r="E16" s="347"/>
      <c r="F16" s="347"/>
    </row>
    <row r="17" spans="2:6" ht="48" customHeight="1">
      <c r="B17" s="119" t="s">
        <v>32</v>
      </c>
      <c r="C17" s="120" t="s">
        <v>48</v>
      </c>
      <c r="D17" s="420"/>
      <c r="E17" s="347"/>
      <c r="F17" s="347"/>
    </row>
    <row r="18" spans="2:6" ht="48" customHeight="1">
      <c r="B18" s="119" t="s">
        <v>57</v>
      </c>
      <c r="C18" s="120" t="s">
        <v>74</v>
      </c>
      <c r="D18" s="297"/>
      <c r="E18" s="347"/>
      <c r="F18" s="347"/>
    </row>
    <row r="19" spans="2:6" ht="23.25" customHeight="1">
      <c r="B19" s="421" t="s">
        <v>42</v>
      </c>
      <c r="C19" s="421"/>
      <c r="D19" s="122"/>
      <c r="E19" s="347"/>
      <c r="F19" s="347"/>
    </row>
    <row r="20" spans="2:6" ht="19.5" customHeight="1">
      <c r="B20" s="418" t="s">
        <v>33</v>
      </c>
      <c r="C20" s="419"/>
      <c r="D20" s="123">
        <f>'h7'!G13</f>
        <v>-950</v>
      </c>
      <c r="E20" s="347"/>
      <c r="F20" s="347"/>
    </row>
    <row r="21" spans="2:6">
      <c r="B21" s="8"/>
      <c r="C21" s="8"/>
      <c r="D21" s="10"/>
      <c r="E21" s="93" t="s">
        <v>118</v>
      </c>
    </row>
    <row r="22" spans="2:6" s="341" customFormat="1">
      <c r="B22" s="413" t="s">
        <v>110</v>
      </c>
      <c r="C22" s="413"/>
      <c r="D22" s="413"/>
      <c r="E22" s="413"/>
    </row>
    <row r="23" spans="2:6">
      <c r="B23" s="429" t="s">
        <v>117</v>
      </c>
      <c r="C23" s="429"/>
      <c r="D23" s="429"/>
      <c r="E23" s="429"/>
    </row>
    <row r="24" spans="2:6">
      <c r="B24" s="339"/>
      <c r="C24" s="339"/>
      <c r="D24" s="339"/>
      <c r="E24" s="339"/>
    </row>
    <row r="25" spans="2:6" ht="18" customHeight="1">
      <c r="B25" s="346" t="s">
        <v>25</v>
      </c>
      <c r="C25" s="346" t="s">
        <v>26</v>
      </c>
    </row>
    <row r="26" spans="2:6" ht="36" customHeight="1">
      <c r="B26" s="349">
        <v>1010</v>
      </c>
      <c r="C26" s="345" t="s">
        <v>103</v>
      </c>
      <c r="E26" s="431"/>
    </row>
    <row r="27" spans="2:6">
      <c r="B27" s="351"/>
      <c r="C27" s="351"/>
      <c r="E27" s="431"/>
    </row>
    <row r="28" spans="2:6">
      <c r="B28" s="340" t="s">
        <v>27</v>
      </c>
      <c r="C28" s="348"/>
      <c r="E28" s="431"/>
    </row>
    <row r="29" spans="2:6" ht="81" customHeight="1">
      <c r="B29" s="353" t="s">
        <v>28</v>
      </c>
      <c r="C29" s="298">
        <v>1010</v>
      </c>
      <c r="D29" s="343" t="str">
        <f>'h5'!D43</f>
        <v>Ցուցանիշների փոփոխությունը (նվազեցումները նշված են փակագծերում)</v>
      </c>
      <c r="E29" s="431"/>
    </row>
    <row r="30" spans="2:6">
      <c r="B30" s="297" t="s">
        <v>29</v>
      </c>
      <c r="C30" s="298">
        <v>11001</v>
      </c>
      <c r="D30" s="352" t="s">
        <v>19</v>
      </c>
      <c r="E30" s="431"/>
    </row>
    <row r="31" spans="2:6" ht="34.5">
      <c r="B31" s="353" t="s">
        <v>30</v>
      </c>
      <c r="C31" s="345" t="s">
        <v>115</v>
      </c>
      <c r="D31" s="338"/>
      <c r="E31" s="431"/>
    </row>
    <row r="32" spans="2:6" ht="103.5">
      <c r="B32" s="353" t="s">
        <v>31</v>
      </c>
      <c r="C32" s="353" t="s">
        <v>116</v>
      </c>
      <c r="D32" s="338"/>
    </row>
    <row r="33" spans="2:6" ht="24" customHeight="1">
      <c r="B33" s="297" t="s">
        <v>32</v>
      </c>
      <c r="C33" s="298" t="s">
        <v>56</v>
      </c>
      <c r="D33" s="338"/>
    </row>
    <row r="34" spans="2:6" ht="36" customHeight="1">
      <c r="B34" s="297" t="s">
        <v>57</v>
      </c>
      <c r="C34" s="294" t="s">
        <v>110</v>
      </c>
      <c r="D34" s="338"/>
    </row>
    <row r="35" spans="2:6" ht="30.75" customHeight="1">
      <c r="B35" s="430" t="s">
        <v>42</v>
      </c>
      <c r="C35" s="430"/>
      <c r="D35" s="338"/>
    </row>
    <row r="36" spans="2:6" ht="16.5" customHeight="1">
      <c r="B36" s="355" t="s">
        <v>33</v>
      </c>
      <c r="C36" s="355"/>
      <c r="D36" s="356">
        <f>h2.!G25</f>
        <v>-3666</v>
      </c>
    </row>
    <row r="37" spans="2:6" ht="16.5" customHeight="1">
      <c r="B37" s="357"/>
      <c r="C37" s="357"/>
      <c r="D37" s="358"/>
    </row>
    <row r="38" spans="2:6" s="341" customFormat="1" ht="24" customHeight="1">
      <c r="B38" s="359" t="s">
        <v>25</v>
      </c>
      <c r="C38" s="359" t="s">
        <v>26</v>
      </c>
      <c r="D38" s="360"/>
    </row>
    <row r="39" spans="2:6" ht="21" customHeight="1">
      <c r="B39" s="361">
        <v>1049</v>
      </c>
      <c r="C39" s="362" t="s">
        <v>158</v>
      </c>
      <c r="D39" s="339"/>
    </row>
    <row r="40" spans="2:6">
      <c r="B40" s="437"/>
      <c r="C40" s="437"/>
      <c r="D40" s="437"/>
      <c r="E40" s="437"/>
    </row>
    <row r="41" spans="2:6" s="341" customFormat="1">
      <c r="B41" s="248" t="s">
        <v>27</v>
      </c>
      <c r="C41" s="248"/>
      <c r="D41" s="248"/>
      <c r="E41" s="248"/>
    </row>
    <row r="42" spans="2:6" ht="75" customHeight="1">
      <c r="B42" s="363" t="s">
        <v>28</v>
      </c>
      <c r="C42" s="364" t="s">
        <v>41</v>
      </c>
      <c r="D42" s="11" t="s">
        <v>62</v>
      </c>
      <c r="E42" s="6"/>
    </row>
    <row r="43" spans="2:6" ht="28.5" customHeight="1">
      <c r="B43" s="363" t="s">
        <v>29</v>
      </c>
      <c r="C43" s="364" t="s">
        <v>220</v>
      </c>
      <c r="D43" s="328" t="s">
        <v>3</v>
      </c>
      <c r="F43" s="365"/>
    </row>
    <row r="44" spans="2:6" ht="43.5" customHeight="1">
      <c r="B44" s="363" t="s">
        <v>30</v>
      </c>
      <c r="C44" s="364" t="s">
        <v>213</v>
      </c>
      <c r="D44" s="9"/>
    </row>
    <row r="45" spans="2:6" ht="57.75" customHeight="1">
      <c r="B45" s="363" t="s">
        <v>31</v>
      </c>
      <c r="C45" s="364" t="s">
        <v>214</v>
      </c>
      <c r="D45" s="9"/>
    </row>
    <row r="46" spans="2:6" ht="36" customHeight="1">
      <c r="B46" s="363" t="s">
        <v>32</v>
      </c>
      <c r="C46" s="364" t="s">
        <v>48</v>
      </c>
      <c r="D46" s="9"/>
    </row>
    <row r="47" spans="2:6" ht="45" customHeight="1">
      <c r="B47" s="363" t="s">
        <v>57</v>
      </c>
      <c r="C47" s="364" t="s">
        <v>74</v>
      </c>
      <c r="D47" s="9"/>
    </row>
    <row r="48" spans="2:6">
      <c r="B48" s="432" t="s">
        <v>42</v>
      </c>
      <c r="C48" s="432"/>
      <c r="D48" s="9"/>
    </row>
    <row r="49" spans="2:6">
      <c r="B49" s="438" t="s">
        <v>132</v>
      </c>
      <c r="C49" s="439"/>
      <c r="D49" s="15">
        <v>1</v>
      </c>
    </row>
    <row r="50" spans="2:6" ht="21.75" customHeight="1">
      <c r="B50" s="433" t="s">
        <v>33</v>
      </c>
      <c r="C50" s="433"/>
      <c r="D50" s="7">
        <f>'h3'!D21</f>
        <v>3666</v>
      </c>
    </row>
    <row r="51" spans="2:6" ht="21.75" customHeight="1">
      <c r="B51" s="327"/>
      <c r="C51" s="327"/>
      <c r="D51" s="10"/>
      <c r="E51" s="366" t="s">
        <v>157</v>
      </c>
    </row>
    <row r="52" spans="2:6" ht="21.75" customHeight="1">
      <c r="B52" s="434" t="s">
        <v>156</v>
      </c>
      <c r="C52" s="434"/>
      <c r="D52" s="434"/>
    </row>
    <row r="53" spans="2:6">
      <c r="B53" s="124" t="s">
        <v>117</v>
      </c>
    </row>
    <row r="55" spans="2:6">
      <c r="B55" s="359" t="s">
        <v>25</v>
      </c>
      <c r="C55" s="359" t="s">
        <v>26</v>
      </c>
    </row>
    <row r="56" spans="2:6">
      <c r="B56" s="361">
        <v>1049</v>
      </c>
      <c r="C56" s="362" t="s">
        <v>158</v>
      </c>
    </row>
    <row r="58" spans="2:6" s="341" customFormat="1" ht="23.25" customHeight="1">
      <c r="B58" s="341" t="s">
        <v>203</v>
      </c>
    </row>
    <row r="59" spans="2:6" ht="75" customHeight="1">
      <c r="B59" s="363" t="s">
        <v>28</v>
      </c>
      <c r="C59" s="364" t="s">
        <v>41</v>
      </c>
      <c r="D59" s="11" t="s">
        <v>62</v>
      </c>
      <c r="E59" s="6"/>
    </row>
    <row r="60" spans="2:6" ht="23.25" customHeight="1">
      <c r="B60" s="363" t="s">
        <v>29</v>
      </c>
      <c r="C60" s="364" t="s">
        <v>220</v>
      </c>
      <c r="D60" s="328" t="s">
        <v>3</v>
      </c>
      <c r="F60" s="365"/>
    </row>
    <row r="61" spans="2:6" ht="37.5" customHeight="1">
      <c r="B61" s="363" t="s">
        <v>30</v>
      </c>
      <c r="C61" s="364" t="s">
        <v>213</v>
      </c>
      <c r="D61" s="9"/>
    </row>
    <row r="62" spans="2:6" ht="53.25" customHeight="1">
      <c r="B62" s="363" t="s">
        <v>31</v>
      </c>
      <c r="C62" s="364" t="s">
        <v>214</v>
      </c>
      <c r="D62" s="9"/>
    </row>
    <row r="63" spans="2:6" ht="38.25" customHeight="1">
      <c r="B63" s="363" t="s">
        <v>32</v>
      </c>
      <c r="C63" s="364" t="s">
        <v>48</v>
      </c>
      <c r="D63" s="9"/>
    </row>
    <row r="64" spans="2:6" ht="32.25" customHeight="1">
      <c r="B64" s="363" t="s">
        <v>57</v>
      </c>
      <c r="C64" s="364" t="s">
        <v>74</v>
      </c>
      <c r="D64" s="9"/>
    </row>
    <row r="65" spans="2:4">
      <c r="B65" s="432" t="s">
        <v>42</v>
      </c>
      <c r="C65" s="432"/>
      <c r="D65" s="9"/>
    </row>
    <row r="66" spans="2:4">
      <c r="B66" s="438" t="s">
        <v>132</v>
      </c>
      <c r="C66" s="439"/>
      <c r="D66" s="15">
        <v>1</v>
      </c>
    </row>
    <row r="67" spans="2:4" ht="21.75" customHeight="1">
      <c r="B67" s="433" t="s">
        <v>33</v>
      </c>
      <c r="C67" s="433"/>
      <c r="D67" s="7">
        <f>h2.!G50</f>
        <v>950</v>
      </c>
    </row>
    <row r="69" spans="2:4">
      <c r="B69" s="367"/>
      <c r="C69" s="367"/>
      <c r="D69" s="368" t="s">
        <v>178</v>
      </c>
    </row>
    <row r="70" spans="2:4">
      <c r="B70" s="434" t="s">
        <v>179</v>
      </c>
      <c r="C70" s="434"/>
      <c r="D70" s="369"/>
    </row>
    <row r="71" spans="2:4">
      <c r="B71" s="370" t="s">
        <v>117</v>
      </c>
      <c r="C71" s="370"/>
      <c r="D71" s="371"/>
    </row>
    <row r="72" spans="2:4">
      <c r="B72" s="372"/>
      <c r="C72" s="372"/>
      <c r="D72" s="372"/>
    </row>
    <row r="73" spans="2:4">
      <c r="B73" s="373" t="s">
        <v>25</v>
      </c>
      <c r="C73" s="247" t="s">
        <v>26</v>
      </c>
      <c r="D73" s="374"/>
    </row>
    <row r="74" spans="2:4">
      <c r="B74" s="375" t="s">
        <v>180</v>
      </c>
      <c r="C74" s="376" t="s">
        <v>181</v>
      </c>
      <c r="D74" s="377"/>
    </row>
    <row r="75" spans="2:4">
      <c r="B75" s="374"/>
      <c r="C75" s="378"/>
      <c r="D75" s="378"/>
    </row>
    <row r="76" spans="2:4">
      <c r="B76" s="379" t="s">
        <v>27</v>
      </c>
      <c r="C76" s="378"/>
      <c r="D76" s="378"/>
    </row>
    <row r="77" spans="2:4" ht="69">
      <c r="B77" s="141" t="s">
        <v>28</v>
      </c>
      <c r="C77" s="375">
        <v>1139</v>
      </c>
      <c r="D77" s="380" t="s">
        <v>62</v>
      </c>
    </row>
    <row r="78" spans="2:4">
      <c r="B78" s="141" t="s">
        <v>29</v>
      </c>
      <c r="C78" s="375" t="s">
        <v>136</v>
      </c>
      <c r="D78" s="381" t="str">
        <f>D60</f>
        <v xml:space="preserve"> Տարի</v>
      </c>
    </row>
    <row r="79" spans="2:4">
      <c r="B79" s="141" t="s">
        <v>30</v>
      </c>
      <c r="C79" s="375" t="s">
        <v>181</v>
      </c>
      <c r="D79" s="375"/>
    </row>
    <row r="80" spans="2:4" ht="86.25">
      <c r="B80" s="141" t="s">
        <v>31</v>
      </c>
      <c r="C80" s="375" t="s">
        <v>182</v>
      </c>
      <c r="D80" s="375"/>
    </row>
    <row r="81" spans="2:4">
      <c r="B81" s="141" t="s">
        <v>32</v>
      </c>
      <c r="C81" s="375" t="s">
        <v>56</v>
      </c>
      <c r="D81" s="375"/>
    </row>
    <row r="82" spans="2:4" ht="51.75">
      <c r="B82" s="141" t="s">
        <v>57</v>
      </c>
      <c r="C82" s="375" t="s">
        <v>183</v>
      </c>
      <c r="D82" s="375"/>
    </row>
    <row r="83" spans="2:4">
      <c r="B83" s="440" t="s">
        <v>42</v>
      </c>
      <c r="C83" s="441"/>
      <c r="D83" s="380"/>
    </row>
    <row r="84" spans="2:4">
      <c r="B84" s="442" t="s">
        <v>33</v>
      </c>
      <c r="C84" s="443"/>
      <c r="D84" s="382">
        <f>-D97</f>
        <v>-3666</v>
      </c>
    </row>
    <row r="85" spans="2:4">
      <c r="B85" s="383"/>
      <c r="C85" s="383"/>
      <c r="D85" s="383"/>
    </row>
    <row r="86" spans="2:4">
      <c r="B86" s="373" t="s">
        <v>25</v>
      </c>
      <c r="C86" s="247" t="s">
        <v>26</v>
      </c>
      <c r="D86" s="374"/>
    </row>
    <row r="87" spans="2:4">
      <c r="B87" s="375" t="s">
        <v>180</v>
      </c>
      <c r="C87" s="376" t="s">
        <v>181</v>
      </c>
      <c r="D87" s="377"/>
    </row>
    <row r="88" spans="2:4">
      <c r="B88" s="374"/>
      <c r="C88" s="378"/>
      <c r="D88" s="378"/>
    </row>
    <row r="89" spans="2:4">
      <c r="B89" s="379" t="s">
        <v>27</v>
      </c>
      <c r="C89" s="378"/>
      <c r="D89" s="378"/>
    </row>
    <row r="90" spans="2:4" ht="69">
      <c r="B90" s="141" t="s">
        <v>28</v>
      </c>
      <c r="C90" s="375" t="s">
        <v>180</v>
      </c>
      <c r="D90" s="380" t="s">
        <v>184</v>
      </c>
    </row>
    <row r="91" spans="2:4">
      <c r="B91" s="141" t="s">
        <v>29</v>
      </c>
      <c r="C91" s="375" t="s">
        <v>136</v>
      </c>
      <c r="D91" s="380" t="str">
        <f>D78</f>
        <v xml:space="preserve"> Տարի</v>
      </c>
    </row>
    <row r="92" spans="2:4">
      <c r="B92" s="141" t="s">
        <v>30</v>
      </c>
      <c r="C92" s="375" t="s">
        <v>181</v>
      </c>
      <c r="D92" s="375"/>
    </row>
    <row r="93" spans="2:4" ht="86.25">
      <c r="B93" s="141" t="s">
        <v>31</v>
      </c>
      <c r="C93" s="375" t="s">
        <v>182</v>
      </c>
      <c r="D93" s="375"/>
    </row>
    <row r="94" spans="2:4">
      <c r="B94" s="141" t="s">
        <v>32</v>
      </c>
      <c r="C94" s="375" t="s">
        <v>56</v>
      </c>
      <c r="D94" s="375"/>
    </row>
    <row r="95" spans="2:4" ht="51.75">
      <c r="B95" s="141" t="s">
        <v>57</v>
      </c>
      <c r="C95" s="375" t="s">
        <v>183</v>
      </c>
      <c r="D95" s="375"/>
    </row>
    <row r="96" spans="2:4">
      <c r="B96" s="440" t="s">
        <v>42</v>
      </c>
      <c r="C96" s="441"/>
      <c r="D96" s="380"/>
    </row>
    <row r="97" spans="2:4">
      <c r="B97" s="442" t="s">
        <v>33</v>
      </c>
      <c r="C97" s="443"/>
      <c r="D97" s="382">
        <f>'h1'!E58</f>
        <v>3666</v>
      </c>
    </row>
    <row r="98" spans="2:4">
      <c r="B98" s="367"/>
      <c r="C98" s="367"/>
      <c r="D98" s="367"/>
    </row>
  </sheetData>
  <mergeCells count="24">
    <mergeCell ref="B70:C70"/>
    <mergeCell ref="B83:C83"/>
    <mergeCell ref="B84:C84"/>
    <mergeCell ref="B96:C96"/>
    <mergeCell ref="B97:C97"/>
    <mergeCell ref="B65:C65"/>
    <mergeCell ref="B67:C67"/>
    <mergeCell ref="B52:D52"/>
    <mergeCell ref="E6:F6"/>
    <mergeCell ref="B7:E7"/>
    <mergeCell ref="B8:E8"/>
    <mergeCell ref="D15:D17"/>
    <mergeCell ref="B19:C19"/>
    <mergeCell ref="B20:C20"/>
    <mergeCell ref="B50:C50"/>
    <mergeCell ref="B40:E40"/>
    <mergeCell ref="B48:C48"/>
    <mergeCell ref="B66:C66"/>
    <mergeCell ref="B49:C49"/>
    <mergeCell ref="B5:F5"/>
    <mergeCell ref="B22:E22"/>
    <mergeCell ref="B23:E23"/>
    <mergeCell ref="B35:C35"/>
    <mergeCell ref="E26:E3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10" zoomScaleNormal="100" workbookViewId="0">
      <selection activeCell="B29" sqref="B29:F29"/>
    </sheetView>
  </sheetViews>
  <sheetFormatPr defaultRowHeight="17.25"/>
  <cols>
    <col min="1" max="1" width="15.28515625" style="202" customWidth="1"/>
    <col min="2" max="2" width="53.85546875" style="17" customWidth="1"/>
    <col min="3" max="3" width="12" style="17" customWidth="1"/>
    <col min="4" max="4" width="16.7109375" style="17" customWidth="1"/>
    <col min="5" max="5" width="19.7109375" style="287" customWidth="1"/>
    <col min="6" max="6" width="16.42578125" style="287" customWidth="1"/>
    <col min="7" max="7" width="24.28515625" style="287" customWidth="1"/>
    <col min="8" max="9" width="9.140625" style="17"/>
    <col min="10" max="10" width="19.140625" style="17" bestFit="1" customWidth="1"/>
    <col min="11" max="16384" width="9.140625" style="17"/>
  </cols>
  <sheetData>
    <row r="1" spans="1:7" s="203" customFormat="1" ht="17.25" customHeight="1">
      <c r="A1" s="444" t="s">
        <v>82</v>
      </c>
      <c r="B1" s="444"/>
      <c r="C1" s="444"/>
      <c r="D1" s="444"/>
      <c r="E1" s="444"/>
      <c r="F1" s="444"/>
      <c r="G1" s="444"/>
    </row>
    <row r="2" spans="1:7" s="203" customFormat="1">
      <c r="A2" s="444" t="s">
        <v>83</v>
      </c>
      <c r="B2" s="444"/>
      <c r="C2" s="444"/>
      <c r="D2" s="444"/>
      <c r="E2" s="444"/>
      <c r="F2" s="444"/>
      <c r="G2" s="444"/>
    </row>
    <row r="3" spans="1:7" s="203" customFormat="1">
      <c r="A3" s="444" t="s">
        <v>0</v>
      </c>
      <c r="B3" s="444"/>
      <c r="C3" s="444"/>
      <c r="D3" s="444"/>
      <c r="E3" s="444"/>
      <c r="F3" s="444"/>
      <c r="G3" s="444"/>
    </row>
    <row r="6" spans="1:7" ht="68.25" customHeight="1">
      <c r="A6" s="385" t="s">
        <v>133</v>
      </c>
      <c r="B6" s="385"/>
      <c r="C6" s="385"/>
      <c r="D6" s="385"/>
      <c r="E6" s="385"/>
      <c r="F6" s="385"/>
      <c r="G6" s="385"/>
    </row>
    <row r="7" spans="1:7" ht="71.25" customHeight="1">
      <c r="A7" s="445" t="s">
        <v>84</v>
      </c>
      <c r="B7" s="447" t="s">
        <v>85</v>
      </c>
      <c r="C7" s="447" t="s">
        <v>86</v>
      </c>
      <c r="D7" s="447" t="s">
        <v>87</v>
      </c>
      <c r="E7" s="448" t="s">
        <v>88</v>
      </c>
      <c r="F7" s="449" t="str">
        <f>'h1'!E8</f>
        <v>Ցուցանիշների փոփոխությունը (ավելացումները նշված են դրական նշանով, իսկ նվազեցումները` փակագծերում)</v>
      </c>
      <c r="G7" s="449"/>
    </row>
    <row r="8" spans="1:7" ht="33" customHeight="1">
      <c r="A8" s="446"/>
      <c r="B8" s="447"/>
      <c r="C8" s="447"/>
      <c r="D8" s="447"/>
      <c r="E8" s="448"/>
      <c r="F8" s="330" t="s">
        <v>89</v>
      </c>
      <c r="G8" s="330" t="s">
        <v>90</v>
      </c>
    </row>
    <row r="9" spans="1:7" s="110" customFormat="1" ht="27" customHeight="1">
      <c r="A9" s="335"/>
      <c r="B9" s="453" t="s">
        <v>125</v>
      </c>
      <c r="C9" s="454"/>
      <c r="D9" s="454"/>
      <c r="E9" s="454"/>
      <c r="F9" s="455"/>
      <c r="G9" s="336">
        <f>G11</f>
        <v>-950</v>
      </c>
    </row>
    <row r="10" spans="1:7" s="110" customFormat="1" ht="32.25" customHeight="1">
      <c r="A10" s="335" t="s">
        <v>218</v>
      </c>
      <c r="B10" s="273" t="str">
        <f>B21</f>
        <v>Խումբ N 05</v>
      </c>
      <c r="C10" s="273" t="str">
        <f>C21</f>
        <v>Դաս N 01</v>
      </c>
      <c r="D10" s="467" t="str">
        <f>D21</f>
        <v xml:space="preserve"> Ճանապարհային տրանսպորտ</v>
      </c>
      <c r="E10" s="467"/>
      <c r="F10" s="467"/>
      <c r="G10" s="336">
        <f>G11</f>
        <v>-950</v>
      </c>
    </row>
    <row r="11" spans="1:7" ht="39" customHeight="1">
      <c r="A11" s="281" t="s">
        <v>147</v>
      </c>
      <c r="B11" s="456" t="s">
        <v>148</v>
      </c>
      <c r="C11" s="457"/>
      <c r="D11" s="457"/>
      <c r="E11" s="457"/>
      <c r="F11" s="458"/>
      <c r="G11" s="263">
        <f>G13</f>
        <v>-950</v>
      </c>
    </row>
    <row r="12" spans="1:7">
      <c r="A12" s="459" t="s">
        <v>95</v>
      </c>
      <c r="B12" s="459"/>
      <c r="C12" s="459"/>
      <c r="D12" s="459"/>
      <c r="E12" s="459"/>
      <c r="F12" s="459"/>
      <c r="G12" s="135">
        <f>G13</f>
        <v>-950</v>
      </c>
    </row>
    <row r="13" spans="1:7" ht="34.5">
      <c r="A13" s="302" t="s">
        <v>149</v>
      </c>
      <c r="B13" s="293" t="s">
        <v>150</v>
      </c>
      <c r="C13" s="293" t="s">
        <v>124</v>
      </c>
      <c r="D13" s="293"/>
      <c r="E13" s="293"/>
      <c r="F13" s="293"/>
      <c r="G13" s="135">
        <v>-950</v>
      </c>
    </row>
    <row r="14" spans="1:7" s="110" customFormat="1" ht="21.75" customHeight="1">
      <c r="A14" s="460" t="s">
        <v>110</v>
      </c>
      <c r="B14" s="461"/>
      <c r="C14" s="461"/>
      <c r="D14" s="461"/>
      <c r="E14" s="461"/>
      <c r="F14" s="462"/>
      <c r="G14" s="284">
        <f>G16+G22</f>
        <v>0</v>
      </c>
    </row>
    <row r="15" spans="1:7" s="110" customFormat="1" ht="35.25" customHeight="1">
      <c r="A15" s="253" t="s">
        <v>119</v>
      </c>
      <c r="B15" s="210" t="s">
        <v>120</v>
      </c>
      <c r="C15" s="210" t="s">
        <v>91</v>
      </c>
      <c r="D15" s="463" t="s">
        <v>121</v>
      </c>
      <c r="E15" s="463"/>
      <c r="F15" s="463"/>
      <c r="G15" s="284">
        <f>G16</f>
        <v>-3666</v>
      </c>
    </row>
    <row r="16" spans="1:7" s="110" customFormat="1" ht="33" customHeight="1">
      <c r="A16" s="253" t="s">
        <v>134</v>
      </c>
      <c r="B16" s="450" t="str">
        <f>'h1'!D19</f>
        <v xml:space="preserve"> ՀՀ Արմավիրի մարզպետարանի կողմից տարածքային պետական կառավարման ապահովում</v>
      </c>
      <c r="C16" s="451"/>
      <c r="D16" s="451"/>
      <c r="E16" s="451"/>
      <c r="F16" s="452"/>
      <c r="G16" s="284">
        <f>'h1'!E18</f>
        <v>-3666</v>
      </c>
    </row>
    <row r="17" spans="1:7" s="110" customFormat="1" ht="24.75" customHeight="1">
      <c r="A17" s="450" t="s">
        <v>95</v>
      </c>
      <c r="B17" s="451"/>
      <c r="C17" s="451"/>
      <c r="D17" s="451"/>
      <c r="E17" s="451"/>
      <c r="F17" s="452"/>
      <c r="G17" s="284">
        <f>G16</f>
        <v>-3666</v>
      </c>
    </row>
    <row r="18" spans="1:7" ht="29.25" customHeight="1">
      <c r="A18" s="310" t="s">
        <v>122</v>
      </c>
      <c r="B18" s="205" t="s">
        <v>123</v>
      </c>
      <c r="C18" s="212" t="s">
        <v>124</v>
      </c>
      <c r="D18" s="37" t="s">
        <v>94</v>
      </c>
      <c r="E18" s="216"/>
      <c r="F18" s="232"/>
      <c r="G18" s="329">
        <f>G17</f>
        <v>-3666</v>
      </c>
    </row>
    <row r="19" spans="1:7" hidden="1">
      <c r="A19" s="464"/>
      <c r="B19" s="465"/>
      <c r="C19" s="465"/>
      <c r="D19" s="465"/>
      <c r="E19" s="465"/>
      <c r="F19" s="466"/>
      <c r="G19" s="329"/>
    </row>
    <row r="20" spans="1:7" ht="34.5" hidden="1">
      <c r="A20" s="226">
        <v>71241200</v>
      </c>
      <c r="B20" s="37" t="s">
        <v>92</v>
      </c>
      <c r="C20" s="37" t="s">
        <v>93</v>
      </c>
      <c r="D20" s="37" t="s">
        <v>94</v>
      </c>
      <c r="E20" s="216">
        <v>0</v>
      </c>
      <c r="F20" s="37">
        <v>1</v>
      </c>
      <c r="G20" s="329">
        <f>+F20*E20/1000</f>
        <v>0</v>
      </c>
    </row>
    <row r="21" spans="1:7" s="110" customFormat="1" ht="23.25" customHeight="1">
      <c r="A21" s="253" t="str">
        <f>A28</f>
        <v>Բաժին N 04</v>
      </c>
      <c r="B21" s="210" t="str">
        <f>B28</f>
        <v>Խումբ N 05</v>
      </c>
      <c r="C21" s="210" t="s">
        <v>91</v>
      </c>
      <c r="D21" s="450" t="str">
        <f>'h8'!F15</f>
        <v xml:space="preserve"> Ճանապարհային տրանսպորտ</v>
      </c>
      <c r="E21" s="451"/>
      <c r="F21" s="452"/>
      <c r="G21" s="284">
        <f>G23</f>
        <v>3666</v>
      </c>
    </row>
    <row r="22" spans="1:7" s="110" customFormat="1" ht="30" customHeight="1">
      <c r="A22" s="253" t="s">
        <v>215</v>
      </c>
      <c r="B22" s="450" t="str">
        <f>B29</f>
        <v>Պետական նշանակության ավտոճանապարհների հիմնանորոգում</v>
      </c>
      <c r="C22" s="451"/>
      <c r="D22" s="451"/>
      <c r="E22" s="451"/>
      <c r="F22" s="452"/>
      <c r="G22" s="284">
        <f>G23</f>
        <v>3666</v>
      </c>
    </row>
    <row r="23" spans="1:7" s="110" customFormat="1" ht="20.25" customHeight="1">
      <c r="A23" s="450" t="s">
        <v>95</v>
      </c>
      <c r="B23" s="451"/>
      <c r="C23" s="451"/>
      <c r="D23" s="451"/>
      <c r="E23" s="451"/>
      <c r="F23" s="452"/>
      <c r="G23" s="284">
        <f>SUM(G24:G26)</f>
        <v>3666</v>
      </c>
    </row>
    <row r="24" spans="1:7" hidden="1">
      <c r="A24" s="226">
        <v>50531140</v>
      </c>
      <c r="B24" s="37" t="s">
        <v>96</v>
      </c>
      <c r="C24" s="37" t="s">
        <v>93</v>
      </c>
      <c r="D24" s="308" t="s">
        <v>94</v>
      </c>
      <c r="E24" s="216">
        <v>0</v>
      </c>
      <c r="F24" s="232">
        <v>1</v>
      </c>
      <c r="G24" s="329">
        <f t="shared" ref="G24" si="0">+F24*E24/1000</f>
        <v>0</v>
      </c>
    </row>
    <row r="25" spans="1:7" ht="32.25" customHeight="1">
      <c r="A25" s="226" t="s">
        <v>223</v>
      </c>
      <c r="B25" s="37" t="s">
        <v>222</v>
      </c>
      <c r="C25" s="37" t="s">
        <v>97</v>
      </c>
      <c r="D25" s="37" t="s">
        <v>94</v>
      </c>
      <c r="E25" s="216">
        <v>3360000</v>
      </c>
      <c r="F25" s="232">
        <v>1</v>
      </c>
      <c r="G25" s="329">
        <v>3360</v>
      </c>
    </row>
    <row r="26" spans="1:7" ht="23.25" customHeight="1">
      <c r="A26" s="226" t="s">
        <v>224</v>
      </c>
      <c r="B26" s="37" t="s">
        <v>96</v>
      </c>
      <c r="C26" s="37" t="s">
        <v>93</v>
      </c>
      <c r="D26" s="37" t="s">
        <v>94</v>
      </c>
      <c r="E26" s="216">
        <v>306000</v>
      </c>
      <c r="F26" s="232">
        <v>1</v>
      </c>
      <c r="G26" s="329">
        <v>306</v>
      </c>
    </row>
    <row r="27" spans="1:7" s="110" customFormat="1" ht="23.25" customHeight="1">
      <c r="A27" s="450" t="s">
        <v>152</v>
      </c>
      <c r="B27" s="451"/>
      <c r="C27" s="451"/>
      <c r="D27" s="451"/>
      <c r="E27" s="451"/>
      <c r="F27" s="452"/>
      <c r="G27" s="284">
        <f>G28</f>
        <v>950</v>
      </c>
    </row>
    <row r="28" spans="1:7" s="110" customFormat="1" ht="27.75" customHeight="1">
      <c r="A28" s="253" t="s">
        <v>218</v>
      </c>
      <c r="B28" s="210" t="s">
        <v>219</v>
      </c>
      <c r="C28" s="210" t="s">
        <v>91</v>
      </c>
      <c r="D28" s="450" t="str">
        <f>D21</f>
        <v xml:space="preserve"> Ճանապարհային տրանսպորտ</v>
      </c>
      <c r="E28" s="451"/>
      <c r="F28" s="452"/>
      <c r="G28" s="284">
        <f>G29</f>
        <v>950</v>
      </c>
    </row>
    <row r="29" spans="1:7" s="110" customFormat="1" ht="25.5" customHeight="1">
      <c r="A29" s="253" t="s">
        <v>215</v>
      </c>
      <c r="B29" s="450" t="s">
        <v>216</v>
      </c>
      <c r="C29" s="451"/>
      <c r="D29" s="451"/>
      <c r="E29" s="451"/>
      <c r="F29" s="452"/>
      <c r="G29" s="284">
        <f>G30</f>
        <v>950</v>
      </c>
    </row>
    <row r="30" spans="1:7" s="58" customFormat="1" ht="21" customHeight="1">
      <c r="A30" s="450" t="s">
        <v>95</v>
      </c>
      <c r="B30" s="451"/>
      <c r="C30" s="451"/>
      <c r="D30" s="451"/>
      <c r="E30" s="451"/>
      <c r="F30" s="452"/>
      <c r="G30" s="260">
        <f>G31</f>
        <v>950</v>
      </c>
    </row>
    <row r="31" spans="1:7" ht="31.5" customHeight="1">
      <c r="A31" s="226" t="s">
        <v>223</v>
      </c>
      <c r="B31" s="37" t="s">
        <v>222</v>
      </c>
      <c r="C31" s="37" t="s">
        <v>97</v>
      </c>
      <c r="D31" s="37" t="s">
        <v>94</v>
      </c>
      <c r="E31" s="216">
        <v>950000</v>
      </c>
      <c r="F31" s="232">
        <v>1</v>
      </c>
      <c r="G31" s="332">
        <v>950</v>
      </c>
    </row>
    <row r="32" spans="1:7" s="110" customFormat="1" ht="48.75" customHeight="1"/>
    <row r="33" spans="1:7" ht="29.25" customHeight="1">
      <c r="A33" s="17"/>
      <c r="E33" s="17"/>
      <c r="F33" s="17"/>
      <c r="G33" s="17"/>
    </row>
    <row r="34" spans="1:7">
      <c r="A34" s="17"/>
      <c r="E34" s="17"/>
      <c r="F34" s="17"/>
      <c r="G34" s="17"/>
    </row>
  </sheetData>
  <mergeCells count="26">
    <mergeCell ref="B29:F29"/>
    <mergeCell ref="B9:F9"/>
    <mergeCell ref="A30:F30"/>
    <mergeCell ref="A27:F27"/>
    <mergeCell ref="B11:F11"/>
    <mergeCell ref="A12:F12"/>
    <mergeCell ref="D28:F28"/>
    <mergeCell ref="D21:F21"/>
    <mergeCell ref="A14:F14"/>
    <mergeCell ref="D15:F15"/>
    <mergeCell ref="A19:F19"/>
    <mergeCell ref="A23:F23"/>
    <mergeCell ref="A17:F17"/>
    <mergeCell ref="B22:F22"/>
    <mergeCell ref="B16:F16"/>
    <mergeCell ref="D10:F10"/>
    <mergeCell ref="A1:G1"/>
    <mergeCell ref="A2:G2"/>
    <mergeCell ref="A3:G3"/>
    <mergeCell ref="A6:G6"/>
    <mergeCell ref="A7:A8"/>
    <mergeCell ref="B7:B8"/>
    <mergeCell ref="C7:C8"/>
    <mergeCell ref="D7:D8"/>
    <mergeCell ref="E7:E8"/>
    <mergeCell ref="F7:G7"/>
  </mergeCells>
  <pageMargins left="0.7" right="0.7" top="0.75" bottom="0.75" header="0.3" footer="0.3"/>
  <pageSetup scale="5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topLeftCell="A19" zoomScaleNormal="100" workbookViewId="0">
      <selection activeCell="K4" sqref="K4"/>
    </sheetView>
  </sheetViews>
  <sheetFormatPr defaultRowHeight="17.25"/>
  <cols>
    <col min="1" max="1" width="5.7109375" style="106" customWidth="1"/>
    <col min="2" max="2" width="5.5703125" style="106" customWidth="1"/>
    <col min="3" max="3" width="5.85546875" style="106" customWidth="1"/>
    <col min="4" max="4" width="11.28515625" style="106" customWidth="1"/>
    <col min="5" max="5" width="13.7109375" style="106" customWidth="1"/>
    <col min="6" max="6" width="62.5703125" style="106" customWidth="1"/>
    <col min="7" max="7" width="24.42578125" style="106" hidden="1" customWidth="1"/>
    <col min="8" max="8" width="30.7109375" style="106" customWidth="1"/>
    <col min="9" max="9" width="22.42578125" style="106" customWidth="1"/>
    <col min="10" max="16384" width="9.140625" style="106"/>
  </cols>
  <sheetData>
    <row r="1" spans="1:9" ht="17.25" customHeight="1">
      <c r="B1" s="471" t="s">
        <v>201</v>
      </c>
      <c r="C1" s="471"/>
      <c r="D1" s="471"/>
      <c r="E1" s="471"/>
      <c r="F1" s="471"/>
      <c r="G1" s="471"/>
      <c r="H1" s="471"/>
    </row>
    <row r="2" spans="1:9" ht="22.5" customHeight="1">
      <c r="F2" s="472" t="s">
        <v>83</v>
      </c>
      <c r="G2" s="472"/>
      <c r="H2" s="472"/>
    </row>
    <row r="3" spans="1:9">
      <c r="F3" s="472" t="s">
        <v>0</v>
      </c>
      <c r="G3" s="472"/>
      <c r="H3" s="472"/>
    </row>
    <row r="4" spans="1:9" ht="67.5" customHeight="1">
      <c r="B4" s="473" t="s">
        <v>186</v>
      </c>
      <c r="C4" s="473"/>
      <c r="D4" s="473"/>
      <c r="E4" s="473"/>
      <c r="F4" s="473"/>
      <c r="G4" s="473"/>
      <c r="H4" s="473"/>
      <c r="I4" s="16"/>
    </row>
    <row r="5" spans="1:9">
      <c r="H5" s="193" t="s">
        <v>187</v>
      </c>
      <c r="I5" s="192"/>
    </row>
    <row r="6" spans="1:9" ht="117" customHeight="1">
      <c r="A6" s="474" t="s">
        <v>15</v>
      </c>
      <c r="B6" s="474"/>
      <c r="C6" s="474"/>
      <c r="D6" s="474" t="s">
        <v>1</v>
      </c>
      <c r="E6" s="474"/>
      <c r="F6" s="165" t="s">
        <v>188</v>
      </c>
      <c r="G6" s="182" t="s">
        <v>189</v>
      </c>
      <c r="H6" s="181" t="s">
        <v>189</v>
      </c>
      <c r="I6" s="183"/>
    </row>
    <row r="7" spans="1:9" ht="31.5" customHeight="1">
      <c r="A7" s="475" t="s">
        <v>190</v>
      </c>
      <c r="B7" s="475" t="s">
        <v>191</v>
      </c>
      <c r="C7" s="475" t="s">
        <v>192</v>
      </c>
      <c r="D7" s="474" t="s">
        <v>193</v>
      </c>
      <c r="E7" s="476" t="s">
        <v>194</v>
      </c>
      <c r="F7" s="468"/>
      <c r="G7" s="184" t="s">
        <v>195</v>
      </c>
      <c r="H7" s="470" t="s">
        <v>3</v>
      </c>
    </row>
    <row r="8" spans="1:9">
      <c r="A8" s="475"/>
      <c r="B8" s="475"/>
      <c r="C8" s="475"/>
      <c r="D8" s="474"/>
      <c r="E8" s="476"/>
      <c r="F8" s="469"/>
      <c r="G8" s="185"/>
      <c r="H8" s="470"/>
    </row>
    <row r="9" spans="1:9">
      <c r="A9" s="166"/>
      <c r="B9" s="166"/>
      <c r="C9" s="166"/>
      <c r="D9" s="165"/>
      <c r="E9" s="167"/>
      <c r="F9" s="168" t="s">
        <v>196</v>
      </c>
      <c r="G9" s="185"/>
      <c r="H9" s="271">
        <f>H10+H30</f>
        <v>0</v>
      </c>
    </row>
    <row r="10" spans="1:9" s="39" customFormat="1" ht="36" customHeight="1">
      <c r="A10" s="2"/>
      <c r="B10" s="5"/>
      <c r="C10" s="5"/>
      <c r="D10" s="3"/>
      <c r="E10" s="4"/>
      <c r="F10" s="286" t="s">
        <v>125</v>
      </c>
      <c r="G10" s="186"/>
      <c r="H10" s="230">
        <f>H11</f>
        <v>3666</v>
      </c>
    </row>
    <row r="11" spans="1:9" ht="23.25" customHeight="1">
      <c r="A11" s="333" t="s">
        <v>23</v>
      </c>
      <c r="B11" s="334"/>
      <c r="C11" s="334"/>
      <c r="D11" s="334"/>
      <c r="E11" s="303"/>
      <c r="F11" s="238" t="str">
        <f>h2.!F33</f>
        <v xml:space="preserve"> ՏՆՏԵՍԱԿԱՆ ՀԱՐԱԲԵՐՈՒԹՅՈՒՆՆԵՐ</v>
      </c>
      <c r="G11" s="187"/>
      <c r="H11" s="249">
        <f>H13</f>
        <v>3666</v>
      </c>
    </row>
    <row r="12" spans="1:9" s="39" customFormat="1">
      <c r="A12" s="334"/>
      <c r="B12" s="334"/>
      <c r="C12" s="334"/>
      <c r="D12" s="334"/>
      <c r="E12" s="303"/>
      <c r="F12" s="303" t="s">
        <v>4</v>
      </c>
      <c r="G12" s="186"/>
      <c r="H12" s="229"/>
    </row>
    <row r="13" spans="1:9" ht="17.25" customHeight="1">
      <c r="A13" s="334"/>
      <c r="B13" s="333" t="s">
        <v>40</v>
      </c>
      <c r="C13" s="334"/>
      <c r="D13" s="334"/>
      <c r="E13" s="303"/>
      <c r="F13" s="238" t="str">
        <f>h2.!F35</f>
        <v xml:space="preserve"> Տրանսպորտ</v>
      </c>
      <c r="G13" s="187"/>
      <c r="H13" s="249">
        <f>H15</f>
        <v>3666</v>
      </c>
    </row>
    <row r="14" spans="1:9" s="39" customFormat="1">
      <c r="A14" s="309"/>
      <c r="B14" s="309"/>
      <c r="C14" s="309"/>
      <c r="D14" s="309"/>
      <c r="E14" s="293"/>
      <c r="F14" s="292" t="s">
        <v>4</v>
      </c>
      <c r="G14" s="186"/>
      <c r="H14" s="229"/>
    </row>
    <row r="15" spans="1:9" ht="22.5" customHeight="1">
      <c r="A15" s="334"/>
      <c r="B15" s="334"/>
      <c r="C15" s="333" t="s">
        <v>114</v>
      </c>
      <c r="D15" s="334"/>
      <c r="E15" s="303"/>
      <c r="F15" s="238" t="str">
        <f>h2.!F37</f>
        <v xml:space="preserve"> Ճանապարհային տրանսպորտ</v>
      </c>
      <c r="G15" s="187"/>
      <c r="H15" s="249">
        <f>H17</f>
        <v>3666</v>
      </c>
    </row>
    <row r="16" spans="1:9" s="39" customFormat="1">
      <c r="A16" s="334"/>
      <c r="B16" s="334"/>
      <c r="C16" s="334"/>
      <c r="D16" s="334"/>
      <c r="E16" s="303"/>
      <c r="F16" s="303" t="s">
        <v>4</v>
      </c>
      <c r="G16" s="186"/>
      <c r="H16" s="229"/>
    </row>
    <row r="17" spans="1:8" ht="34.5">
      <c r="A17" s="309"/>
      <c r="B17" s="309"/>
      <c r="C17" s="309"/>
      <c r="D17" s="293"/>
      <c r="E17" s="293"/>
      <c r="F17" s="292" t="s">
        <v>151</v>
      </c>
      <c r="G17" s="188"/>
      <c r="H17" s="249">
        <f>H19</f>
        <v>3666</v>
      </c>
    </row>
    <row r="18" spans="1:8">
      <c r="A18" s="303"/>
      <c r="B18" s="303"/>
      <c r="C18" s="303"/>
      <c r="D18" s="303"/>
      <c r="E18" s="303"/>
      <c r="F18" s="303" t="s">
        <v>4</v>
      </c>
      <c r="G18" s="185"/>
      <c r="H18" s="249"/>
    </row>
    <row r="19" spans="1:8" s="289" customFormat="1">
      <c r="A19" s="227"/>
      <c r="B19" s="227"/>
      <c r="C19" s="227"/>
      <c r="D19" s="303">
        <v>1049</v>
      </c>
      <c r="E19" s="303"/>
      <c r="F19" s="303" t="str">
        <f>h2.!F39</f>
        <v xml:space="preserve"> Ճանապարհային ցանցի բարելավում</v>
      </c>
      <c r="G19" s="185"/>
      <c r="H19" s="255">
        <f>H21</f>
        <v>3666</v>
      </c>
    </row>
    <row r="20" spans="1:8">
      <c r="A20" s="227"/>
      <c r="B20" s="227"/>
      <c r="C20" s="227"/>
      <c r="D20" s="303"/>
      <c r="E20" s="303"/>
      <c r="F20" s="303" t="s">
        <v>4</v>
      </c>
      <c r="G20" s="185"/>
      <c r="H20" s="249"/>
    </row>
    <row r="21" spans="1:8" s="289" customFormat="1" ht="34.5">
      <c r="A21" s="227"/>
      <c r="B21" s="227"/>
      <c r="C21" s="227"/>
      <c r="D21" s="303"/>
      <c r="E21" s="303">
        <v>21001</v>
      </c>
      <c r="F21" s="303" t="str">
        <f>h2.!F41</f>
        <v xml:space="preserve"> Պետական նշանակության ավտոճանապարհների հիմնանորոգում</v>
      </c>
      <c r="G21" s="185"/>
      <c r="H21" s="255">
        <f>H23</f>
        <v>3666</v>
      </c>
    </row>
    <row r="22" spans="1:8">
      <c r="A22" s="108"/>
      <c r="B22" s="108"/>
      <c r="C22" s="108"/>
      <c r="D22" s="108"/>
      <c r="E22" s="105"/>
      <c r="F22" s="34" t="s">
        <v>5</v>
      </c>
      <c r="G22" s="188"/>
      <c r="H22" s="249"/>
    </row>
    <row r="23" spans="1:8" ht="24.75" customHeight="1">
      <c r="A23" s="107"/>
      <c r="B23" s="107"/>
      <c r="C23" s="107"/>
      <c r="D23" s="107"/>
      <c r="E23" s="73"/>
      <c r="F23" s="62" t="s">
        <v>101</v>
      </c>
      <c r="G23" s="185"/>
      <c r="H23" s="249">
        <f t="shared" ref="H23" si="0">H25</f>
        <v>3666</v>
      </c>
    </row>
    <row r="24" spans="1:8" ht="34.5">
      <c r="A24" s="108"/>
      <c r="B24" s="108"/>
      <c r="C24" s="108"/>
      <c r="D24" s="108"/>
      <c r="E24" s="105"/>
      <c r="F24" s="34" t="s">
        <v>6</v>
      </c>
      <c r="G24" s="188"/>
      <c r="H24" s="249"/>
    </row>
    <row r="25" spans="1:8">
      <c r="A25" s="108"/>
      <c r="B25" s="108"/>
      <c r="C25" s="108"/>
      <c r="D25" s="108"/>
      <c r="E25" s="105"/>
      <c r="F25" s="60" t="s">
        <v>7</v>
      </c>
      <c r="G25" s="189"/>
      <c r="H25" s="214">
        <f>H27</f>
        <v>3666</v>
      </c>
    </row>
    <row r="26" spans="1:8">
      <c r="A26" s="108"/>
      <c r="B26" s="108"/>
      <c r="C26" s="108"/>
      <c r="D26" s="108"/>
      <c r="E26" s="105"/>
      <c r="F26" s="60" t="s">
        <v>46</v>
      </c>
      <c r="G26" s="188"/>
      <c r="H26" s="249">
        <f>H27</f>
        <v>3666</v>
      </c>
    </row>
    <row r="27" spans="1:8">
      <c r="A27" s="108"/>
      <c r="B27" s="108"/>
      <c r="C27" s="108"/>
      <c r="D27" s="108"/>
      <c r="E27" s="105"/>
      <c r="F27" s="60" t="s">
        <v>47</v>
      </c>
      <c r="G27" s="189"/>
      <c r="H27" s="214">
        <f t="shared" ref="H27:H28" si="1">H28</f>
        <v>3666</v>
      </c>
    </row>
    <row r="28" spans="1:8">
      <c r="A28" s="108"/>
      <c r="B28" s="108"/>
      <c r="C28" s="108"/>
      <c r="D28" s="108"/>
      <c r="E28" s="105"/>
      <c r="F28" s="60" t="s">
        <v>99</v>
      </c>
      <c r="G28" s="189"/>
      <c r="H28" s="214">
        <f t="shared" si="1"/>
        <v>3666</v>
      </c>
    </row>
    <row r="29" spans="1:8">
      <c r="A29" s="107"/>
      <c r="B29" s="107"/>
      <c r="C29" s="107"/>
      <c r="D29" s="107"/>
      <c r="E29" s="107"/>
      <c r="F29" s="60" t="s">
        <v>100</v>
      </c>
      <c r="G29" s="189"/>
      <c r="H29" s="214">
        <f>-H30</f>
        <v>3666</v>
      </c>
    </row>
    <row r="30" spans="1:8" s="39" customFormat="1" ht="22.5" customHeight="1">
      <c r="A30" s="170"/>
      <c r="B30" s="170"/>
      <c r="C30" s="170"/>
      <c r="D30" s="173"/>
      <c r="E30" s="173"/>
      <c r="F30" s="174" t="s">
        <v>162</v>
      </c>
      <c r="G30" s="190"/>
      <c r="H30" s="196">
        <f>H31</f>
        <v>-3666</v>
      </c>
    </row>
    <row r="31" spans="1:8" s="39" customFormat="1" ht="34.5">
      <c r="A31" s="170">
        <v>11</v>
      </c>
      <c r="B31" s="170"/>
      <c r="C31" s="170"/>
      <c r="D31" s="171"/>
      <c r="E31" s="171"/>
      <c r="F31" s="171" t="s">
        <v>171</v>
      </c>
      <c r="G31" s="186"/>
      <c r="H31" s="229">
        <f>H33</f>
        <v>-3666</v>
      </c>
    </row>
    <row r="32" spans="1:8">
      <c r="A32" s="175"/>
      <c r="B32" s="175"/>
      <c r="C32" s="175"/>
      <c r="D32" s="169"/>
      <c r="E32" s="169"/>
      <c r="F32" s="169" t="s">
        <v>4</v>
      </c>
      <c r="G32" s="185"/>
      <c r="H32" s="249"/>
    </row>
    <row r="33" spans="1:8" s="39" customFormat="1">
      <c r="A33" s="176"/>
      <c r="B33" s="170" t="s">
        <v>114</v>
      </c>
      <c r="C33" s="170"/>
      <c r="D33" s="177"/>
      <c r="E33" s="177"/>
      <c r="F33" s="177" t="s">
        <v>197</v>
      </c>
      <c r="G33" s="186"/>
      <c r="H33" s="229">
        <f>H35</f>
        <v>-3666</v>
      </c>
    </row>
    <row r="34" spans="1:8">
      <c r="A34" s="175"/>
      <c r="B34" s="175"/>
      <c r="C34" s="172"/>
      <c r="D34" s="178"/>
      <c r="E34" s="178"/>
      <c r="F34" s="169" t="s">
        <v>4</v>
      </c>
      <c r="G34" s="185"/>
      <c r="H34" s="249"/>
    </row>
    <row r="35" spans="1:8" s="39" customFormat="1">
      <c r="A35" s="176"/>
      <c r="B35" s="179"/>
      <c r="C35" s="170" t="s">
        <v>114</v>
      </c>
      <c r="D35" s="171"/>
      <c r="E35" s="180"/>
      <c r="F35" s="177" t="s">
        <v>198</v>
      </c>
      <c r="G35" s="186"/>
      <c r="H35" s="229">
        <f>H37</f>
        <v>-3666</v>
      </c>
    </row>
    <row r="36" spans="1:8">
      <c r="A36" s="175"/>
      <c r="B36" s="175"/>
      <c r="C36" s="172"/>
      <c r="D36" s="178"/>
      <c r="E36" s="178"/>
      <c r="F36" s="169" t="s">
        <v>4</v>
      </c>
      <c r="G36" s="185"/>
      <c r="H36" s="249"/>
    </row>
    <row r="37" spans="1:8">
      <c r="A37" s="175"/>
      <c r="B37" s="175"/>
      <c r="C37" s="172"/>
      <c r="D37" s="178">
        <v>1139</v>
      </c>
      <c r="E37" s="178"/>
      <c r="F37" s="169" t="s">
        <v>198</v>
      </c>
      <c r="G37" s="185"/>
      <c r="H37" s="249">
        <f>+H39</f>
        <v>-3666</v>
      </c>
    </row>
    <row r="38" spans="1:8" s="39" customFormat="1">
      <c r="A38" s="176"/>
      <c r="B38" s="176"/>
      <c r="C38" s="170"/>
      <c r="D38" s="177"/>
      <c r="E38" s="177"/>
      <c r="F38" s="169" t="str">
        <f>F36</f>
        <v xml:space="preserve"> այդ թվում`</v>
      </c>
      <c r="G38" s="186"/>
      <c r="H38" s="229"/>
    </row>
    <row r="39" spans="1:8">
      <c r="A39" s="146"/>
      <c r="B39" s="146"/>
      <c r="C39" s="146"/>
      <c r="D39" s="146"/>
      <c r="E39" s="169">
        <v>11001</v>
      </c>
      <c r="F39" s="169" t="s">
        <v>164</v>
      </c>
      <c r="G39" s="191"/>
      <c r="H39" s="239">
        <f>H41</f>
        <v>-3666</v>
      </c>
    </row>
    <row r="40" spans="1:8">
      <c r="A40" s="146"/>
      <c r="B40" s="146"/>
      <c r="C40" s="146"/>
      <c r="D40" s="146"/>
      <c r="E40" s="169"/>
      <c r="F40" s="169" t="s">
        <v>5</v>
      </c>
      <c r="G40" s="191"/>
      <c r="H40" s="239"/>
    </row>
    <row r="41" spans="1:8">
      <c r="A41" s="146"/>
      <c r="B41" s="146"/>
      <c r="C41" s="146"/>
      <c r="D41" s="146"/>
      <c r="E41" s="169"/>
      <c r="F41" s="169" t="s">
        <v>162</v>
      </c>
      <c r="G41" s="191"/>
      <c r="H41" s="239">
        <f>H43</f>
        <v>-3666</v>
      </c>
    </row>
    <row r="42" spans="1:8" ht="34.5">
      <c r="A42" s="146"/>
      <c r="B42" s="146"/>
      <c r="C42" s="146"/>
      <c r="D42" s="146"/>
      <c r="E42" s="169"/>
      <c r="F42" s="169" t="s">
        <v>6</v>
      </c>
      <c r="G42" s="191"/>
      <c r="H42" s="239"/>
    </row>
    <row r="43" spans="1:8">
      <c r="A43" s="146"/>
      <c r="B43" s="146"/>
      <c r="C43" s="146"/>
      <c r="D43" s="146"/>
      <c r="E43" s="169"/>
      <c r="F43" s="169" t="s">
        <v>199</v>
      </c>
      <c r="G43" s="191"/>
      <c r="H43" s="239">
        <f>H44</f>
        <v>-3666</v>
      </c>
    </row>
    <row r="44" spans="1:8">
      <c r="A44" s="146"/>
      <c r="B44" s="146"/>
      <c r="C44" s="146"/>
      <c r="D44" s="146"/>
      <c r="E44" s="169"/>
      <c r="F44" s="169" t="s">
        <v>174</v>
      </c>
      <c r="G44" s="191"/>
      <c r="H44" s="239">
        <f>H45</f>
        <v>-3666</v>
      </c>
    </row>
    <row r="45" spans="1:8">
      <c r="A45" s="146"/>
      <c r="B45" s="146"/>
      <c r="C45" s="146"/>
      <c r="D45" s="146"/>
      <c r="E45" s="169"/>
      <c r="F45" s="169" t="s">
        <v>175</v>
      </c>
      <c r="G45" s="191"/>
      <c r="H45" s="239">
        <f>H46</f>
        <v>-3666</v>
      </c>
    </row>
    <row r="46" spans="1:8">
      <c r="A46" s="146"/>
      <c r="B46" s="146"/>
      <c r="C46" s="146"/>
      <c r="D46" s="146"/>
      <c r="E46" s="169"/>
      <c r="F46" s="169" t="s">
        <v>200</v>
      </c>
      <c r="G46" s="191"/>
      <c r="H46" s="239">
        <f>'h1'!E52</f>
        <v>-3666</v>
      </c>
    </row>
    <row r="47" spans="1:8">
      <c r="H47" s="199"/>
    </row>
  </sheetData>
  <mergeCells count="13">
    <mergeCell ref="F7:F8"/>
    <mergeCell ref="H7:H8"/>
    <mergeCell ref="B1:H1"/>
    <mergeCell ref="F2:H2"/>
    <mergeCell ref="F3:H3"/>
    <mergeCell ref="B4:H4"/>
    <mergeCell ref="A6:C6"/>
    <mergeCell ref="D6:E6"/>
    <mergeCell ref="A7:A8"/>
    <mergeCell ref="B7:B8"/>
    <mergeCell ref="C7:C8"/>
    <mergeCell ref="D7:D8"/>
    <mergeCell ref="E7:E8"/>
  </mergeCells>
  <pageMargins left="0.7" right="0.7" top="0.75" bottom="0.75" header="0.3" footer="0.3"/>
  <pageSetup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h1</vt:lpstr>
      <vt:lpstr>h2.</vt:lpstr>
      <vt:lpstr>h3</vt:lpstr>
      <vt:lpstr>h4</vt:lpstr>
      <vt:lpstr>h5</vt:lpstr>
      <vt:lpstr>h6</vt:lpstr>
      <vt:lpstr>h7</vt:lpstr>
      <vt:lpstr>h8</vt:lpstr>
      <vt:lpstr>'h1'!Print_Area</vt:lpstr>
      <vt:lpstr>h2.!Print_Area</vt:lpstr>
      <vt:lpstr>'h8'!Print_Area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https:/mul2-mta.gov.am/tasks/1157395/oneclick/1.4Havelvatsner.xlsx?token=9a3ed389caf89a876638a817f468e86c</cp:keywords>
  <cp:lastModifiedBy>Arpine Martirosyan</cp:lastModifiedBy>
  <cp:lastPrinted>2023-11-23T07:35:51Z</cp:lastPrinted>
  <dcterms:created xsi:type="dcterms:W3CDTF">2019-11-13T13:19:06Z</dcterms:created>
  <dcterms:modified xsi:type="dcterms:W3CDTF">2023-12-19T07:34:13Z</dcterms:modified>
</cp:coreProperties>
</file>