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budgetorg\Aparat\202\HASIK\ԱԺ դրամաշնորհ\"/>
    </mc:Choice>
  </mc:AlternateContent>
  <bookViews>
    <workbookView xWindow="0" yWindow="0" windowWidth="28305" windowHeight="10275"/>
  </bookViews>
  <sheets>
    <sheet name="1" sheetId="17" r:id="rId1"/>
    <sheet name="2" sheetId="25" r:id="rId2"/>
    <sheet name="3" sheetId="20" r:id="rId3"/>
    <sheet name="4" sheetId="21" r:id="rId4"/>
    <sheet name="5" sheetId="24" r:id="rId5"/>
  </sheets>
  <externalReferences>
    <externalReference r:id="rId6"/>
  </externalReferences>
  <definedNames>
    <definedName name="_xlnm.Print_Area" localSheetId="2">'3'!$A$1:$D$23</definedName>
    <definedName name="_xlnm.Print_Area" localSheetId="3">'4'!$A$1:$D$20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9" i="17" l="1"/>
  <c r="G12" i="25" l="1"/>
  <c r="G14" i="25"/>
  <c r="G13" i="25" s="1"/>
  <c r="G11" i="25" s="1"/>
  <c r="B16" i="20" l="1"/>
  <c r="B13" i="21" s="1"/>
  <c r="B12" i="24" s="1"/>
  <c r="B15" i="21"/>
  <c r="B14" i="21"/>
  <c r="B15" i="20"/>
  <c r="B12" i="21"/>
  <c r="A11" i="20"/>
  <c r="B14" i="20" s="1"/>
  <c r="B11" i="21" s="1"/>
  <c r="G30" i="17"/>
  <c r="G29" i="17" s="1"/>
  <c r="H12" i="24"/>
  <c r="H10" i="24" s="1"/>
  <c r="A10" i="24"/>
  <c r="B16" i="21"/>
  <c r="A16" i="21"/>
  <c r="G27" i="17"/>
  <c r="G26" i="17" s="1"/>
  <c r="B9" i="21"/>
  <c r="A9" i="21" l="1"/>
  <c r="G25" i="17"/>
  <c r="G24" i="17" s="1"/>
  <c r="G22" i="17" s="1"/>
  <c r="G20" i="17" s="1"/>
  <c r="G18" i="17" s="1"/>
  <c r="G15" i="17" s="1"/>
  <c r="G13" i="17" s="1"/>
  <c r="G11" i="17" s="1"/>
</calcChain>
</file>

<file path=xl/sharedStrings.xml><?xml version="1.0" encoding="utf-8"?>
<sst xmlns="http://schemas.openxmlformats.org/spreadsheetml/2006/main" count="125" uniqueCount="95">
  <si>
    <t xml:space="preserve">        ------------  N ---------- որոշման</t>
  </si>
  <si>
    <t xml:space="preserve"> ------------  N ---------- որոշման</t>
  </si>
  <si>
    <t xml:space="preserve"> այդ թվում`</t>
  </si>
  <si>
    <t xml:space="preserve"> Գործառական դասիչը</t>
  </si>
  <si>
    <t xml:space="preserve"> Ծրագրային դասիչը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</si>
  <si>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</si>
  <si>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</si>
  <si>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</si>
  <si>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</si>
  <si>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ԸՆԴԱՄԵՆԸ ԾԱԽՍԵՐ</t>
  </si>
  <si>
    <t xml:space="preserve"> Ծառայությունների մատուցում</t>
  </si>
  <si>
    <t xml:space="preserve"> ԸՆԴԱՄԵՆԸ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</si>
  <si>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</si>
  <si>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</si>
  <si>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</si>
  <si>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</si>
  <si>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</si>
  <si>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</si>
  <si>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</si>
  <si>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</si>
  <si>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</si>
  <si>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</si>
  <si>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ՄԱՍ 2. ՊԵՏԱԿԱՆ ՄԱՐՄՆԻ ԳԾՈՎ ԱՐԴՅՈՒՆՔԱՅԻՆ (ԿԱՏԱՐՈՂԱԿԱՆ) ՑՈՒՑԱՆԻՇՆԵՐԸ </t>
  </si>
  <si>
    <t xml:space="preserve"> ՄԱՍ 1. ՊԵՏԱԿԱՆ ՄԱՐՄՆԻ ԳԾՈՎ ԱՐԴՅՈՒՆՔԱՅԻՆ (ԿԱՏԱՐՈՂԱԿԱՆ) ՑՈՒՑԱՆԻՇՆԵՐԸ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</si>
  <si>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</si>
  <si>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</si>
  <si>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</si>
  <si>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Միջոցառում</t>
  </si>
  <si>
    <t>Ծրագիր</t>
  </si>
  <si>
    <t xml:space="preserve"> Միջոցառման վրա կատարված ծախսը (հազար դրամ) </t>
  </si>
  <si>
    <t xml:space="preserve">ՀՀ կառավարության 2023 թվականի </t>
  </si>
  <si>
    <t>ՀՀ կառավարության 2023 թվականի</t>
  </si>
  <si>
    <t>01</t>
  </si>
  <si>
    <t xml:space="preserve"> Ակտիվն օգտագործող կազմակերպության(ների) անվանում(ները)՛ </t>
  </si>
  <si>
    <t xml:space="preserve">
</t>
  </si>
  <si>
    <t>Գնման առարկայի</t>
  </si>
  <si>
    <t>Ցուցանիշների փոփոխությունը (ավելացումները նշված են 
դրական նշանով, իսկ նվազեցումները՝ փակագծերում)</t>
  </si>
  <si>
    <t>կոդը</t>
  </si>
  <si>
    <t>անվանումը</t>
  </si>
  <si>
    <t xml:space="preserve">գնման ձևը </t>
  </si>
  <si>
    <t>չափի միավորը</t>
  </si>
  <si>
    <t>միավորի գինը</t>
  </si>
  <si>
    <t>քանակը</t>
  </si>
  <si>
    <t>Գումարը
 (հազար դրամներով)</t>
  </si>
  <si>
    <t>Դաս N 01</t>
  </si>
  <si>
    <t>ՀՀ Ազգային ժողովի լիազորությունների իրականացման ապահովում</t>
  </si>
  <si>
    <t xml:space="preserve"> ՀՀ Ազգային ժողով</t>
  </si>
  <si>
    <t xml:space="preserve"> ԸՆԹԱՑԻԿ ԾԱԽՍԵՐ</t>
  </si>
  <si>
    <t xml:space="preserve"> ՀՀ Ազգային ժողովի դերի բարձրացմանն  ուղղված միջոցառումների իրականացում</t>
  </si>
  <si>
    <t xml:space="preserve"> ՀՀ ԱԺ նախագահի հովանու ներքո իրականացվող գիտական, կրթական, մշակութային և սպորտային միջոցառումների կազմակերպում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</si>
  <si>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</si>
  <si>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</si>
  <si>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</si>
  <si>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ԴՐԱՄԱՇՆՈՐՀՆԵՐ</t>
  </si>
  <si>
    <t xml:space="preserve"> Դրամաշնորհներ միջազգային  կազմակերպություններին</t>
  </si>
  <si>
    <t xml:space="preserve"> - Ընթացիկ դրամաշնորհներ միջազգային կազմակերպություններին</t>
  </si>
  <si>
    <t xml:space="preserve">  Միջոցառումների քանակ, հատ </t>
  </si>
  <si>
    <t>79951100/1</t>
  </si>
  <si>
    <t>ԷԱՃ</t>
  </si>
  <si>
    <t>դրամ</t>
  </si>
  <si>
    <t>1024     11003</t>
  </si>
  <si>
    <t>միջոցառումների հետ կապված ծառայություններ</t>
  </si>
  <si>
    <t>Հավելված N 1</t>
  </si>
  <si>
    <t>Հավելված N 3</t>
  </si>
  <si>
    <t>Հավելված N 4</t>
  </si>
  <si>
    <t>Հավելված N 5</t>
  </si>
  <si>
    <t>___________  ___-ի N _______ -Ն    որոշման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</si>
  <si>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</si>
  <si>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</si>
  <si>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</si>
  <si>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</si>
  <si>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Ընդամենը</t>
  </si>
  <si>
    <t>ՀՀ Ազգային ժողով</t>
  </si>
  <si>
    <t xml:space="preserve">ՀԱՅԱՍՏԱՆԻ ՀԱՆՐԱՊԵՏՈՒԹՅԱՆ ԿԱՌԱՎԱՐՈՒԹՅԱՆ 2022 ԹՎԱԿԱՆԻ ԴԵԿՏԵՄԲԵՐԻ 29-Ի N 2111-Ն ՈՐՈՇՄԱՆ  N 10 ՀԱՎԵԼՎԱԾՈՒՄ ԿԱՏԱՐՎՈՂ ՓՈՓՈԽՈՒԹՅՈՒՆՆԵՐԸ </t>
  </si>
  <si>
    <t>ՀՀ Ազգային Ժողով</t>
  </si>
  <si>
    <t>Հավելված N 2</t>
  </si>
  <si>
    <t xml:space="preserve">              ՀՀ կառավարության 2023 թվականի </t>
  </si>
  <si>
    <t xml:space="preserve">ՀԱՅԱՍՏԱՆԻ ՀԱՆՐԱՊԵՏՈՒԹՅԱՆ ԿԱՌԱՎԱՐՈՒԹՅԱՆ 2022 ԹՎԱԿԱՆԻ ԴԵԿՏԵՄԲԵՐԻ 29-Ի N 2111-Ն ՈՐՈՇՄԱՆ N 5 ՀԱՎԵԼՎԱԾԻ N 7 ԱՂՅՈՒՍԱԿՈՒՄ ԿԱՏԱՐՎՈՂ ԼՐԱՑՈՒՄՆԵՐԸ </t>
  </si>
  <si>
    <t>Ցուցանիշների փոփոխությունները (ավելացումները նշված են դրական նշանով)</t>
  </si>
  <si>
    <r>
      <t>ՀԱՅԱՍՏԱՆԻ ՀԱՆՐԱՊԵՏՈՒԹՅԱՆ ԿԱՌԱՎԱՐՈՒԹՅԱՆ 2022 ԹՎԱԿԱՆԻ ԴԵԿՏԵՄԲԵՐԻ 29-Ի N 2111-Ն ՈՐՈՇՄԱՆ N 3 ԵՎ N 4 ՀԱՎԵԼՎԱԾՆԵՐՈՒՄ ԿԱՏԱՐՎՈՂ</t>
    </r>
    <r>
      <rPr>
        <b/>
        <sz val="12"/>
        <color theme="1"/>
        <rFont val="GHEA Grapalat"/>
        <family val="3"/>
      </rPr>
      <t xml:space="preserve"> ՓՈՓՈԽՈՒԹՅՈՒՆՆԵՐԸ ԵՎ ԼՐԱՑՈՒՄՆԵՐԸ</t>
    </r>
  </si>
  <si>
    <t xml:space="preserve"> ՀԱՅԱՍՏԱՆԻ ՀԱՆՐԱՊԵՏՈՒԹՅԱՆ ԿԱՌԱՎԱՐՈՒԹՅԱՆ 2022 ԹՎԱԿԱՆԻ ԴԵԿՏԵՄԲԵՐԻ 29-Ի N 2111-Ն ՈՐՈՇՄԱՆ N 9 ՀԱՎԵԼՎԱԾԻ 9.2 ԱՂՅՈՒՍԱԿՈՒՄ ԿԱՏԱՐՎՈՂ ՓՈՓՈԽՈՒԹՅՈՒՆՆԵՐԸ </t>
  </si>
  <si>
    <t xml:space="preserve"> ՀԱՅԱՍՏԱՆԻ ՀԱՆՐԱՊԵՏՈՒԹՅԱՆ ԿԱՌԱՎԱՐՈՒԹՅԱՆ 2022 ԹՎԱԿԱՆԻ ԴԵԿՏԵՄԲԵՐԻ 29-Ի N 2111-Ն ՈՐՈՇՄԱՆ N 9.1 ՀԱՎԵԼՎԱԾԻ N 9.1.2 ԱՂՅՈՒՍԱԿՈՒՄ ԿԱՏԱՐՎՈՂ ՓՈՓՈԽՈՒԹՅՈՒՆՆԵՐԸ</t>
  </si>
  <si>
    <t xml:space="preserve"> հազար դրամներով</t>
  </si>
  <si>
    <t>Ցուցանիշների փոփոխությունները (ավելացումները նշված են դրական նշանով, իսկ նվազեցումները՝ փակագծերում)</t>
  </si>
  <si>
    <t>09</t>
  </si>
  <si>
    <t>06</t>
  </si>
  <si>
    <t xml:space="preserve">  Կրթությանը տրամադրվող օժանդակ ծառայություններ</t>
  </si>
  <si>
    <t xml:space="preserve"> Կրթությանը տրամադրվող օժանդակ ծառայություններ</t>
  </si>
  <si>
    <t>ԿՐԹՈՒԹՅՈՒՆ</t>
  </si>
  <si>
    <t>Միավորված ազգերի կազմակերպության զարգացման ծրագիր</t>
  </si>
  <si>
    <t xml:space="preserve"> ՀՀ ԱԺ-ի որպես պետական կառույց հանրության իրազեկության աստիճան, տոկոս </t>
  </si>
  <si>
    <t>ՀՀ Ազգային ժողովի դերի բարձրացմանն ուղղված միջոցառումների իրականացում</t>
  </si>
  <si>
    <t>Բաժին N 09</t>
  </si>
  <si>
    <t>Խումբ N 06</t>
  </si>
  <si>
    <t>Կրթությանը տրամադրվող օժանդակ ծառայություններ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</si>
</sst>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_-* #,##0.00\ _֏_-;\-* #,##0.00\ _֏_-;_-* &quot;-&quot;??\ _֏_-;_-@_-"/>
    <numFmt numFmtId="165" formatCode="#,##0.0"/>
    <numFmt numFmtId="166" formatCode="#,##0.0_);\(#,##0.0\)"/>
    <numFmt numFmtId="167" formatCode="##,##0.0;\(##,##0.0\);\-"/>
    <numFmt numFmtId="168" formatCode="_-* #,##0.00_р_._-;\-* #,##0.00_р_._-;_-* &quot;-&quot;??_р_._-;_-@_-"/>
    <numFmt numFmtId="169" formatCode="_(* #,##0.0_);_(* \(#,##0.0\);_(* &quot;-&quot;??_);_(@_)"/>
  </numFmts>
  <fonts count="92">
    <font>
      <sz val="10"/>
      <name val="Times Armenian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b/>
      <sz val="8"/>
      <name val="GHEA Grapalat"/>
      <family val="2"/>
    </font>
    <font>
      <sz val="8"/>
      <name val="GHEA Grapalat"/>
      <family val="2"/>
    </font>
    <font>
      <i/>
      <sz val="8"/>
      <name val="GHEA Grapalat"/>
      <family val="2"/>
    </font>
    <font>
      <b/>
      <sz val="12"/>
      <name val="GHEA Grapalat"/>
      <family val="3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8"/>
      <color indexed="56"/>
      <name val="Cambria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i/>
      <sz val="11"/>
      <color indexed="23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sz val="11"/>
      <color indexed="17"/>
      <name val="Calibri"/>
      <family val="2"/>
    </font>
    <font>
      <sz val="12"/>
      <name val="Times LatArm"/>
    </font>
    <font>
      <sz val="8"/>
      <name val="GHEA Grapalat"/>
      <family val="3"/>
    </font>
    <font>
      <sz val="10"/>
      <name val="Arial Armenian"/>
      <family val="2"/>
    </font>
    <font>
      <sz val="8"/>
      <name val="Arial Armenian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i/>
      <sz val="10"/>
      <name val="GHEA Grapalat"/>
      <family val="3"/>
    </font>
    <font>
      <sz val="10"/>
      <name val="GHEA Grapalat"/>
      <family val="3"/>
    </font>
    <font>
      <b/>
      <sz val="10"/>
      <name val="GHEA Grapalat"/>
      <family val="3"/>
    </font>
    <font>
      <sz val="11"/>
      <color theme="1"/>
      <name val="Times Armenian"/>
      <family val="2"/>
    </font>
    <font>
      <sz val="11"/>
      <color theme="1"/>
      <name val="Calibri"/>
      <family val="2"/>
      <scheme val="minor"/>
    </font>
    <font>
      <sz val="11"/>
      <color theme="0"/>
      <name val="Times Armenian"/>
      <family val="2"/>
    </font>
    <font>
      <sz val="11"/>
      <color theme="0"/>
      <name val="Calibri"/>
      <family val="2"/>
      <scheme val="minor"/>
    </font>
    <font>
      <sz val="11"/>
      <color rgb="FF9C0006"/>
      <name val="Times Armenian"/>
      <family val="2"/>
    </font>
    <font>
      <sz val="11"/>
      <color rgb="FF9C0006"/>
      <name val="Calibri"/>
      <family val="2"/>
      <scheme val="minor"/>
    </font>
    <font>
      <b/>
      <sz val="11"/>
      <color rgb="FFFA7D00"/>
      <name val="Times Armenian"/>
      <family val="2"/>
    </font>
    <font>
      <b/>
      <sz val="11"/>
      <color rgb="FFFA7D00"/>
      <name val="Calibri"/>
      <family val="2"/>
      <scheme val="minor"/>
    </font>
    <font>
      <b/>
      <sz val="11"/>
      <color theme="0"/>
      <name val="Times Armenian"/>
      <family val="2"/>
    </font>
    <font>
      <b/>
      <sz val="11"/>
      <color theme="0"/>
      <name val="Calibri"/>
      <family val="2"/>
      <scheme val="minor"/>
    </font>
    <font>
      <i/>
      <sz val="11"/>
      <color rgb="FF7F7F7F"/>
      <name val="Times Armenian"/>
      <family val="2"/>
    </font>
    <font>
      <i/>
      <sz val="11"/>
      <color rgb="FF7F7F7F"/>
      <name val="Calibri"/>
      <family val="2"/>
      <scheme val="minor"/>
    </font>
    <font>
      <sz val="11"/>
      <color rgb="FF006100"/>
      <name val="Times Armenian"/>
      <family val="2"/>
    </font>
    <font>
      <sz val="11"/>
      <color rgb="FF006100"/>
      <name val="Calibri"/>
      <family val="2"/>
      <scheme val="minor"/>
    </font>
    <font>
      <b/>
      <sz val="15"/>
      <color theme="3"/>
      <name val="Times Armenian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Times Armenian"/>
      <family val="2"/>
    </font>
    <font>
      <b/>
      <sz val="13"/>
      <color theme="3"/>
      <name val="Calibri"/>
      <family val="2"/>
      <scheme val="minor"/>
    </font>
    <font>
      <b/>
      <sz val="11"/>
      <color theme="3"/>
      <name val="Times Armenian"/>
      <family val="2"/>
    </font>
    <font>
      <b/>
      <sz val="11"/>
      <color theme="3"/>
      <name val="Calibri"/>
      <family val="2"/>
      <scheme val="minor"/>
    </font>
    <font>
      <sz val="11"/>
      <color rgb="FF3F3F76"/>
      <name val="Times Armenian"/>
      <family val="2"/>
    </font>
    <font>
      <sz val="11"/>
      <color rgb="FF3F3F76"/>
      <name val="Calibri"/>
      <family val="2"/>
      <scheme val="minor"/>
    </font>
    <font>
      <sz val="11"/>
      <color rgb="FFFA7D00"/>
      <name val="Times Armenian"/>
      <family val="2"/>
    </font>
    <font>
      <sz val="11"/>
      <color rgb="FFFA7D00"/>
      <name val="Calibri"/>
      <family val="2"/>
      <scheme val="minor"/>
    </font>
    <font>
      <sz val="11"/>
      <color rgb="FF9C6500"/>
      <name val="Times Armenian"/>
      <family val="2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sz val="11"/>
      <color theme="1"/>
      <name val="Calibri"/>
      <family val="2"/>
      <charset val="1"/>
      <scheme val="minor"/>
    </font>
    <font>
      <b/>
      <sz val="11"/>
      <color rgb="FF3F3F3F"/>
      <name val="Times Armenian"/>
      <family val="2"/>
    </font>
    <font>
      <b/>
      <sz val="11"/>
      <color rgb="FF3F3F3F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b/>
      <sz val="11"/>
      <color theme="1"/>
      <name val="Calibri"/>
      <family val="2"/>
      <scheme val="minor"/>
    </font>
    <font>
      <sz val="11"/>
      <color rgb="FFFF0000"/>
      <name val="Times Armenian"/>
      <family val="2"/>
    </font>
    <font>
      <sz val="11"/>
      <color rgb="FFFF0000"/>
      <name val="Calibri"/>
      <family val="2"/>
      <scheme val="minor"/>
    </font>
    <font>
      <sz val="12"/>
      <color rgb="FF000000"/>
      <name val="GHEA Grapalat"/>
      <family val="3"/>
    </font>
    <font>
      <sz val="12"/>
      <color theme="1"/>
      <name val="GHEA Grapalat"/>
      <family val="3"/>
    </font>
    <font>
      <sz val="10"/>
      <color rgb="FFFF0000"/>
      <name val="GHEA Grapalat"/>
      <family val="3"/>
    </font>
    <font>
      <sz val="10"/>
      <color rgb="FF000000"/>
      <name val="GHEA Grapalat"/>
      <family val="3"/>
    </font>
    <font>
      <sz val="11"/>
      <color rgb="FF333333"/>
      <name val="Arial"/>
      <family val="2"/>
    </font>
    <font>
      <sz val="10"/>
      <name val="Times Armenian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i/>
      <sz val="12"/>
      <color theme="1"/>
      <name val="GHEA Grapalat"/>
      <family val="3"/>
    </font>
    <font>
      <i/>
      <sz val="12"/>
      <name val="GHEA Grapalat"/>
      <family val="3"/>
    </font>
    <font>
      <sz val="12"/>
      <name val="Calibri"/>
      <family val="2"/>
      <scheme val="minor"/>
    </font>
    <font>
      <b/>
      <sz val="12"/>
      <color indexed="8"/>
      <name val="GHEA Grapalat"/>
      <family val="3"/>
    </font>
    <font>
      <b/>
      <sz val="12"/>
      <color rgb="FF000000"/>
      <name val="GHEA Grapalat"/>
      <family val="3"/>
    </font>
    <font>
      <sz val="12"/>
      <color rgb="FFFF0000"/>
      <name val="GHEA Grapalat"/>
      <family val="3"/>
    </font>
    <font>
      <sz val="12"/>
      <name val="Times Armenian"/>
      <family val="1"/>
    </font>
    <font>
      <i/>
      <sz val="12"/>
      <name val="GHEA Grapalat"/>
      <family val="2"/>
    </font>
    <font>
      <b/>
      <sz val="11"/>
      <name val="GHEA Grapalat"/>
      <family val="3"/>
    </font>
    <font>
      <i/>
      <sz val="10"/>
      <color theme="1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0"/>
      </top>
      <bottom/>
      <diagonal/>
    </border>
  </borders>
  <cellStyleXfs count="259">
    <xf numFmtId="0" fontId="0" fillId="0" borderId="0"/>
    <xf numFmtId="0" fontId="36" fillId="24" borderId="0" applyNumberFormat="0" applyBorder="0" applyAlignment="0" applyProtection="0"/>
    <xf numFmtId="0" fontId="9" fillId="2" borderId="0" applyNumberFormat="0" applyBorder="0" applyAlignment="0" applyProtection="0"/>
    <xf numFmtId="0" fontId="37" fillId="24" borderId="0" applyNumberFormat="0" applyBorder="0" applyAlignment="0" applyProtection="0"/>
    <xf numFmtId="0" fontId="36" fillId="25" borderId="0" applyNumberFormat="0" applyBorder="0" applyAlignment="0" applyProtection="0"/>
    <xf numFmtId="0" fontId="9" fillId="3" borderId="0" applyNumberFormat="0" applyBorder="0" applyAlignment="0" applyProtection="0"/>
    <xf numFmtId="0" fontId="37" fillId="25" borderId="0" applyNumberFormat="0" applyBorder="0" applyAlignment="0" applyProtection="0"/>
    <xf numFmtId="0" fontId="36" fillId="26" borderId="0" applyNumberFormat="0" applyBorder="0" applyAlignment="0" applyProtection="0"/>
    <xf numFmtId="0" fontId="9" fillId="4" borderId="0" applyNumberFormat="0" applyBorder="0" applyAlignment="0" applyProtection="0"/>
    <xf numFmtId="0" fontId="37" fillId="26" borderId="0" applyNumberFormat="0" applyBorder="0" applyAlignment="0" applyProtection="0"/>
    <xf numFmtId="0" fontId="36" fillId="27" borderId="0" applyNumberFormat="0" applyBorder="0" applyAlignment="0" applyProtection="0"/>
    <xf numFmtId="0" fontId="9" fillId="5" borderId="0" applyNumberFormat="0" applyBorder="0" applyAlignment="0" applyProtection="0"/>
    <xf numFmtId="0" fontId="37" fillId="27" borderId="0" applyNumberFormat="0" applyBorder="0" applyAlignment="0" applyProtection="0"/>
    <xf numFmtId="0" fontId="36" fillId="28" borderId="0" applyNumberFormat="0" applyBorder="0" applyAlignment="0" applyProtection="0"/>
    <xf numFmtId="0" fontId="9" fillId="6" borderId="0" applyNumberFormat="0" applyBorder="0" applyAlignment="0" applyProtection="0"/>
    <xf numFmtId="0" fontId="37" fillId="28" borderId="0" applyNumberFormat="0" applyBorder="0" applyAlignment="0" applyProtection="0"/>
    <xf numFmtId="0" fontId="36" fillId="29" borderId="0" applyNumberFormat="0" applyBorder="0" applyAlignment="0" applyProtection="0"/>
    <xf numFmtId="0" fontId="9" fillId="7" borderId="0" applyNumberFormat="0" applyBorder="0" applyAlignment="0" applyProtection="0"/>
    <xf numFmtId="0" fontId="37" fillId="29" borderId="0" applyNumberFormat="0" applyBorder="0" applyAlignment="0" applyProtection="0"/>
    <xf numFmtId="0" fontId="37" fillId="24" borderId="0" applyNumberFormat="0" applyBorder="0" applyAlignment="0" applyProtection="0"/>
    <xf numFmtId="0" fontId="37" fillId="25" borderId="0" applyNumberFormat="0" applyBorder="0" applyAlignment="0" applyProtection="0"/>
    <xf numFmtId="0" fontId="37" fillId="26" borderId="0" applyNumberFormat="0" applyBorder="0" applyAlignment="0" applyProtection="0"/>
    <xf numFmtId="0" fontId="37" fillId="27" borderId="0" applyNumberFormat="0" applyBorder="0" applyAlignment="0" applyProtection="0"/>
    <xf numFmtId="0" fontId="37" fillId="28" borderId="0" applyNumberFormat="0" applyBorder="0" applyAlignment="0" applyProtection="0"/>
    <xf numFmtId="0" fontId="37" fillId="29" borderId="0" applyNumberFormat="0" applyBorder="0" applyAlignment="0" applyProtection="0"/>
    <xf numFmtId="0" fontId="36" fillId="30" borderId="0" applyNumberFormat="0" applyBorder="0" applyAlignment="0" applyProtection="0"/>
    <xf numFmtId="0" fontId="9" fillId="8" borderId="0" applyNumberFormat="0" applyBorder="0" applyAlignment="0" applyProtection="0"/>
    <xf numFmtId="0" fontId="37" fillId="30" borderId="0" applyNumberFormat="0" applyBorder="0" applyAlignment="0" applyProtection="0"/>
    <xf numFmtId="0" fontId="36" fillId="31" borderId="0" applyNumberFormat="0" applyBorder="0" applyAlignment="0" applyProtection="0"/>
    <xf numFmtId="0" fontId="9" fillId="9" borderId="0" applyNumberFormat="0" applyBorder="0" applyAlignment="0" applyProtection="0"/>
    <xf numFmtId="0" fontId="37" fillId="31" borderId="0" applyNumberFormat="0" applyBorder="0" applyAlignment="0" applyProtection="0"/>
    <xf numFmtId="0" fontId="36" fillId="32" borderId="0" applyNumberFormat="0" applyBorder="0" applyAlignment="0" applyProtection="0"/>
    <xf numFmtId="0" fontId="9" fillId="10" borderId="0" applyNumberFormat="0" applyBorder="0" applyAlignment="0" applyProtection="0"/>
    <xf numFmtId="0" fontId="37" fillId="32" borderId="0" applyNumberFormat="0" applyBorder="0" applyAlignment="0" applyProtection="0"/>
    <xf numFmtId="0" fontId="36" fillId="33" borderId="0" applyNumberFormat="0" applyBorder="0" applyAlignment="0" applyProtection="0"/>
    <xf numFmtId="0" fontId="9" fillId="5" borderId="0" applyNumberFormat="0" applyBorder="0" applyAlignment="0" applyProtection="0"/>
    <xf numFmtId="0" fontId="37" fillId="33" borderId="0" applyNumberFormat="0" applyBorder="0" applyAlignment="0" applyProtection="0"/>
    <xf numFmtId="0" fontId="36" fillId="34" borderId="0" applyNumberFormat="0" applyBorder="0" applyAlignment="0" applyProtection="0"/>
    <xf numFmtId="0" fontId="9" fillId="8" borderId="0" applyNumberFormat="0" applyBorder="0" applyAlignment="0" applyProtection="0"/>
    <xf numFmtId="0" fontId="37" fillId="34" borderId="0" applyNumberFormat="0" applyBorder="0" applyAlignment="0" applyProtection="0"/>
    <xf numFmtId="0" fontId="36" fillId="35" borderId="0" applyNumberFormat="0" applyBorder="0" applyAlignment="0" applyProtection="0"/>
    <xf numFmtId="0" fontId="9" fillId="11" borderId="0" applyNumberFormat="0" applyBorder="0" applyAlignment="0" applyProtection="0"/>
    <xf numFmtId="0" fontId="37" fillId="35" borderId="0" applyNumberFormat="0" applyBorder="0" applyAlignment="0" applyProtection="0"/>
    <xf numFmtId="0" fontId="37" fillId="30" borderId="0" applyNumberFormat="0" applyBorder="0" applyAlignment="0" applyProtection="0"/>
    <xf numFmtId="0" fontId="37" fillId="31" borderId="0" applyNumberFormat="0" applyBorder="0" applyAlignment="0" applyProtection="0"/>
    <xf numFmtId="0" fontId="37" fillId="32" borderId="0" applyNumberFormat="0" applyBorder="0" applyAlignment="0" applyProtection="0"/>
    <xf numFmtId="0" fontId="37" fillId="33" borderId="0" applyNumberFormat="0" applyBorder="0" applyAlignment="0" applyProtection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8" fillId="36" borderId="0" applyNumberFormat="0" applyBorder="0" applyAlignment="0" applyProtection="0"/>
    <xf numFmtId="0" fontId="10" fillId="12" borderId="0" applyNumberFormat="0" applyBorder="0" applyAlignment="0" applyProtection="0"/>
    <xf numFmtId="0" fontId="39" fillId="36" borderId="0" applyNumberFormat="0" applyBorder="0" applyAlignment="0" applyProtection="0"/>
    <xf numFmtId="0" fontId="38" fillId="37" borderId="0" applyNumberFormat="0" applyBorder="0" applyAlignment="0" applyProtection="0"/>
    <xf numFmtId="0" fontId="10" fillId="9" borderId="0" applyNumberFormat="0" applyBorder="0" applyAlignment="0" applyProtection="0"/>
    <xf numFmtId="0" fontId="39" fillId="37" borderId="0" applyNumberFormat="0" applyBorder="0" applyAlignment="0" applyProtection="0"/>
    <xf numFmtId="0" fontId="38" fillId="38" borderId="0" applyNumberFormat="0" applyBorder="0" applyAlignment="0" applyProtection="0"/>
    <xf numFmtId="0" fontId="10" fillId="10" borderId="0" applyNumberFormat="0" applyBorder="0" applyAlignment="0" applyProtection="0"/>
    <xf numFmtId="0" fontId="39" fillId="38" borderId="0" applyNumberFormat="0" applyBorder="0" applyAlignment="0" applyProtection="0"/>
    <xf numFmtId="0" fontId="38" fillId="39" borderId="0" applyNumberFormat="0" applyBorder="0" applyAlignment="0" applyProtection="0"/>
    <xf numFmtId="0" fontId="10" fillId="13" borderId="0" applyNumberFormat="0" applyBorder="0" applyAlignment="0" applyProtection="0"/>
    <xf numFmtId="0" fontId="39" fillId="39" borderId="0" applyNumberFormat="0" applyBorder="0" applyAlignment="0" applyProtection="0"/>
    <xf numFmtId="0" fontId="38" fillId="40" borderId="0" applyNumberFormat="0" applyBorder="0" applyAlignment="0" applyProtection="0"/>
    <xf numFmtId="0" fontId="10" fillId="14" borderId="0" applyNumberFormat="0" applyBorder="0" applyAlignment="0" applyProtection="0"/>
    <xf numFmtId="0" fontId="39" fillId="40" borderId="0" applyNumberFormat="0" applyBorder="0" applyAlignment="0" applyProtection="0"/>
    <xf numFmtId="0" fontId="38" fillId="41" borderId="0" applyNumberFormat="0" applyBorder="0" applyAlignment="0" applyProtection="0"/>
    <xf numFmtId="0" fontId="10" fillId="15" borderId="0" applyNumberFormat="0" applyBorder="0" applyAlignment="0" applyProtection="0"/>
    <xf numFmtId="0" fontId="39" fillId="41" borderId="0" applyNumberFormat="0" applyBorder="0" applyAlignment="0" applyProtection="0"/>
    <xf numFmtId="0" fontId="39" fillId="36" borderId="0" applyNumberFormat="0" applyBorder="0" applyAlignment="0" applyProtection="0"/>
    <xf numFmtId="0" fontId="39" fillId="37" borderId="0" applyNumberFormat="0" applyBorder="0" applyAlignment="0" applyProtection="0"/>
    <xf numFmtId="0" fontId="39" fillId="38" borderId="0" applyNumberFormat="0" applyBorder="0" applyAlignment="0" applyProtection="0"/>
    <xf numFmtId="0" fontId="39" fillId="39" borderId="0" applyNumberFormat="0" applyBorder="0" applyAlignment="0" applyProtection="0"/>
    <xf numFmtId="0" fontId="39" fillId="40" borderId="0" applyNumberFormat="0" applyBorder="0" applyAlignment="0" applyProtection="0"/>
    <xf numFmtId="0" fontId="39" fillId="41" borderId="0" applyNumberFormat="0" applyBorder="0" applyAlignment="0" applyProtection="0"/>
    <xf numFmtId="0" fontId="38" fillId="42" borderId="0" applyNumberFormat="0" applyBorder="0" applyAlignment="0" applyProtection="0"/>
    <xf numFmtId="0" fontId="10" fillId="16" borderId="0" applyNumberFormat="0" applyBorder="0" applyAlignment="0" applyProtection="0"/>
    <xf numFmtId="0" fontId="39" fillId="42" borderId="0" applyNumberFormat="0" applyBorder="0" applyAlignment="0" applyProtection="0"/>
    <xf numFmtId="0" fontId="38" fillId="43" borderId="0" applyNumberFormat="0" applyBorder="0" applyAlignment="0" applyProtection="0"/>
    <xf numFmtId="0" fontId="10" fillId="17" borderId="0" applyNumberFormat="0" applyBorder="0" applyAlignment="0" applyProtection="0"/>
    <xf numFmtId="0" fontId="39" fillId="43" borderId="0" applyNumberFormat="0" applyBorder="0" applyAlignment="0" applyProtection="0"/>
    <xf numFmtId="0" fontId="38" fillId="44" borderId="0" applyNumberFormat="0" applyBorder="0" applyAlignment="0" applyProtection="0"/>
    <xf numFmtId="0" fontId="10" fillId="18" borderId="0" applyNumberFormat="0" applyBorder="0" applyAlignment="0" applyProtection="0"/>
    <xf numFmtId="0" fontId="39" fillId="44" borderId="0" applyNumberFormat="0" applyBorder="0" applyAlignment="0" applyProtection="0"/>
    <xf numFmtId="0" fontId="38" fillId="45" borderId="0" applyNumberFormat="0" applyBorder="0" applyAlignment="0" applyProtection="0"/>
    <xf numFmtId="0" fontId="10" fillId="13" borderId="0" applyNumberFormat="0" applyBorder="0" applyAlignment="0" applyProtection="0"/>
    <xf numFmtId="0" fontId="39" fillId="45" borderId="0" applyNumberFormat="0" applyBorder="0" applyAlignment="0" applyProtection="0"/>
    <xf numFmtId="0" fontId="38" fillId="46" borderId="0" applyNumberFormat="0" applyBorder="0" applyAlignment="0" applyProtection="0"/>
    <xf numFmtId="0" fontId="10" fillId="14" borderId="0" applyNumberFormat="0" applyBorder="0" applyAlignment="0" applyProtection="0"/>
    <xf numFmtId="0" fontId="39" fillId="46" borderId="0" applyNumberFormat="0" applyBorder="0" applyAlignment="0" applyProtection="0"/>
    <xf numFmtId="0" fontId="38" fillId="47" borderId="0" applyNumberFormat="0" applyBorder="0" applyAlignment="0" applyProtection="0"/>
    <xf numFmtId="0" fontId="10" fillId="19" borderId="0" applyNumberFormat="0" applyBorder="0" applyAlignment="0" applyProtection="0"/>
    <xf numFmtId="0" fontId="39" fillId="47" borderId="0" applyNumberFormat="0" applyBorder="0" applyAlignment="0" applyProtection="0"/>
    <xf numFmtId="0" fontId="40" fillId="48" borderId="0" applyNumberFormat="0" applyBorder="0" applyAlignment="0" applyProtection="0"/>
    <xf numFmtId="0" fontId="21" fillId="3" borderId="0" applyNumberFormat="0" applyBorder="0" applyAlignment="0" applyProtection="0"/>
    <xf numFmtId="0" fontId="41" fillId="48" borderId="0" applyNumberFormat="0" applyBorder="0" applyAlignment="0" applyProtection="0"/>
    <xf numFmtId="0" fontId="42" fillId="49" borderId="24" applyNumberFormat="0" applyAlignment="0" applyProtection="0"/>
    <xf numFmtId="0" fontId="13" fillId="20" borderId="1" applyNumberFormat="0" applyAlignment="0" applyProtection="0"/>
    <xf numFmtId="0" fontId="43" fillId="49" borderId="24" applyNumberFormat="0" applyAlignment="0" applyProtection="0"/>
    <xf numFmtId="0" fontId="44" fillId="50" borderId="25" applyNumberFormat="0" applyAlignment="0" applyProtection="0"/>
    <xf numFmtId="0" fontId="18" fillId="21" borderId="2" applyNumberFormat="0" applyAlignment="0" applyProtection="0"/>
    <xf numFmtId="0" fontId="45" fillId="50" borderId="25" applyNumberFormat="0" applyAlignment="0" applyProtection="0"/>
    <xf numFmtId="164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164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51" borderId="0" applyNumberFormat="0" applyBorder="0" applyAlignment="0" applyProtection="0"/>
    <xf numFmtId="0" fontId="25" fillId="4" borderId="0" applyNumberFormat="0" applyBorder="0" applyAlignment="0" applyProtection="0"/>
    <xf numFmtId="0" fontId="49" fillId="51" borderId="0" applyNumberFormat="0" applyBorder="0" applyAlignment="0" applyProtection="0"/>
    <xf numFmtId="0" fontId="50" fillId="0" borderId="26" applyNumberFormat="0" applyFill="0" applyAlignment="0" applyProtection="0"/>
    <xf numFmtId="0" fontId="14" fillId="0" borderId="3" applyNumberFormat="0" applyFill="0" applyAlignment="0" applyProtection="0"/>
    <xf numFmtId="0" fontId="51" fillId="0" borderId="26" applyNumberFormat="0" applyFill="0" applyAlignment="0" applyProtection="0"/>
    <xf numFmtId="0" fontId="52" fillId="0" borderId="27" applyNumberFormat="0" applyFill="0" applyAlignment="0" applyProtection="0"/>
    <xf numFmtId="0" fontId="15" fillId="0" borderId="4" applyNumberFormat="0" applyFill="0" applyAlignment="0" applyProtection="0"/>
    <xf numFmtId="0" fontId="53" fillId="0" borderId="27" applyNumberFormat="0" applyFill="0" applyAlignment="0" applyProtection="0"/>
    <xf numFmtId="0" fontId="54" fillId="0" borderId="28" applyNumberFormat="0" applyFill="0" applyAlignment="0" applyProtection="0"/>
    <xf numFmtId="0" fontId="16" fillId="0" borderId="5" applyNumberFormat="0" applyFill="0" applyAlignment="0" applyProtection="0"/>
    <xf numFmtId="0" fontId="55" fillId="0" borderId="28" applyNumberFormat="0" applyFill="0" applyAlignment="0" applyProtection="0"/>
    <xf numFmtId="0" fontId="54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6" fillId="52" borderId="24" applyNumberFormat="0" applyAlignment="0" applyProtection="0"/>
    <xf numFmtId="0" fontId="11" fillId="7" borderId="1" applyNumberFormat="0" applyAlignment="0" applyProtection="0"/>
    <xf numFmtId="0" fontId="57" fillId="52" borderId="24" applyNumberFormat="0" applyAlignment="0" applyProtection="0"/>
    <xf numFmtId="0" fontId="58" fillId="0" borderId="29" applyNumberFormat="0" applyFill="0" applyAlignment="0" applyProtection="0"/>
    <xf numFmtId="0" fontId="23" fillId="0" borderId="6" applyNumberFormat="0" applyFill="0" applyAlignment="0" applyProtection="0"/>
    <xf numFmtId="0" fontId="59" fillId="0" borderId="29" applyNumberFormat="0" applyFill="0" applyAlignment="0" applyProtection="0"/>
    <xf numFmtId="0" fontId="60" fillId="53" borderId="0" applyNumberFormat="0" applyBorder="0" applyAlignment="0" applyProtection="0"/>
    <xf numFmtId="0" fontId="61" fillId="53" borderId="0" applyNumberFormat="0" applyBorder="0" applyAlignment="0" applyProtection="0"/>
    <xf numFmtId="0" fontId="62" fillId="53" borderId="0" applyNumberFormat="0" applyBorder="0" applyAlignment="0" applyProtection="0"/>
    <xf numFmtId="0" fontId="20" fillId="22" borderId="0" applyNumberFormat="0" applyBorder="0" applyAlignment="0" applyProtection="0"/>
    <xf numFmtId="0" fontId="1" fillId="0" borderId="0"/>
    <xf numFmtId="0" fontId="37" fillId="0" borderId="0"/>
    <xf numFmtId="0" fontId="37" fillId="0" borderId="0"/>
    <xf numFmtId="0" fontId="1" fillId="0" borderId="0"/>
    <xf numFmtId="0" fontId="4" fillId="0" borderId="0">
      <alignment horizontal="left" vertical="top" wrapText="1"/>
    </xf>
    <xf numFmtId="0" fontId="28" fillId="0" borderId="0"/>
    <xf numFmtId="0" fontId="63" fillId="0" borderId="0"/>
    <xf numFmtId="0" fontId="64" fillId="0" borderId="0"/>
    <xf numFmtId="1" fontId="32" fillId="0" borderId="0"/>
    <xf numFmtId="1" fontId="32" fillId="0" borderId="0"/>
    <xf numFmtId="0" fontId="28" fillId="0" borderId="0"/>
    <xf numFmtId="0" fontId="27" fillId="0" borderId="0"/>
    <xf numFmtId="0" fontId="4" fillId="0" borderId="0">
      <alignment horizontal="left" vertical="top" wrapText="1"/>
    </xf>
    <xf numFmtId="0" fontId="8" fillId="0" borderId="0"/>
    <xf numFmtId="1" fontId="32" fillId="0" borderId="0"/>
    <xf numFmtId="0" fontId="1" fillId="0" borderId="0"/>
    <xf numFmtId="0" fontId="1" fillId="0" borderId="0"/>
    <xf numFmtId="0" fontId="37" fillId="0" borderId="0"/>
    <xf numFmtId="0" fontId="65" fillId="0" borderId="0"/>
    <xf numFmtId="0" fontId="28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30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26" fillId="0" borderId="0"/>
    <xf numFmtId="0" fontId="37" fillId="0" borderId="0"/>
    <xf numFmtId="0" fontId="37" fillId="0" borderId="0"/>
    <xf numFmtId="0" fontId="30" fillId="0" borderId="0"/>
    <xf numFmtId="0" fontId="29" fillId="0" borderId="0"/>
    <xf numFmtId="0" fontId="30" fillId="0" borderId="0"/>
    <xf numFmtId="0" fontId="30" fillId="0" borderId="0"/>
    <xf numFmtId="0" fontId="4" fillId="0" borderId="0">
      <alignment horizontal="left" vertical="top" wrapText="1"/>
    </xf>
    <xf numFmtId="0" fontId="37" fillId="0" borderId="0"/>
    <xf numFmtId="0" fontId="37" fillId="0" borderId="0"/>
    <xf numFmtId="0" fontId="36" fillId="54" borderId="30" applyNumberFormat="0" applyFont="0" applyAlignment="0" applyProtection="0"/>
    <xf numFmtId="0" fontId="28" fillId="23" borderId="7" applyNumberFormat="0" applyFont="0" applyAlignment="0" applyProtection="0"/>
    <xf numFmtId="0" fontId="37" fillId="54" borderId="30" applyNumberFormat="0" applyFont="0" applyAlignment="0" applyProtection="0"/>
    <xf numFmtId="0" fontId="66" fillId="49" borderId="31" applyNumberFormat="0" applyAlignment="0" applyProtection="0"/>
    <xf numFmtId="0" fontId="12" fillId="20" borderId="8" applyNumberFormat="0" applyAlignment="0" applyProtection="0"/>
    <xf numFmtId="0" fontId="67" fillId="49" borderId="31" applyNumberFormat="0" applyAlignment="0" applyProtection="0"/>
    <xf numFmtId="9" fontId="28" fillId="0" borderId="0" applyFont="0" applyFill="0" applyBorder="0" applyAlignment="0" applyProtection="0"/>
    <xf numFmtId="167" fontId="4" fillId="0" borderId="0" applyFill="0" applyBorder="0" applyProtection="0">
      <alignment horizontal="right" vertical="top"/>
    </xf>
    <xf numFmtId="167" fontId="3" fillId="0" borderId="0" applyFill="0" applyBorder="0" applyProtection="0">
      <alignment horizontal="right" vertical="top"/>
    </xf>
    <xf numFmtId="167" fontId="5" fillId="0" borderId="0" applyFill="0" applyBorder="0" applyProtection="0">
      <alignment horizontal="right" vertical="top"/>
    </xf>
    <xf numFmtId="0" fontId="31" fillId="0" borderId="0"/>
    <xf numFmtId="0" fontId="31" fillId="0" borderId="0"/>
    <xf numFmtId="0" fontId="31" fillId="0" borderId="0"/>
    <xf numFmtId="0" fontId="31" fillId="0" borderId="0"/>
    <xf numFmtId="0" fontId="6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70" fillId="0" borderId="32" applyNumberFormat="0" applyFill="0" applyAlignment="0" applyProtection="0"/>
    <xf numFmtId="0" fontId="17" fillId="0" borderId="9" applyNumberFormat="0" applyFill="0" applyAlignment="0" applyProtection="0"/>
    <xf numFmtId="0" fontId="71" fillId="0" borderId="32" applyNumberFormat="0" applyFill="0" applyAlignment="0" applyProtection="0"/>
    <xf numFmtId="0" fontId="72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39" fillId="42" borderId="0" applyNumberFormat="0" applyBorder="0" applyAlignment="0" applyProtection="0"/>
    <xf numFmtId="0" fontId="39" fillId="43" borderId="0" applyNumberFormat="0" applyBorder="0" applyAlignment="0" applyProtection="0"/>
    <xf numFmtId="0" fontId="39" fillId="44" borderId="0" applyNumberFormat="0" applyBorder="0" applyAlignment="0" applyProtection="0"/>
    <xf numFmtId="0" fontId="39" fillId="45" borderId="0" applyNumberFormat="0" applyBorder="0" applyAlignment="0" applyProtection="0"/>
    <xf numFmtId="0" fontId="39" fillId="46" borderId="0" applyNumberFormat="0" applyBorder="0" applyAlignment="0" applyProtection="0"/>
    <xf numFmtId="0" fontId="39" fillId="47" borderId="0" applyNumberFormat="0" applyBorder="0" applyAlignment="0" applyProtection="0"/>
    <xf numFmtId="0" fontId="57" fillId="52" borderId="24" applyNumberFormat="0" applyAlignment="0" applyProtection="0"/>
    <xf numFmtId="0" fontId="67" fillId="49" borderId="31" applyNumberFormat="0" applyAlignment="0" applyProtection="0"/>
    <xf numFmtId="0" fontId="43" fillId="49" borderId="24" applyNumberFormat="0" applyAlignment="0" applyProtection="0"/>
    <xf numFmtId="0" fontId="51" fillId="0" borderId="26" applyNumberFormat="0" applyFill="0" applyAlignment="0" applyProtection="0"/>
    <xf numFmtId="0" fontId="53" fillId="0" borderId="27" applyNumberFormat="0" applyFill="0" applyAlignment="0" applyProtection="0"/>
    <xf numFmtId="0" fontId="55" fillId="0" borderId="28" applyNumberFormat="0" applyFill="0" applyAlignment="0" applyProtection="0"/>
    <xf numFmtId="0" fontId="55" fillId="0" borderId="0" applyNumberFormat="0" applyFill="0" applyBorder="0" applyAlignment="0" applyProtection="0"/>
    <xf numFmtId="0" fontId="71" fillId="0" borderId="32" applyNumberFormat="0" applyFill="0" applyAlignment="0" applyProtection="0"/>
    <xf numFmtId="0" fontId="45" fillId="50" borderId="25" applyNumberFormat="0" applyAlignment="0" applyProtection="0"/>
    <xf numFmtId="0" fontId="68" fillId="0" borderId="0" applyNumberFormat="0" applyFill="0" applyBorder="0" applyAlignment="0" applyProtection="0"/>
    <xf numFmtId="0" fontId="62" fillId="53" borderId="0" applyNumberFormat="0" applyBorder="0" applyAlignment="0" applyProtection="0"/>
    <xf numFmtId="0" fontId="8" fillId="0" borderId="0"/>
    <xf numFmtId="1" fontId="32" fillId="0" borderId="0"/>
    <xf numFmtId="0" fontId="8" fillId="0" borderId="0"/>
    <xf numFmtId="0" fontId="37" fillId="0" borderId="0"/>
    <xf numFmtId="0" fontId="37" fillId="0" borderId="0"/>
    <xf numFmtId="0" fontId="4" fillId="0" borderId="0">
      <alignment horizontal="left" vertical="top" wrapText="1"/>
    </xf>
    <xf numFmtId="0" fontId="41" fillId="48" borderId="0" applyNumberFormat="0" applyBorder="0" applyAlignment="0" applyProtection="0"/>
    <xf numFmtId="0" fontId="47" fillId="0" borderId="0" applyNumberFormat="0" applyFill="0" applyBorder="0" applyAlignment="0" applyProtection="0"/>
    <xf numFmtId="0" fontId="37" fillId="54" borderId="30" applyNumberFormat="0" applyFont="0" applyAlignment="0" applyProtection="0"/>
    <xf numFmtId="0" fontId="59" fillId="0" borderId="29" applyNumberFormat="0" applyFill="0" applyAlignment="0" applyProtection="0"/>
    <xf numFmtId="0" fontId="2" fillId="0" borderId="0"/>
    <xf numFmtId="0" fontId="73" fillId="0" borderId="0" applyNumberForma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7" fillId="0" borderId="0" applyFont="0" applyFill="0" applyBorder="0" applyAlignment="0" applyProtection="0"/>
    <xf numFmtId="0" fontId="49" fillId="51" borderId="0" applyNumberFormat="0" applyBorder="0" applyAlignment="0" applyProtection="0"/>
    <xf numFmtId="43" fontId="79" fillId="0" borderId="0" applyFont="0" applyFill="0" applyBorder="0" applyAlignment="0" applyProtection="0"/>
    <xf numFmtId="168" fontId="8" fillId="0" borderId="0" applyFont="0" applyFill="0" applyBorder="0" applyAlignment="0" applyProtection="0"/>
  </cellStyleXfs>
  <cellXfs count="155">
    <xf numFmtId="0" fontId="0" fillId="0" borderId="0" xfId="0"/>
    <xf numFmtId="0" fontId="7" fillId="0" borderId="0" xfId="0" applyFont="1"/>
    <xf numFmtId="165" fontId="74" fillId="55" borderId="10" xfId="175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right"/>
    </xf>
    <xf numFmtId="0" fontId="75" fillId="0" borderId="0" xfId="175" applyFont="1"/>
    <xf numFmtId="0" fontId="7" fillId="0" borderId="11" xfId="175" applyFont="1" applyBorder="1" applyAlignment="1">
      <alignment vertical="center"/>
    </xf>
    <xf numFmtId="0" fontId="74" fillId="0" borderId="11" xfId="175" applyFont="1" applyBorder="1" applyAlignment="1">
      <alignment horizontal="center" vertical="center"/>
    </xf>
    <xf numFmtId="0" fontId="74" fillId="0" borderId="12" xfId="175" applyFont="1" applyBorder="1" applyAlignment="1">
      <alignment vertical="center"/>
    </xf>
    <xf numFmtId="166" fontId="7" fillId="0" borderId="0" xfId="0" applyNumberFormat="1" applyFont="1"/>
    <xf numFmtId="0" fontId="7" fillId="0" borderId="0" xfId="175" applyFont="1" applyAlignment="1">
      <alignment vertical="center"/>
    </xf>
    <xf numFmtId="0" fontId="7" fillId="0" borderId="0" xfId="175" applyFont="1" applyAlignment="1">
      <alignment horizontal="right" vertical="center"/>
    </xf>
    <xf numFmtId="167" fontId="7" fillId="55" borderId="12" xfId="205" applyFont="1" applyFill="1" applyBorder="1" applyAlignment="1">
      <alignment horizontal="right" vertical="center"/>
    </xf>
    <xf numFmtId="0" fontId="34" fillId="55" borderId="0" xfId="0" applyFont="1" applyFill="1" applyAlignment="1">
      <alignment horizontal="left" vertical="top" wrapText="1"/>
    </xf>
    <xf numFmtId="0" fontId="34" fillId="55" borderId="0" xfId="0" applyFont="1" applyFill="1"/>
    <xf numFmtId="0" fontId="34" fillId="55" borderId="0" xfId="0" applyFont="1" applyFill="1" applyAlignment="1">
      <alignment wrapText="1"/>
    </xf>
    <xf numFmtId="0" fontId="76" fillId="55" borderId="0" xfId="0" applyFont="1" applyFill="1" applyAlignment="1">
      <alignment horizontal="left" vertical="top" wrapText="1"/>
    </xf>
    <xf numFmtId="0" fontId="77" fillId="55" borderId="0" xfId="0" applyFont="1" applyFill="1" applyAlignment="1">
      <alignment horizontal="center" wrapText="1"/>
    </xf>
    <xf numFmtId="0" fontId="34" fillId="0" borderId="0" xfId="0" applyFont="1" applyFill="1"/>
    <xf numFmtId="0" fontId="34" fillId="0" borderId="0" xfId="0" applyFont="1" applyFill="1" applyAlignment="1">
      <alignment horizontal="center"/>
    </xf>
    <xf numFmtId="0" fontId="35" fillId="0" borderId="0" xfId="0" applyFont="1" applyFill="1" applyBorder="1" applyAlignment="1">
      <alignment vertical="center" wrapText="1"/>
    </xf>
    <xf numFmtId="0" fontId="34" fillId="0" borderId="0" xfId="0" applyFont="1"/>
    <xf numFmtId="0" fontId="34" fillId="0" borderId="0" xfId="0" applyFont="1" applyAlignment="1">
      <alignment horizontal="left" vertical="top" wrapText="1"/>
    </xf>
    <xf numFmtId="0" fontId="33" fillId="0" borderId="0" xfId="0" applyFont="1" applyBorder="1" applyAlignment="1">
      <alignment horizontal="right" vertical="top" wrapText="1"/>
    </xf>
    <xf numFmtId="0" fontId="34" fillId="55" borderId="0" xfId="0" applyFont="1" applyFill="1" applyAlignment="1">
      <alignment horizontal="center"/>
    </xf>
    <xf numFmtId="0" fontId="35" fillId="55" borderId="0" xfId="0" applyFont="1" applyFill="1" applyBorder="1" applyAlignment="1">
      <alignment vertical="center" wrapText="1"/>
    </xf>
    <xf numFmtId="0" fontId="1" fillId="55" borderId="0" xfId="0" applyFont="1" applyFill="1" applyAlignment="1">
      <alignment horizontal="left" vertical="top" wrapText="1"/>
    </xf>
    <xf numFmtId="0" fontId="75" fillId="0" borderId="0" xfId="0" applyFont="1"/>
    <xf numFmtId="0" fontId="80" fillId="0" borderId="0" xfId="0" applyFont="1" applyAlignment="1">
      <alignment horizontal="right"/>
    </xf>
    <xf numFmtId="0" fontId="81" fillId="0" borderId="0" xfId="0" applyFont="1"/>
    <xf numFmtId="0" fontId="75" fillId="0" borderId="0" xfId="0" applyFont="1" applyAlignment="1">
      <alignment horizontal="right"/>
    </xf>
    <xf numFmtId="0" fontId="75" fillId="0" borderId="0" xfId="0" applyFont="1" applyAlignment="1">
      <alignment horizontal="center" vertical="center"/>
    </xf>
    <xf numFmtId="0" fontId="75" fillId="0" borderId="0" xfId="0" applyFont="1" applyAlignment="1">
      <alignment vertical="center"/>
    </xf>
    <xf numFmtId="0" fontId="83" fillId="0" borderId="23" xfId="0" applyFont="1" applyBorder="1" applyAlignment="1">
      <alignment horizontal="center" vertical="center" wrapText="1"/>
    </xf>
    <xf numFmtId="0" fontId="84" fillId="0" borderId="12" xfId="0" applyFont="1" applyBorder="1" applyAlignment="1">
      <alignment horizontal="center"/>
    </xf>
    <xf numFmtId="169" fontId="7" fillId="55" borderId="12" xfId="257" applyNumberFormat="1" applyFont="1" applyFill="1" applyBorder="1" applyAlignment="1">
      <alignment horizontal="center" vertical="center"/>
    </xf>
    <xf numFmtId="0" fontId="34" fillId="0" borderId="0" xfId="195" applyFont="1">
      <alignment horizontal="left" vertical="top" wrapText="1"/>
    </xf>
    <xf numFmtId="0" fontId="75" fillId="0" borderId="12" xfId="0" applyFont="1" applyBorder="1" applyAlignment="1">
      <alignment horizontal="center" vertical="center" wrapText="1"/>
    </xf>
    <xf numFmtId="165" fontId="75" fillId="0" borderId="12" xfId="0" applyNumberFormat="1" applyFont="1" applyBorder="1" applyAlignment="1">
      <alignment horizontal="center" vertical="center" wrapText="1"/>
    </xf>
    <xf numFmtId="169" fontId="7" fillId="55" borderId="12" xfId="258" applyNumberFormat="1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7" fillId="55" borderId="12" xfId="0" applyFont="1" applyFill="1" applyBorder="1" applyAlignment="1">
      <alignment vertical="center" wrapText="1"/>
    </xf>
    <xf numFmtId="0" fontId="7" fillId="55" borderId="12" xfId="0" applyFont="1" applyFill="1" applyBorder="1" applyAlignment="1">
      <alignment horizontal="center" vertical="center" wrapText="1"/>
    </xf>
    <xf numFmtId="0" fontId="7" fillId="55" borderId="12" xfId="0" applyFont="1" applyFill="1" applyBorder="1" applyAlignment="1">
      <alignment horizontal="left" vertical="top" wrapText="1"/>
    </xf>
    <xf numFmtId="166" fontId="7" fillId="55" borderId="12" xfId="0" applyNumberFormat="1" applyFont="1" applyFill="1" applyBorder="1" applyAlignment="1">
      <alignment horizontal="right" vertical="top" wrapText="1"/>
    </xf>
    <xf numFmtId="0" fontId="7" fillId="55" borderId="13" xfId="0" applyFont="1" applyFill="1" applyBorder="1" applyAlignment="1">
      <alignment horizontal="left" vertical="top" wrapText="1"/>
    </xf>
    <xf numFmtId="0" fontId="7" fillId="55" borderId="14" xfId="0" applyFont="1" applyFill="1" applyBorder="1" applyAlignment="1">
      <alignment horizontal="left" vertical="top" wrapText="1"/>
    </xf>
    <xf numFmtId="0" fontId="7" fillId="55" borderId="15" xfId="0" applyFont="1" applyFill="1" applyBorder="1" applyAlignment="1">
      <alignment horizontal="left" vertical="top" wrapText="1"/>
    </xf>
    <xf numFmtId="0" fontId="7" fillId="55" borderId="12" xfId="170" applyFont="1" applyFill="1" applyBorder="1" applyAlignment="1">
      <alignment horizontal="left" vertical="top" wrapText="1"/>
    </xf>
    <xf numFmtId="0" fontId="82" fillId="0" borderId="12" xfId="243" applyFont="1" applyBorder="1" applyAlignment="1">
      <alignment horizontal="left" vertical="top" wrapText="1"/>
    </xf>
    <xf numFmtId="167" fontId="7" fillId="55" borderId="12" xfId="205" applyNumberFormat="1" applyFont="1" applyFill="1" applyBorder="1" applyAlignment="1">
      <alignment horizontal="right" vertical="top" wrapText="1"/>
    </xf>
    <xf numFmtId="0" fontId="7" fillId="0" borderId="12" xfId="243" applyFont="1" applyBorder="1" applyAlignment="1">
      <alignment horizontal="left" vertical="top" wrapText="1"/>
    </xf>
    <xf numFmtId="0" fontId="83" fillId="0" borderId="12" xfId="243" applyFont="1" applyBorder="1" applyAlignment="1">
      <alignment horizontal="left" vertical="top" wrapText="1"/>
    </xf>
    <xf numFmtId="167" fontId="83" fillId="55" borderId="12" xfId="207" applyNumberFormat="1" applyFont="1" applyFill="1" applyBorder="1" applyAlignment="1">
      <alignment horizontal="right" vertical="top" wrapText="1"/>
    </xf>
    <xf numFmtId="0" fontId="87" fillId="55" borderId="12" xfId="0" applyFont="1" applyFill="1" applyBorder="1" applyAlignment="1">
      <alignment horizontal="left" vertical="top" wrapText="1"/>
    </xf>
    <xf numFmtId="49" fontId="7" fillId="55" borderId="14" xfId="0" applyNumberFormat="1" applyFont="1" applyFill="1" applyBorder="1" applyAlignment="1">
      <alignment horizontal="left" vertical="top" wrapText="1"/>
    </xf>
    <xf numFmtId="167" fontId="7" fillId="55" borderId="12" xfId="206" applyNumberFormat="1" applyFont="1" applyFill="1" applyBorder="1" applyAlignment="1">
      <alignment horizontal="right" vertical="top" wrapText="1"/>
    </xf>
    <xf numFmtId="49" fontId="7" fillId="55" borderId="13" xfId="0" applyNumberFormat="1" applyFont="1" applyFill="1" applyBorder="1" applyAlignment="1">
      <alignment horizontal="left" vertical="top" wrapText="1"/>
    </xf>
    <xf numFmtId="49" fontId="7" fillId="55" borderId="15" xfId="0" applyNumberFormat="1" applyFont="1" applyFill="1" applyBorder="1" applyAlignment="1">
      <alignment horizontal="left" vertical="top" wrapText="1"/>
    </xf>
    <xf numFmtId="0" fontId="82" fillId="0" borderId="12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83" fillId="0" borderId="12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top" wrapText="1"/>
    </xf>
    <xf numFmtId="0" fontId="83" fillId="0" borderId="11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center" vertical="top" wrapText="1"/>
    </xf>
    <xf numFmtId="0" fontId="83" fillId="55" borderId="12" xfId="0" applyFont="1" applyFill="1" applyBorder="1" applyAlignment="1">
      <alignment horizontal="left" vertical="top" wrapText="1"/>
    </xf>
    <xf numFmtId="0" fontId="7" fillId="0" borderId="12" xfId="0" applyFont="1" applyBorder="1" applyAlignment="1">
      <alignment horizontal="right" vertical="top" wrapText="1"/>
    </xf>
    <xf numFmtId="0" fontId="88" fillId="55" borderId="0" xfId="0" applyFont="1" applyFill="1" applyAlignment="1">
      <alignment horizontal="left" vertical="top" wrapText="1"/>
    </xf>
    <xf numFmtId="0" fontId="7" fillId="55" borderId="11" xfId="0" applyFont="1" applyFill="1" applyBorder="1" applyAlignment="1">
      <alignment horizontal="left" vertical="top" wrapText="1"/>
    </xf>
    <xf numFmtId="0" fontId="83" fillId="55" borderId="11" xfId="0" applyFont="1" applyFill="1" applyBorder="1" applyAlignment="1">
      <alignment horizontal="left" vertical="top" wrapText="1"/>
    </xf>
    <xf numFmtId="0" fontId="7" fillId="55" borderId="12" xfId="0" applyFont="1" applyFill="1" applyBorder="1" applyAlignment="1">
      <alignment horizontal="center" vertical="top" wrapText="1"/>
    </xf>
    <xf numFmtId="0" fontId="34" fillId="0" borderId="0" xfId="0" applyFont="1" applyAlignment="1">
      <alignment horizontal="center" wrapText="1"/>
    </xf>
    <xf numFmtId="0" fontId="34" fillId="0" borderId="0" xfId="0" applyFont="1" applyAlignment="1">
      <alignment horizontal="right" wrapText="1"/>
    </xf>
    <xf numFmtId="0" fontId="7" fillId="55" borderId="12" xfId="0" applyFont="1" applyFill="1" applyBorder="1" applyAlignment="1">
      <alignment horizontal="left" vertical="top" wrapText="1"/>
    </xf>
    <xf numFmtId="1" fontId="91" fillId="0" borderId="20" xfId="0" applyNumberFormat="1" applyFont="1" applyBorder="1" applyAlignment="1">
      <alignment horizontal="center" vertical="center"/>
    </xf>
    <xf numFmtId="1" fontId="91" fillId="0" borderId="21" xfId="0" applyNumberFormat="1" applyFont="1" applyBorder="1" applyAlignment="1">
      <alignment horizontal="center" vertical="center"/>
    </xf>
    <xf numFmtId="0" fontId="78" fillId="0" borderId="12" xfId="0" applyFont="1" applyBorder="1" applyAlignment="1">
      <alignment vertical="center"/>
    </xf>
    <xf numFmtId="0" fontId="78" fillId="0" borderId="12" xfId="0" applyFont="1" applyBorder="1" applyAlignment="1">
      <alignment vertical="center" wrapText="1"/>
    </xf>
    <xf numFmtId="0" fontId="77" fillId="55" borderId="0" xfId="0" applyFont="1" applyFill="1" applyAlignment="1">
      <alignment horizontal="right" wrapText="1"/>
    </xf>
    <xf numFmtId="0" fontId="85" fillId="55" borderId="0" xfId="0" applyFont="1" applyFill="1" applyAlignment="1">
      <alignment horizontal="center" vertical="center" wrapText="1"/>
    </xf>
    <xf numFmtId="0" fontId="86" fillId="55" borderId="0" xfId="0" applyFont="1" applyFill="1" applyAlignment="1">
      <alignment horizontal="center" vertical="center" wrapText="1"/>
    </xf>
    <xf numFmtId="0" fontId="7" fillId="55" borderId="12" xfId="0" applyFont="1" applyFill="1" applyBorder="1" applyAlignment="1">
      <alignment vertical="center" wrapText="1"/>
    </xf>
    <xf numFmtId="0" fontId="7" fillId="55" borderId="33" xfId="0" applyFont="1" applyFill="1" applyBorder="1" applyAlignment="1">
      <alignment horizontal="center" vertical="top" wrapText="1"/>
    </xf>
    <xf numFmtId="0" fontId="7" fillId="55" borderId="18" xfId="0" applyFont="1" applyFill="1" applyBorder="1" applyAlignment="1">
      <alignment horizontal="center" vertical="top" wrapText="1"/>
    </xf>
    <xf numFmtId="0" fontId="7" fillId="55" borderId="11" xfId="0" applyFont="1" applyFill="1" applyBorder="1" applyAlignment="1">
      <alignment horizontal="center" vertical="top" wrapText="1"/>
    </xf>
    <xf numFmtId="0" fontId="7" fillId="55" borderId="21" xfId="0" applyFont="1" applyFill="1" applyBorder="1" applyAlignment="1">
      <alignment horizontal="center" vertical="top" wrapText="1"/>
    </xf>
    <xf numFmtId="0" fontId="7" fillId="55" borderId="12" xfId="0" applyFont="1" applyFill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80" fillId="0" borderId="0" xfId="0" applyFont="1" applyAlignment="1">
      <alignment horizontal="center" vertical="center" wrapText="1"/>
    </xf>
    <xf numFmtId="0" fontId="77" fillId="55" borderId="0" xfId="0" applyFont="1" applyFill="1" applyAlignment="1">
      <alignment horizontal="left" wrapText="1"/>
    </xf>
    <xf numFmtId="0" fontId="75" fillId="0" borderId="0" xfId="0" applyFont="1" applyAlignment="1">
      <alignment horizontal="right"/>
    </xf>
    <xf numFmtId="0" fontId="7" fillId="56" borderId="10" xfId="0" applyFont="1" applyFill="1" applyBorder="1" applyAlignment="1">
      <alignment horizontal="center" vertical="center"/>
    </xf>
    <xf numFmtId="0" fontId="7" fillId="56" borderId="22" xfId="0" applyFont="1" applyFill="1" applyBorder="1" applyAlignment="1">
      <alignment horizontal="center" vertical="center"/>
    </xf>
    <xf numFmtId="0" fontId="7" fillId="56" borderId="23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75" fillId="0" borderId="10" xfId="0" applyFont="1" applyBorder="1" applyAlignment="1">
      <alignment horizontal="center" vertical="center" wrapText="1"/>
    </xf>
    <xf numFmtId="0" fontId="75" fillId="0" borderId="23" xfId="0" applyFont="1" applyBorder="1" applyAlignment="1">
      <alignment horizontal="center" vertical="center" wrapText="1"/>
    </xf>
    <xf numFmtId="0" fontId="75" fillId="0" borderId="12" xfId="0" applyFont="1" applyBorder="1" applyAlignment="1">
      <alignment horizontal="center" vertical="center" wrapText="1"/>
    </xf>
    <xf numFmtId="1" fontId="91" fillId="0" borderId="20" xfId="0" applyNumberFormat="1" applyFont="1" applyBorder="1" applyAlignment="1">
      <alignment horizontal="center" vertical="center"/>
    </xf>
    <xf numFmtId="1" fontId="82" fillId="0" borderId="12" xfId="0" applyNumberFormat="1" applyFont="1" applyBorder="1" applyAlignment="1">
      <alignment horizontal="left" vertical="center"/>
    </xf>
    <xf numFmtId="0" fontId="34" fillId="55" borderId="0" xfId="0" applyFont="1" applyFill="1" applyAlignment="1">
      <alignment horizontal="right"/>
    </xf>
    <xf numFmtId="0" fontId="34" fillId="0" borderId="0" xfId="0" applyFont="1" applyFill="1" applyAlignment="1">
      <alignment horizontal="right"/>
    </xf>
    <xf numFmtId="0" fontId="6" fillId="0" borderId="0" xfId="0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 vertical="top"/>
    </xf>
    <xf numFmtId="0" fontId="35" fillId="0" borderId="0" xfId="0" applyFont="1" applyAlignment="1">
      <alignment horizontal="left" vertical="top" wrapText="1"/>
    </xf>
    <xf numFmtId="0" fontId="7" fillId="0" borderId="12" xfId="0" applyFont="1" applyBorder="1" applyAlignment="1">
      <alignment horizontal="left" vertical="top" wrapText="1"/>
    </xf>
    <xf numFmtId="0" fontId="83" fillId="0" borderId="12" xfId="243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0" fontId="83" fillId="0" borderId="12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center" vertical="top" wrapText="1"/>
    </xf>
    <xf numFmtId="0" fontId="7" fillId="55" borderId="12" xfId="0" applyFont="1" applyFill="1" applyBorder="1" applyAlignment="1">
      <alignment horizontal="left" vertical="top" wrapText="1"/>
    </xf>
    <xf numFmtId="0" fontId="83" fillId="55" borderId="12" xfId="0" applyFont="1" applyFill="1" applyBorder="1" applyAlignment="1">
      <alignment horizontal="left" vertical="top" wrapText="1"/>
    </xf>
    <xf numFmtId="0" fontId="89" fillId="0" borderId="12" xfId="243" applyFont="1" applyBorder="1" applyAlignment="1">
      <alignment horizontal="left" vertical="top" wrapText="1"/>
    </xf>
    <xf numFmtId="0" fontId="90" fillId="55" borderId="0" xfId="0" applyFont="1" applyFill="1" applyAlignment="1">
      <alignment horizontal="left" vertical="top" wrapText="1"/>
    </xf>
    <xf numFmtId="0" fontId="34" fillId="55" borderId="0" xfId="0" applyFont="1" applyFill="1" applyBorder="1" applyAlignment="1">
      <alignment horizontal="right"/>
    </xf>
    <xf numFmtId="0" fontId="6" fillId="55" borderId="0" xfId="0" applyFont="1" applyFill="1" applyBorder="1" applyAlignment="1">
      <alignment horizontal="center" vertical="center" wrapText="1"/>
    </xf>
    <xf numFmtId="0" fontId="6" fillId="55" borderId="0" xfId="0" applyFont="1" applyFill="1" applyAlignment="1">
      <alignment horizontal="center" vertical="top"/>
    </xf>
    <xf numFmtId="0" fontId="74" fillId="0" borderId="10" xfId="175" applyFont="1" applyBorder="1" applyAlignment="1">
      <alignment horizontal="left" vertical="center"/>
    </xf>
    <xf numFmtId="0" fontId="74" fillId="0" borderId="22" xfId="175" applyFont="1" applyBorder="1" applyAlignment="1">
      <alignment horizontal="left" vertical="center"/>
    </xf>
    <xf numFmtId="0" fontId="74" fillId="0" borderId="23" xfId="175" applyFont="1" applyBorder="1" applyAlignment="1">
      <alignment horizontal="left" vertical="center"/>
    </xf>
    <xf numFmtId="166" fontId="7" fillId="0" borderId="12" xfId="175" applyNumberFormat="1" applyFont="1" applyBorder="1" applyAlignment="1">
      <alignment horizontal="center" vertical="center"/>
    </xf>
    <xf numFmtId="0" fontId="74" fillId="0" borderId="12" xfId="175" applyFont="1" applyBorder="1" applyAlignment="1">
      <alignment horizontal="center" vertical="center" wrapText="1"/>
    </xf>
    <xf numFmtId="0" fontId="74" fillId="55" borderId="10" xfId="175" applyFont="1" applyFill="1" applyBorder="1" applyAlignment="1">
      <alignment horizontal="center" vertical="center"/>
    </xf>
    <xf numFmtId="0" fontId="74" fillId="55" borderId="23" xfId="175" applyFont="1" applyFill="1" applyBorder="1" applyAlignment="1">
      <alignment horizontal="center" vertical="center"/>
    </xf>
    <xf numFmtId="166" fontId="7" fillId="0" borderId="12" xfId="175" applyNumberFormat="1" applyFont="1" applyBorder="1" applyAlignment="1">
      <alignment horizontal="center" vertical="center" wrapText="1"/>
    </xf>
    <xf numFmtId="0" fontId="74" fillId="55" borderId="12" xfId="175" applyFont="1" applyFill="1" applyBorder="1" applyAlignment="1">
      <alignment horizontal="left" vertical="center"/>
    </xf>
    <xf numFmtId="0" fontId="74" fillId="0" borderId="10" xfId="175" applyFont="1" applyBorder="1" applyAlignment="1">
      <alignment horizontal="left" vertical="center" wrapText="1"/>
    </xf>
    <xf numFmtId="0" fontId="74" fillId="0" borderId="22" xfId="175" applyFont="1" applyBorder="1" applyAlignment="1">
      <alignment horizontal="left" vertical="center" wrapText="1"/>
    </xf>
    <xf numFmtId="0" fontId="74" fillId="0" borderId="23" xfId="175" applyFont="1" applyBorder="1" applyAlignment="1">
      <alignment horizontal="left" vertical="center" wrapText="1"/>
    </xf>
    <xf numFmtId="166" fontId="7" fillId="55" borderId="10" xfId="175" applyNumberFormat="1" applyFont="1" applyFill="1" applyBorder="1" applyAlignment="1">
      <alignment horizontal="center" vertical="center" wrapText="1"/>
    </xf>
    <xf numFmtId="0" fontId="75" fillId="0" borderId="23" xfId="175" applyFont="1" applyBorder="1" applyAlignment="1">
      <alignment vertical="center"/>
    </xf>
    <xf numFmtId="0" fontId="74" fillId="0" borderId="11" xfId="175" applyFont="1" applyBorder="1" applyAlignment="1">
      <alignment vertical="center" wrapText="1"/>
    </xf>
    <xf numFmtId="165" fontId="7" fillId="0" borderId="11" xfId="175" applyNumberFormat="1" applyFont="1" applyBorder="1" applyAlignment="1">
      <alignment horizontal="center" vertical="center"/>
    </xf>
    <xf numFmtId="0" fontId="7" fillId="55" borderId="0" xfId="0" applyFont="1" applyFill="1" applyAlignment="1">
      <alignment horizontal="right"/>
    </xf>
    <xf numFmtId="0" fontId="74" fillId="0" borderId="16" xfId="175" applyFont="1" applyBorder="1" applyAlignment="1">
      <alignment horizontal="center" vertical="center" wrapText="1"/>
    </xf>
    <xf numFmtId="0" fontId="74" fillId="0" borderId="17" xfId="175" applyFont="1" applyBorder="1" applyAlignment="1">
      <alignment horizontal="center" vertical="center" wrapText="1"/>
    </xf>
    <xf numFmtId="0" fontId="74" fillId="0" borderId="18" xfId="175" applyFont="1" applyBorder="1" applyAlignment="1">
      <alignment horizontal="center" vertical="center" wrapText="1"/>
    </xf>
    <xf numFmtId="0" fontId="74" fillId="0" borderId="19" xfId="175" applyFont="1" applyBorder="1" applyAlignment="1">
      <alignment horizontal="center" vertical="center" wrapText="1"/>
    </xf>
    <xf numFmtId="0" fontId="7" fillId="0" borderId="0" xfId="175" applyFont="1" applyAlignment="1">
      <alignment horizontal="right" vertical="center"/>
    </xf>
    <xf numFmtId="0" fontId="6" fillId="0" borderId="0" xfId="175" applyFont="1" applyAlignment="1">
      <alignment horizontal="center" vertical="center" wrapText="1"/>
    </xf>
    <xf numFmtId="0" fontId="7" fillId="0" borderId="0" xfId="175" applyFont="1" applyAlignment="1">
      <alignment horizontal="center" wrapText="1"/>
    </xf>
    <xf numFmtId="0" fontId="7" fillId="0" borderId="0" xfId="175" applyFont="1" applyAlignment="1">
      <alignment horizontal="center"/>
    </xf>
    <xf numFmtId="0" fontId="74" fillId="0" borderId="10" xfId="175" applyFont="1" applyBorder="1" applyAlignment="1">
      <alignment horizontal="center" vertical="center"/>
    </xf>
    <xf numFmtId="0" fontId="74" fillId="0" borderId="22" xfId="175" applyFont="1" applyBorder="1" applyAlignment="1">
      <alignment horizontal="center" vertical="center"/>
    </xf>
    <xf numFmtId="0" fontId="74" fillId="0" borderId="10" xfId="175" applyFont="1" applyBorder="1" applyAlignment="1">
      <alignment horizontal="center" vertical="center" wrapText="1"/>
    </xf>
    <xf numFmtId="0" fontId="74" fillId="0" borderId="22" xfId="175" applyFont="1" applyBorder="1" applyAlignment="1">
      <alignment horizontal="center" vertical="center" wrapText="1"/>
    </xf>
    <xf numFmtId="0" fontId="74" fillId="0" borderId="23" xfId="175" applyFont="1" applyBorder="1" applyAlignment="1">
      <alignment horizontal="center" vertical="center" wrapText="1"/>
    </xf>
    <xf numFmtId="0" fontId="7" fillId="0" borderId="12" xfId="175" applyFont="1" applyBorder="1" applyAlignment="1">
      <alignment horizontal="center" vertical="center"/>
    </xf>
  </cellXfs>
  <cellStyles count="259">
    <cellStyle name="20% - Accent1" xfId="19" builtinId="30" customBuiltin="1"/>
    <cellStyle name="20% - Accent1 2" xfId="1"/>
    <cellStyle name="20% - Accent1 2 2" xfId="2"/>
    <cellStyle name="20% - Accent1 2 3" xfId="3"/>
    <cellStyle name="20% - Accent2" xfId="20" builtinId="34" customBuiltin="1"/>
    <cellStyle name="20% - Accent2 2" xfId="4"/>
    <cellStyle name="20% - Accent2 2 2" xfId="5"/>
    <cellStyle name="20% - Accent2 2 3" xfId="6"/>
    <cellStyle name="20% - Accent3" xfId="21" builtinId="38" customBuiltin="1"/>
    <cellStyle name="20% - Accent3 2" xfId="7"/>
    <cellStyle name="20% - Accent3 2 2" xfId="8"/>
    <cellStyle name="20% - Accent3 2 3" xfId="9"/>
    <cellStyle name="20% - Accent4" xfId="22" builtinId="42" customBuiltin="1"/>
    <cellStyle name="20% - Accent4 2" xfId="10"/>
    <cellStyle name="20% - Accent4 2 2" xfId="11"/>
    <cellStyle name="20% - Accent4 2 3" xfId="12"/>
    <cellStyle name="20% - Accent5" xfId="23" builtinId="46" customBuiltin="1"/>
    <cellStyle name="20% - Accent5 2" xfId="13"/>
    <cellStyle name="20% - Accent5 2 2" xfId="14"/>
    <cellStyle name="20% - Accent5 2 3" xfId="15"/>
    <cellStyle name="20% - Accent6" xfId="24" builtinId="50" customBuiltin="1"/>
    <cellStyle name="20% - Accent6 2" xfId="16"/>
    <cellStyle name="20% - Accent6 2 2" xfId="17"/>
    <cellStyle name="20% - Accent6 2 3" xfId="18"/>
    <cellStyle name="40% - Accent1" xfId="43" builtinId="31" customBuiltin="1"/>
    <cellStyle name="40% - Accent1 2" xfId="25"/>
    <cellStyle name="40% - Accent1 2 2" xfId="26"/>
    <cellStyle name="40% - Accent1 2 3" xfId="27"/>
    <cellStyle name="40% - Accent2" xfId="44" builtinId="35" customBuiltin="1"/>
    <cellStyle name="40% - Accent2 2" xfId="28"/>
    <cellStyle name="40% - Accent2 2 2" xfId="29"/>
    <cellStyle name="40% - Accent2 2 3" xfId="30"/>
    <cellStyle name="40% - Accent3" xfId="45" builtinId="39" customBuiltin="1"/>
    <cellStyle name="40% - Accent3 2" xfId="31"/>
    <cellStyle name="40% - Accent3 2 2" xfId="32"/>
    <cellStyle name="40% - Accent3 2 3" xfId="33"/>
    <cellStyle name="40% - Accent4" xfId="46" builtinId="43" customBuiltin="1"/>
    <cellStyle name="40% - Accent4 2" xfId="34"/>
    <cellStyle name="40% - Accent4 2 2" xfId="35"/>
    <cellStyle name="40% - Accent4 2 3" xfId="36"/>
    <cellStyle name="40% - Accent5" xfId="47" builtinId="47" customBuiltin="1"/>
    <cellStyle name="40% - Accent5 2" xfId="37"/>
    <cellStyle name="40% - Accent5 2 2" xfId="38"/>
    <cellStyle name="40% - Accent5 2 3" xfId="39"/>
    <cellStyle name="40% - Accent6" xfId="48" builtinId="51" customBuiltin="1"/>
    <cellStyle name="40% - Accent6 2" xfId="40"/>
    <cellStyle name="40% - Accent6 2 2" xfId="41"/>
    <cellStyle name="40% - Accent6 2 3" xfId="42"/>
    <cellStyle name="60% - Accent1" xfId="67" builtinId="32" customBuiltin="1"/>
    <cellStyle name="60% - Accent1 2" xfId="49"/>
    <cellStyle name="60% - Accent1 2 2" xfId="50"/>
    <cellStyle name="60% - Accent1 2 3" xfId="51"/>
    <cellStyle name="60% - Accent2" xfId="68" builtinId="36" customBuiltin="1"/>
    <cellStyle name="60% - Accent2 2" xfId="52"/>
    <cellStyle name="60% - Accent2 2 2" xfId="53"/>
    <cellStyle name="60% - Accent2 2 3" xfId="54"/>
    <cellStyle name="60% - Accent3" xfId="69" builtinId="40" customBuiltin="1"/>
    <cellStyle name="60% - Accent3 2" xfId="55"/>
    <cellStyle name="60% - Accent3 2 2" xfId="56"/>
    <cellStyle name="60% - Accent3 2 3" xfId="57"/>
    <cellStyle name="60% - Accent4" xfId="70" builtinId="44" customBuiltin="1"/>
    <cellStyle name="60% - Accent4 2" xfId="58"/>
    <cellStyle name="60% - Accent4 2 2" xfId="59"/>
    <cellStyle name="60% - Accent4 2 3" xfId="60"/>
    <cellStyle name="60% - Accent5" xfId="71" builtinId="48" customBuiltin="1"/>
    <cellStyle name="60% - Accent5 2" xfId="61"/>
    <cellStyle name="60% - Accent5 2 2" xfId="62"/>
    <cellStyle name="60% - Accent5 2 3" xfId="63"/>
    <cellStyle name="60% - Accent6" xfId="72" builtinId="52" customBuiltin="1"/>
    <cellStyle name="60% - Accent6 2" xfId="64"/>
    <cellStyle name="60% - Accent6 2 2" xfId="65"/>
    <cellStyle name="60% - Accent6 2 3" xfId="66"/>
    <cellStyle name="Accent1" xfId="221" builtinId="29" customBuiltin="1"/>
    <cellStyle name="Accent1 2" xfId="73"/>
    <cellStyle name="Accent1 2 2" xfId="74"/>
    <cellStyle name="Accent1 2 3" xfId="75"/>
    <cellStyle name="Accent2" xfId="222" builtinId="33" customBuiltin="1"/>
    <cellStyle name="Accent2 2" xfId="76"/>
    <cellStyle name="Accent2 2 2" xfId="77"/>
    <cellStyle name="Accent2 2 3" xfId="78"/>
    <cellStyle name="Accent3" xfId="223" builtinId="37" customBuiltin="1"/>
    <cellStyle name="Accent3 2" xfId="79"/>
    <cellStyle name="Accent3 2 2" xfId="80"/>
    <cellStyle name="Accent3 2 3" xfId="81"/>
    <cellStyle name="Accent4" xfId="224" builtinId="41" customBuiltin="1"/>
    <cellStyle name="Accent4 2" xfId="82"/>
    <cellStyle name="Accent4 2 2" xfId="83"/>
    <cellStyle name="Accent4 2 3" xfId="84"/>
    <cellStyle name="Accent5" xfId="225" builtinId="45" customBuiltin="1"/>
    <cellStyle name="Accent5 2" xfId="85"/>
    <cellStyle name="Accent5 2 2" xfId="86"/>
    <cellStyle name="Accent5 2 3" xfId="87"/>
    <cellStyle name="Accent6" xfId="226" builtinId="49" customBuiltin="1"/>
    <cellStyle name="Accent6 2" xfId="88"/>
    <cellStyle name="Accent6 2 2" xfId="89"/>
    <cellStyle name="Accent6 2 3" xfId="90"/>
    <cellStyle name="Bad" xfId="244" builtinId="27" customBuiltin="1"/>
    <cellStyle name="Bad 2" xfId="91"/>
    <cellStyle name="Bad 2 2" xfId="92"/>
    <cellStyle name="Bad 2 3" xfId="93"/>
    <cellStyle name="Calculation" xfId="229" builtinId="22" customBuiltin="1"/>
    <cellStyle name="Calculation 2" xfId="94"/>
    <cellStyle name="Calculation 2 2" xfId="95"/>
    <cellStyle name="Calculation 2 3" xfId="96"/>
    <cellStyle name="Check Cell" xfId="235" builtinId="23" customBuiltin="1"/>
    <cellStyle name="Check Cell 2" xfId="97"/>
    <cellStyle name="Check Cell 2 2" xfId="98"/>
    <cellStyle name="Check Cell 2 3" xfId="99"/>
    <cellStyle name="Comma" xfId="257" builtinId="3"/>
    <cellStyle name="Comma 15" xfId="100"/>
    <cellStyle name="Comma 15 2" xfId="101"/>
    <cellStyle name="Comma 2" xfId="102"/>
    <cellStyle name="Comma 2 2" xfId="103"/>
    <cellStyle name="Comma 2 2 2" xfId="104"/>
    <cellStyle name="Comma 2 2 2 2" xfId="105"/>
    <cellStyle name="Comma 2 2 3" xfId="106"/>
    <cellStyle name="Comma 2 3" xfId="107"/>
    <cellStyle name="Comma 2 3 2" xfId="108"/>
    <cellStyle name="Comma 2 4" xfId="109"/>
    <cellStyle name="Comma 2 4 2" xfId="110"/>
    <cellStyle name="Comma 2 5" xfId="111"/>
    <cellStyle name="Comma 2 5 2" xfId="112"/>
    <cellStyle name="Comma 2 6" xfId="113"/>
    <cellStyle name="Comma 2 7" xfId="114"/>
    <cellStyle name="Comma 21" xfId="258"/>
    <cellStyle name="Comma 3" xfId="115"/>
    <cellStyle name="Comma 3 2" xfId="116"/>
    <cellStyle name="Comma 3 2 2" xfId="117"/>
    <cellStyle name="Comma 3 2 2 2" xfId="118"/>
    <cellStyle name="Comma 3 2 3" xfId="119"/>
    <cellStyle name="Comma 3 3" xfId="120"/>
    <cellStyle name="Comma 4" xfId="121"/>
    <cellStyle name="Comma 4 2" xfId="122"/>
    <cellStyle name="Comma 5" xfId="123"/>
    <cellStyle name="Comma 5 2" xfId="124"/>
    <cellStyle name="Comma 6" xfId="125"/>
    <cellStyle name="Comma 6 2" xfId="126"/>
    <cellStyle name="Comma 7" xfId="127"/>
    <cellStyle name="Comma 7 2" xfId="128"/>
    <cellStyle name="Comma 8" xfId="129"/>
    <cellStyle name="Explanatory Text" xfId="245" builtinId="53" customBuiltin="1"/>
    <cellStyle name="Explanatory Text 2" xfId="130"/>
    <cellStyle name="Explanatory Text 2 2" xfId="131"/>
    <cellStyle name="Explanatory Text 2 3" xfId="132"/>
    <cellStyle name="Good" xfId="256" builtinId="26" customBuiltin="1"/>
    <cellStyle name="Good 2" xfId="133"/>
    <cellStyle name="Good 2 2" xfId="134"/>
    <cellStyle name="Good 2 3" xfId="135"/>
    <cellStyle name="Heading 1" xfId="230" builtinId="16" customBuiltin="1"/>
    <cellStyle name="Heading 1 2" xfId="136"/>
    <cellStyle name="Heading 1 2 2" xfId="137"/>
    <cellStyle name="Heading 1 2 3" xfId="138"/>
    <cellStyle name="Heading 2" xfId="231" builtinId="17" customBuiltin="1"/>
    <cellStyle name="Heading 2 2" xfId="139"/>
    <cellStyle name="Heading 2 2 2" xfId="140"/>
    <cellStyle name="Heading 2 2 3" xfId="141"/>
    <cellStyle name="Heading 3" xfId="232" builtinId="18" customBuiltin="1"/>
    <cellStyle name="Heading 3 2" xfId="142"/>
    <cellStyle name="Heading 3 2 2" xfId="143"/>
    <cellStyle name="Heading 3 2 3" xfId="144"/>
    <cellStyle name="Heading 4" xfId="233" builtinId="19" customBuiltin="1"/>
    <cellStyle name="Heading 4 2" xfId="145"/>
    <cellStyle name="Heading 4 2 2" xfId="146"/>
    <cellStyle name="Heading 4 2 3" xfId="147"/>
    <cellStyle name="Input" xfId="227" builtinId="20" customBuiltin="1"/>
    <cellStyle name="Input 2" xfId="148"/>
    <cellStyle name="Input 2 2" xfId="149"/>
    <cellStyle name="Input 2 3" xfId="150"/>
    <cellStyle name="Linked Cell" xfId="247" builtinId="24" customBuiltin="1"/>
    <cellStyle name="Linked Cell 2" xfId="151"/>
    <cellStyle name="Linked Cell 2 2" xfId="152"/>
    <cellStyle name="Linked Cell 2 3" xfId="153"/>
    <cellStyle name="Neutral" xfId="237" builtinId="28" customBuiltin="1"/>
    <cellStyle name="Neutral 2" xfId="154"/>
    <cellStyle name="Neutral 2 2" xfId="155"/>
    <cellStyle name="Neutral 2 3" xfId="156"/>
    <cellStyle name="Neutral 3" xfId="157"/>
    <cellStyle name="Normal" xfId="0" builtinId="0"/>
    <cellStyle name="Normal 10" xfId="158"/>
    <cellStyle name="Normal 10 2" xfId="159"/>
    <cellStyle name="Normal 11" xfId="160"/>
    <cellStyle name="Normal 11 2" xfId="161"/>
    <cellStyle name="Normal 12" xfId="162"/>
    <cellStyle name="Normal 12 2" xfId="163"/>
    <cellStyle name="Normal 13" xfId="164"/>
    <cellStyle name="Normal 2" xfId="165"/>
    <cellStyle name="Normal 2 2" xfId="166"/>
    <cellStyle name="Normal 2 3" xfId="167"/>
    <cellStyle name="Normal 2 4" xfId="168"/>
    <cellStyle name="Normal 2 5" xfId="169"/>
    <cellStyle name="Normal 3" xfId="170"/>
    <cellStyle name="Normal 3 2" xfId="171"/>
    <cellStyle name="Normal 3 2 2" xfId="172"/>
    <cellStyle name="Normal 3 3" xfId="173"/>
    <cellStyle name="Normal 3_HavelvacN2axjusakN3" xfId="174"/>
    <cellStyle name="Normal 4" xfId="175"/>
    <cellStyle name="Normal 4 2" xfId="176"/>
    <cellStyle name="Normal 4 2 2" xfId="177"/>
    <cellStyle name="Normal 4 2 3" xfId="178"/>
    <cellStyle name="Normal 4 2 3 2" xfId="179"/>
    <cellStyle name="Normal 4 2 4" xfId="180"/>
    <cellStyle name="Normal 4 3" xfId="181"/>
    <cellStyle name="Normal 4 3 2" xfId="182"/>
    <cellStyle name="Normal 4 4" xfId="183"/>
    <cellStyle name="Normal 4 5" xfId="184"/>
    <cellStyle name="Normal 4 5 2" xfId="185"/>
    <cellStyle name="Normal 4 6" xfId="186"/>
    <cellStyle name="Normal 4 7" xfId="187"/>
    <cellStyle name="Normal 5" xfId="188"/>
    <cellStyle name="Normal 5 2" xfId="189"/>
    <cellStyle name="Normal 5 2 2" xfId="190"/>
    <cellStyle name="Normal 5 3" xfId="191"/>
    <cellStyle name="Normal 6" xfId="192"/>
    <cellStyle name="Normal 6 2" xfId="193"/>
    <cellStyle name="Normal 7" xfId="194"/>
    <cellStyle name="Normal 8" xfId="195"/>
    <cellStyle name="Normal 8 2" xfId="196"/>
    <cellStyle name="Normal 9" xfId="197"/>
    <cellStyle name="Note 2" xfId="198"/>
    <cellStyle name="Note 2 2" xfId="199"/>
    <cellStyle name="Note 3" xfId="200"/>
    <cellStyle name="Output" xfId="228" builtinId="21" customBuiltin="1"/>
    <cellStyle name="Output 2" xfId="201"/>
    <cellStyle name="Output 2 2" xfId="202"/>
    <cellStyle name="Output 2 3" xfId="203"/>
    <cellStyle name="Percent 2" xfId="204"/>
    <cellStyle name="SN_241" xfId="205"/>
    <cellStyle name="SN_b" xfId="206"/>
    <cellStyle name="SN_it" xfId="207"/>
    <cellStyle name="Style 1" xfId="208"/>
    <cellStyle name="Style 1 2" xfId="209"/>
    <cellStyle name="Style 1 2 2" xfId="210"/>
    <cellStyle name="Style 1_verchnakan_ax21-25_2018" xfId="211"/>
    <cellStyle name="Title 2" xfId="212"/>
    <cellStyle name="Title 2 2" xfId="213"/>
    <cellStyle name="Title 2 3" xfId="214"/>
    <cellStyle name="Total" xfId="234" builtinId="25" customBuiltin="1"/>
    <cellStyle name="Total 2" xfId="215"/>
    <cellStyle name="Total 2 2" xfId="216"/>
    <cellStyle name="Total 2 3" xfId="217"/>
    <cellStyle name="Warning Text" xfId="249" builtinId="11" customBuiltin="1"/>
    <cellStyle name="Warning Text 2" xfId="218"/>
    <cellStyle name="Warning Text 2 2" xfId="219"/>
    <cellStyle name="Warning Text 2 3" xfId="220"/>
    <cellStyle name="Название 2" xfId="236"/>
    <cellStyle name="Обычный 2" xfId="238"/>
    <cellStyle name="Обычный 2 2" xfId="239"/>
    <cellStyle name="Обычный 2 3" xfId="240"/>
    <cellStyle name="Обычный 2 4" xfId="241"/>
    <cellStyle name="Обычный 3" xfId="242"/>
    <cellStyle name="Обычный 4" xfId="243"/>
    <cellStyle name="Примечание 2" xfId="246"/>
    <cellStyle name="Стиль 1" xfId="248"/>
    <cellStyle name="Финансовый 2" xfId="250"/>
    <cellStyle name="Финансовый 2 2" xfId="251"/>
    <cellStyle name="Финансовый 2 2 2" xfId="252"/>
    <cellStyle name="Финансовый 2 2 2 2" xfId="253"/>
    <cellStyle name="Финансовый 2 2 3" xfId="254"/>
    <cellStyle name="Финансовый 3" xfId="25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rocure4\Downloads\New%20folder\1.Havelva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7">
          <cell r="A7" t="str">
            <v xml:space="preserve"> ՀՀ Ազգային ժողով</v>
          </cell>
        </row>
      </sheetData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topLeftCell="A22" zoomScaleNormal="100" workbookViewId="0">
      <selection activeCell="F31" sqref="F31"/>
    </sheetView>
  </sheetViews>
  <sheetFormatPr defaultRowHeight="13.5"/>
  <cols>
    <col min="1" max="2" width="9.140625" style="12" customWidth="1"/>
    <col min="3" max="3" width="7.5703125" style="12" customWidth="1"/>
    <col min="4" max="4" width="10.5703125" style="12" customWidth="1"/>
    <col min="5" max="5" width="14.5703125" style="12" customWidth="1"/>
    <col min="6" max="6" width="55.42578125" style="12" customWidth="1"/>
    <col min="7" max="7" width="24.7109375" style="12" customWidth="1"/>
    <col min="8" max="16384" width="9.140625" style="12"/>
  </cols>
  <sheetData>
    <row r="1" spans="1:7" s="13" customFormat="1" ht="18" customHeight="1">
      <c r="A1" s="80" t="s">
        <v>62</v>
      </c>
      <c r="B1" s="80"/>
      <c r="C1" s="80"/>
      <c r="D1" s="80"/>
      <c r="E1" s="80"/>
      <c r="F1" s="80"/>
      <c r="G1" s="80"/>
    </row>
    <row r="2" spans="1:7" s="13" customFormat="1" ht="18" customHeight="1">
      <c r="A2" s="80" t="s">
        <v>31</v>
      </c>
      <c r="B2" s="80"/>
      <c r="C2" s="80"/>
      <c r="D2" s="80"/>
      <c r="E2" s="80"/>
      <c r="F2" s="80"/>
      <c r="G2" s="80"/>
    </row>
    <row r="3" spans="1:7" s="13" customFormat="1" ht="18" customHeight="1">
      <c r="A3" s="80" t="s">
        <v>1</v>
      </c>
      <c r="B3" s="80"/>
      <c r="C3" s="80"/>
      <c r="D3" s="80"/>
      <c r="E3" s="80"/>
      <c r="F3" s="80"/>
      <c r="G3" s="80"/>
    </row>
    <row r="4" spans="1:7" s="13" customFormat="1">
      <c r="A4" s="16"/>
      <c r="G4" s="14"/>
    </row>
    <row r="5" spans="1:7" s="13" customFormat="1" ht="60.75" customHeight="1">
      <c r="A5" s="81" t="s">
        <v>79</v>
      </c>
      <c r="B5" s="82"/>
      <c r="C5" s="82"/>
      <c r="D5" s="82"/>
      <c r="E5" s="82"/>
      <c r="F5" s="82"/>
      <c r="G5" s="82"/>
    </row>
    <row r="6" spans="1:7" ht="21" customHeight="1">
      <c r="G6" s="73" t="s">
        <v>82</v>
      </c>
    </row>
    <row r="7" spans="1:7" ht="145.5" customHeight="1">
      <c r="A7" s="83" t="s">
        <v>3</v>
      </c>
      <c r="B7" s="83"/>
      <c r="C7" s="83"/>
      <c r="D7" s="83" t="s">
        <v>4</v>
      </c>
      <c r="E7" s="83"/>
      <c r="F7" s="83" t="s">
        <v>26</v>
      </c>
      <c r="G7" s="36" t="s">
        <v>83</v>
      </c>
    </row>
    <row r="8" spans="1:7" ht="34.5">
      <c r="A8" s="41" t="s">
        <v>6</v>
      </c>
      <c r="B8" s="41" t="s">
        <v>7</v>
      </c>
      <c r="C8" s="41" t="s">
        <v>8</v>
      </c>
      <c r="D8" s="41" t="s">
        <v>28</v>
      </c>
      <c r="E8" s="41" t="s">
        <v>27</v>
      </c>
      <c r="F8" s="83"/>
      <c r="G8" s="42" t="s">
        <v>5</v>
      </c>
    </row>
    <row r="9" spans="1:7" ht="17.25">
      <c r="A9" s="43"/>
      <c r="B9" s="43"/>
      <c r="C9" s="43"/>
      <c r="D9" s="43"/>
      <c r="E9" s="43"/>
      <c r="F9" s="43" t="s">
        <v>11</v>
      </c>
      <c r="G9" s="44">
        <f>+G11</f>
        <v>0</v>
      </c>
    </row>
    <row r="10" spans="1:7" ht="17.25">
      <c r="A10" s="43"/>
      <c r="B10" s="43"/>
      <c r="C10" s="43"/>
      <c r="D10" s="43"/>
      <c r="E10" s="43"/>
      <c r="F10" s="43" t="s">
        <v>2</v>
      </c>
      <c r="G10" s="43"/>
    </row>
    <row r="11" spans="1:7" ht="18.75" customHeight="1">
      <c r="A11" s="55" t="s">
        <v>84</v>
      </c>
      <c r="B11" s="45"/>
      <c r="C11" s="45"/>
      <c r="D11" s="45"/>
      <c r="E11" s="45"/>
      <c r="F11" s="75" t="s">
        <v>88</v>
      </c>
      <c r="G11" s="56">
        <f>G13</f>
        <v>0</v>
      </c>
    </row>
    <row r="12" spans="1:7" ht="17.25">
      <c r="A12" s="46"/>
      <c r="B12" s="45"/>
      <c r="C12" s="45"/>
      <c r="D12" s="45"/>
      <c r="E12" s="45"/>
      <c r="F12" s="43" t="s">
        <v>2</v>
      </c>
      <c r="G12" s="43"/>
    </row>
    <row r="13" spans="1:7" ht="33.75" customHeight="1">
      <c r="A13" s="46"/>
      <c r="B13" s="57" t="s">
        <v>85</v>
      </c>
      <c r="C13" s="45"/>
      <c r="D13" s="45"/>
      <c r="E13" s="45"/>
      <c r="F13" s="43" t="s">
        <v>86</v>
      </c>
      <c r="G13" s="56">
        <f>G15</f>
        <v>0</v>
      </c>
    </row>
    <row r="14" spans="1:7" ht="17.25">
      <c r="A14" s="46"/>
      <c r="B14" s="45"/>
      <c r="C14" s="45"/>
      <c r="D14" s="45"/>
      <c r="E14" s="45"/>
      <c r="F14" s="43" t="s">
        <v>2</v>
      </c>
      <c r="G14" s="43"/>
    </row>
    <row r="15" spans="1:7" ht="36.75" customHeight="1">
      <c r="A15" s="46"/>
      <c r="B15" s="47"/>
      <c r="C15" s="58" t="s">
        <v>32</v>
      </c>
      <c r="D15" s="47"/>
      <c r="E15" s="47"/>
      <c r="F15" s="75" t="s">
        <v>87</v>
      </c>
      <c r="G15" s="56">
        <f>+G18</f>
        <v>0</v>
      </c>
    </row>
    <row r="16" spans="1:7" ht="17.25">
      <c r="A16" s="84"/>
      <c r="B16" s="86"/>
      <c r="C16" s="86"/>
      <c r="D16" s="88"/>
      <c r="E16" s="86"/>
      <c r="F16" s="48" t="s">
        <v>2</v>
      </c>
      <c r="G16" s="43"/>
    </row>
    <row r="17" spans="1:7" ht="21" customHeight="1">
      <c r="A17" s="85"/>
      <c r="B17" s="87"/>
      <c r="C17" s="87"/>
      <c r="D17" s="88"/>
      <c r="E17" s="87"/>
      <c r="F17" s="49" t="s">
        <v>46</v>
      </c>
      <c r="G17" s="75"/>
    </row>
    <row r="18" spans="1:7" ht="38.25" customHeight="1">
      <c r="A18" s="43"/>
      <c r="B18" s="43"/>
      <c r="C18" s="43"/>
      <c r="D18" s="43">
        <v>1024</v>
      </c>
      <c r="E18" s="43"/>
      <c r="F18" s="49" t="s">
        <v>45</v>
      </c>
      <c r="G18" s="50">
        <f>+G20</f>
        <v>0</v>
      </c>
    </row>
    <row r="19" spans="1:7" ht="17.25" customHeight="1">
      <c r="A19" s="43"/>
      <c r="B19" s="43"/>
      <c r="C19" s="43"/>
      <c r="D19" s="43"/>
      <c r="E19" s="43"/>
      <c r="F19" s="43" t="s">
        <v>2</v>
      </c>
      <c r="G19" s="43"/>
    </row>
    <row r="20" spans="1:7" ht="39" customHeight="1">
      <c r="A20" s="43"/>
      <c r="B20" s="43"/>
      <c r="C20" s="43"/>
      <c r="D20" s="43"/>
      <c r="E20" s="43">
        <v>11003</v>
      </c>
      <c r="F20" s="51" t="s">
        <v>48</v>
      </c>
      <c r="G20" s="50">
        <f>G22</f>
        <v>0</v>
      </c>
    </row>
    <row r="21" spans="1:7" ht="21" customHeight="1">
      <c r="A21" s="43"/>
      <c r="B21" s="43"/>
      <c r="C21" s="43"/>
      <c r="D21" s="43"/>
      <c r="E21" s="43"/>
      <c r="F21" s="51" t="s">
        <v>24</v>
      </c>
      <c r="G21" s="43"/>
    </row>
    <row r="22" spans="1:7" ht="17.25" customHeight="1">
      <c r="A22" s="43"/>
      <c r="B22" s="43"/>
      <c r="C22" s="43"/>
      <c r="D22" s="43"/>
      <c r="E22" s="43"/>
      <c r="F22" s="52" t="s">
        <v>46</v>
      </c>
      <c r="G22" s="53">
        <f>G24</f>
        <v>0</v>
      </c>
    </row>
    <row r="23" spans="1:7" ht="42" customHeight="1">
      <c r="A23" s="43"/>
      <c r="B23" s="43"/>
      <c r="C23" s="43"/>
      <c r="D23" s="43"/>
      <c r="E23" s="43"/>
      <c r="F23" s="51" t="s">
        <v>25</v>
      </c>
      <c r="G23" s="50"/>
    </row>
    <row r="24" spans="1:7" ht="20.25" customHeight="1">
      <c r="A24" s="43"/>
      <c r="B24" s="43"/>
      <c r="C24" s="43"/>
      <c r="D24" s="43"/>
      <c r="E24" s="43"/>
      <c r="F24" s="51" t="s">
        <v>9</v>
      </c>
      <c r="G24" s="50">
        <f>+G25</f>
        <v>0</v>
      </c>
    </row>
    <row r="25" spans="1:7" s="15" customFormat="1" ht="19.5" customHeight="1">
      <c r="A25" s="54"/>
      <c r="B25" s="54"/>
      <c r="C25" s="54"/>
      <c r="D25" s="54"/>
      <c r="E25" s="54"/>
      <c r="F25" s="51" t="s">
        <v>47</v>
      </c>
      <c r="G25" s="50">
        <f>G26+G29</f>
        <v>0</v>
      </c>
    </row>
    <row r="26" spans="1:7" ht="41.25" customHeight="1">
      <c r="A26" s="43"/>
      <c r="B26" s="43"/>
      <c r="C26" s="43"/>
      <c r="D26" s="43"/>
      <c r="E26" s="43"/>
      <c r="F26" s="51" t="s">
        <v>50</v>
      </c>
      <c r="G26" s="50">
        <f>G27</f>
        <v>-25000</v>
      </c>
    </row>
    <row r="27" spans="1:7" s="15" customFormat="1" ht="18.75" customHeight="1">
      <c r="A27" s="54"/>
      <c r="B27" s="54"/>
      <c r="C27" s="54"/>
      <c r="D27" s="54"/>
      <c r="E27" s="54"/>
      <c r="F27" s="51" t="s">
        <v>51</v>
      </c>
      <c r="G27" s="50">
        <f>G28</f>
        <v>-25000</v>
      </c>
    </row>
    <row r="28" spans="1:7" ht="27" customHeight="1">
      <c r="A28" s="43"/>
      <c r="B28" s="43"/>
      <c r="C28" s="43"/>
      <c r="D28" s="43"/>
      <c r="E28" s="43"/>
      <c r="F28" s="51" t="s">
        <v>52</v>
      </c>
      <c r="G28" s="50">
        <v>-25000</v>
      </c>
    </row>
    <row r="29" spans="1:7" ht="28.5" customHeight="1">
      <c r="A29" s="43"/>
      <c r="B29" s="43"/>
      <c r="C29" s="43"/>
      <c r="D29" s="43"/>
      <c r="E29" s="43"/>
      <c r="F29" s="51" t="s">
        <v>53</v>
      </c>
      <c r="G29" s="50">
        <f>+G30</f>
        <v>25000</v>
      </c>
    </row>
    <row r="30" spans="1:7" ht="48.75" customHeight="1">
      <c r="A30" s="43"/>
      <c r="B30" s="43"/>
      <c r="C30" s="43"/>
      <c r="D30" s="43"/>
      <c r="E30" s="43"/>
      <c r="F30" s="51" t="s">
        <v>54</v>
      </c>
      <c r="G30" s="50">
        <f>+G31</f>
        <v>25000</v>
      </c>
    </row>
    <row r="31" spans="1:7" ht="34.5">
      <c r="A31" s="43"/>
      <c r="B31" s="43"/>
      <c r="C31" s="43"/>
      <c r="D31" s="43"/>
      <c r="E31" s="43"/>
      <c r="F31" s="51" t="s">
        <v>55</v>
      </c>
      <c r="G31" s="50">
        <v>25000</v>
      </c>
    </row>
  </sheetData>
  <mergeCells count="12">
    <mergeCell ref="A16:A17"/>
    <mergeCell ref="B16:B17"/>
    <mergeCell ref="C16:C17"/>
    <mergeCell ref="D16:D17"/>
    <mergeCell ref="E16:E17"/>
    <mergeCell ref="A1:G1"/>
    <mergeCell ref="A2:G2"/>
    <mergeCell ref="A3:G3"/>
    <mergeCell ref="A5:G5"/>
    <mergeCell ref="A7:C7"/>
    <mergeCell ref="D7:E7"/>
    <mergeCell ref="F7:F8"/>
  </mergeCells>
  <pageMargins left="0" right="0" top="0" bottom="0" header="0" footer="0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workbookViewId="0">
      <selection activeCell="B13" sqref="B13:E13"/>
    </sheetView>
  </sheetViews>
  <sheetFormatPr defaultRowHeight="13.5"/>
  <cols>
    <col min="1" max="1" width="11" style="35" customWidth="1"/>
    <col min="2" max="2" width="16.28515625" style="35" customWidth="1"/>
    <col min="3" max="3" width="10.5703125" style="35" customWidth="1"/>
    <col min="4" max="4" width="10.42578125" style="35" customWidth="1"/>
    <col min="5" max="5" width="55.140625" style="35" customWidth="1"/>
    <col min="6" max="6" width="75.85546875" style="35" customWidth="1"/>
    <col min="7" max="7" width="39.28515625" style="35" customWidth="1"/>
    <col min="8" max="9" width="9.140625" style="35"/>
    <col min="10" max="10" width="10.7109375" style="35" bestFit="1" customWidth="1"/>
    <col min="11" max="256" width="9.140625" style="35"/>
    <col min="257" max="257" width="13.7109375" style="35" customWidth="1"/>
    <col min="258" max="258" width="25.28515625" style="35" customWidth="1"/>
    <col min="259" max="259" width="21.42578125" style="35" customWidth="1"/>
    <col min="260" max="260" width="16.42578125" style="35" customWidth="1"/>
    <col min="261" max="261" width="15.85546875" style="35" customWidth="1"/>
    <col min="262" max="262" width="45" style="35" customWidth="1"/>
    <col min="263" max="263" width="25" style="35" customWidth="1"/>
    <col min="264" max="512" width="9.140625" style="35"/>
    <col min="513" max="513" width="13.7109375" style="35" customWidth="1"/>
    <col min="514" max="514" width="25.28515625" style="35" customWidth="1"/>
    <col min="515" max="515" width="21.42578125" style="35" customWidth="1"/>
    <col min="516" max="516" width="16.42578125" style="35" customWidth="1"/>
    <col min="517" max="517" width="15.85546875" style="35" customWidth="1"/>
    <col min="518" max="518" width="45" style="35" customWidth="1"/>
    <col min="519" max="519" width="25" style="35" customWidth="1"/>
    <col min="520" max="768" width="9.140625" style="35"/>
    <col min="769" max="769" width="13.7109375" style="35" customWidth="1"/>
    <col min="770" max="770" width="25.28515625" style="35" customWidth="1"/>
    <col min="771" max="771" width="21.42578125" style="35" customWidth="1"/>
    <col min="772" max="772" width="16.42578125" style="35" customWidth="1"/>
    <col min="773" max="773" width="15.85546875" style="35" customWidth="1"/>
    <col min="774" max="774" width="45" style="35" customWidth="1"/>
    <col min="775" max="775" width="25" style="35" customWidth="1"/>
    <col min="776" max="1024" width="9.140625" style="35"/>
    <col min="1025" max="1025" width="13.7109375" style="35" customWidth="1"/>
    <col min="1026" max="1026" width="25.28515625" style="35" customWidth="1"/>
    <col min="1027" max="1027" width="21.42578125" style="35" customWidth="1"/>
    <col min="1028" max="1028" width="16.42578125" style="35" customWidth="1"/>
    <col min="1029" max="1029" width="15.85546875" style="35" customWidth="1"/>
    <col min="1030" max="1030" width="45" style="35" customWidth="1"/>
    <col min="1031" max="1031" width="25" style="35" customWidth="1"/>
    <col min="1032" max="1280" width="9.140625" style="35"/>
    <col min="1281" max="1281" width="13.7109375" style="35" customWidth="1"/>
    <col min="1282" max="1282" width="25.28515625" style="35" customWidth="1"/>
    <col min="1283" max="1283" width="21.42578125" style="35" customWidth="1"/>
    <col min="1284" max="1284" width="16.42578125" style="35" customWidth="1"/>
    <col min="1285" max="1285" width="15.85546875" style="35" customWidth="1"/>
    <col min="1286" max="1286" width="45" style="35" customWidth="1"/>
    <col min="1287" max="1287" width="25" style="35" customWidth="1"/>
    <col min="1288" max="1536" width="9.140625" style="35"/>
    <col min="1537" max="1537" width="13.7109375" style="35" customWidth="1"/>
    <col min="1538" max="1538" width="25.28515625" style="35" customWidth="1"/>
    <col min="1539" max="1539" width="21.42578125" style="35" customWidth="1"/>
    <col min="1540" max="1540" width="16.42578125" style="35" customWidth="1"/>
    <col min="1541" max="1541" width="15.85546875" style="35" customWidth="1"/>
    <col min="1542" max="1542" width="45" style="35" customWidth="1"/>
    <col min="1543" max="1543" width="25" style="35" customWidth="1"/>
    <col min="1544" max="1792" width="9.140625" style="35"/>
    <col min="1793" max="1793" width="13.7109375" style="35" customWidth="1"/>
    <col min="1794" max="1794" width="25.28515625" style="35" customWidth="1"/>
    <col min="1795" max="1795" width="21.42578125" style="35" customWidth="1"/>
    <col min="1796" max="1796" width="16.42578125" style="35" customWidth="1"/>
    <col min="1797" max="1797" width="15.85546875" style="35" customWidth="1"/>
    <col min="1798" max="1798" width="45" style="35" customWidth="1"/>
    <col min="1799" max="1799" width="25" style="35" customWidth="1"/>
    <col min="1800" max="2048" width="9.140625" style="35"/>
    <col min="2049" max="2049" width="13.7109375" style="35" customWidth="1"/>
    <col min="2050" max="2050" width="25.28515625" style="35" customWidth="1"/>
    <col min="2051" max="2051" width="21.42578125" style="35" customWidth="1"/>
    <col min="2052" max="2052" width="16.42578125" style="35" customWidth="1"/>
    <col min="2053" max="2053" width="15.85546875" style="35" customWidth="1"/>
    <col min="2054" max="2054" width="45" style="35" customWidth="1"/>
    <col min="2055" max="2055" width="25" style="35" customWidth="1"/>
    <col min="2056" max="2304" width="9.140625" style="35"/>
    <col min="2305" max="2305" width="13.7109375" style="35" customWidth="1"/>
    <col min="2306" max="2306" width="25.28515625" style="35" customWidth="1"/>
    <col min="2307" max="2307" width="21.42578125" style="35" customWidth="1"/>
    <col min="2308" max="2308" width="16.42578125" style="35" customWidth="1"/>
    <col min="2309" max="2309" width="15.85546875" style="35" customWidth="1"/>
    <col min="2310" max="2310" width="45" style="35" customWidth="1"/>
    <col min="2311" max="2311" width="25" style="35" customWidth="1"/>
    <col min="2312" max="2560" width="9.140625" style="35"/>
    <col min="2561" max="2561" width="13.7109375" style="35" customWidth="1"/>
    <col min="2562" max="2562" width="25.28515625" style="35" customWidth="1"/>
    <col min="2563" max="2563" width="21.42578125" style="35" customWidth="1"/>
    <col min="2564" max="2564" width="16.42578125" style="35" customWidth="1"/>
    <col min="2565" max="2565" width="15.85546875" style="35" customWidth="1"/>
    <col min="2566" max="2566" width="45" style="35" customWidth="1"/>
    <col min="2567" max="2567" width="25" style="35" customWidth="1"/>
    <col min="2568" max="2816" width="9.140625" style="35"/>
    <col min="2817" max="2817" width="13.7109375" style="35" customWidth="1"/>
    <col min="2818" max="2818" width="25.28515625" style="35" customWidth="1"/>
    <col min="2819" max="2819" width="21.42578125" style="35" customWidth="1"/>
    <col min="2820" max="2820" width="16.42578125" style="35" customWidth="1"/>
    <col min="2821" max="2821" width="15.85546875" style="35" customWidth="1"/>
    <col min="2822" max="2822" width="45" style="35" customWidth="1"/>
    <col min="2823" max="2823" width="25" style="35" customWidth="1"/>
    <col min="2824" max="3072" width="9.140625" style="35"/>
    <col min="3073" max="3073" width="13.7109375" style="35" customWidth="1"/>
    <col min="3074" max="3074" width="25.28515625" style="35" customWidth="1"/>
    <col min="3075" max="3075" width="21.42578125" style="35" customWidth="1"/>
    <col min="3076" max="3076" width="16.42578125" style="35" customWidth="1"/>
    <col min="3077" max="3077" width="15.85546875" style="35" customWidth="1"/>
    <col min="3078" max="3078" width="45" style="35" customWidth="1"/>
    <col min="3079" max="3079" width="25" style="35" customWidth="1"/>
    <col min="3080" max="3328" width="9.140625" style="35"/>
    <col min="3329" max="3329" width="13.7109375" style="35" customWidth="1"/>
    <col min="3330" max="3330" width="25.28515625" style="35" customWidth="1"/>
    <col min="3331" max="3331" width="21.42578125" style="35" customWidth="1"/>
    <col min="3332" max="3332" width="16.42578125" style="35" customWidth="1"/>
    <col min="3333" max="3333" width="15.85546875" style="35" customWidth="1"/>
    <col min="3334" max="3334" width="45" style="35" customWidth="1"/>
    <col min="3335" max="3335" width="25" style="35" customWidth="1"/>
    <col min="3336" max="3584" width="9.140625" style="35"/>
    <col min="3585" max="3585" width="13.7109375" style="35" customWidth="1"/>
    <col min="3586" max="3586" width="25.28515625" style="35" customWidth="1"/>
    <col min="3587" max="3587" width="21.42578125" style="35" customWidth="1"/>
    <col min="3588" max="3588" width="16.42578125" style="35" customWidth="1"/>
    <col min="3589" max="3589" width="15.85546875" style="35" customWidth="1"/>
    <col min="3590" max="3590" width="45" style="35" customWidth="1"/>
    <col min="3591" max="3591" width="25" style="35" customWidth="1"/>
    <col min="3592" max="3840" width="9.140625" style="35"/>
    <col min="3841" max="3841" width="13.7109375" style="35" customWidth="1"/>
    <col min="3842" max="3842" width="25.28515625" style="35" customWidth="1"/>
    <col min="3843" max="3843" width="21.42578125" style="35" customWidth="1"/>
    <col min="3844" max="3844" width="16.42578125" style="35" customWidth="1"/>
    <col min="3845" max="3845" width="15.85546875" style="35" customWidth="1"/>
    <col min="3846" max="3846" width="45" style="35" customWidth="1"/>
    <col min="3847" max="3847" width="25" style="35" customWidth="1"/>
    <col min="3848" max="4096" width="9.140625" style="35"/>
    <col min="4097" max="4097" width="13.7109375" style="35" customWidth="1"/>
    <col min="4098" max="4098" width="25.28515625" style="35" customWidth="1"/>
    <col min="4099" max="4099" width="21.42578125" style="35" customWidth="1"/>
    <col min="4100" max="4100" width="16.42578125" style="35" customWidth="1"/>
    <col min="4101" max="4101" width="15.85546875" style="35" customWidth="1"/>
    <col min="4102" max="4102" width="45" style="35" customWidth="1"/>
    <col min="4103" max="4103" width="25" style="35" customWidth="1"/>
    <col min="4104" max="4352" width="9.140625" style="35"/>
    <col min="4353" max="4353" width="13.7109375" style="35" customWidth="1"/>
    <col min="4354" max="4354" width="25.28515625" style="35" customWidth="1"/>
    <col min="4355" max="4355" width="21.42578125" style="35" customWidth="1"/>
    <col min="4356" max="4356" width="16.42578125" style="35" customWidth="1"/>
    <col min="4357" max="4357" width="15.85546875" style="35" customWidth="1"/>
    <col min="4358" max="4358" width="45" style="35" customWidth="1"/>
    <col min="4359" max="4359" width="25" style="35" customWidth="1"/>
    <col min="4360" max="4608" width="9.140625" style="35"/>
    <col min="4609" max="4609" width="13.7109375" style="35" customWidth="1"/>
    <col min="4610" max="4610" width="25.28515625" style="35" customWidth="1"/>
    <col min="4611" max="4611" width="21.42578125" style="35" customWidth="1"/>
    <col min="4612" max="4612" width="16.42578125" style="35" customWidth="1"/>
    <col min="4613" max="4613" width="15.85546875" style="35" customWidth="1"/>
    <col min="4614" max="4614" width="45" style="35" customWidth="1"/>
    <col min="4615" max="4615" width="25" style="35" customWidth="1"/>
    <col min="4616" max="4864" width="9.140625" style="35"/>
    <col min="4865" max="4865" width="13.7109375" style="35" customWidth="1"/>
    <col min="4866" max="4866" width="25.28515625" style="35" customWidth="1"/>
    <col min="4867" max="4867" width="21.42578125" style="35" customWidth="1"/>
    <col min="4868" max="4868" width="16.42578125" style="35" customWidth="1"/>
    <col min="4869" max="4869" width="15.85546875" style="35" customWidth="1"/>
    <col min="4870" max="4870" width="45" style="35" customWidth="1"/>
    <col min="4871" max="4871" width="25" style="35" customWidth="1"/>
    <col min="4872" max="5120" width="9.140625" style="35"/>
    <col min="5121" max="5121" width="13.7109375" style="35" customWidth="1"/>
    <col min="5122" max="5122" width="25.28515625" style="35" customWidth="1"/>
    <col min="5123" max="5123" width="21.42578125" style="35" customWidth="1"/>
    <col min="5124" max="5124" width="16.42578125" style="35" customWidth="1"/>
    <col min="5125" max="5125" width="15.85546875" style="35" customWidth="1"/>
    <col min="5126" max="5126" width="45" style="35" customWidth="1"/>
    <col min="5127" max="5127" width="25" style="35" customWidth="1"/>
    <col min="5128" max="5376" width="9.140625" style="35"/>
    <col min="5377" max="5377" width="13.7109375" style="35" customWidth="1"/>
    <col min="5378" max="5378" width="25.28515625" style="35" customWidth="1"/>
    <col min="5379" max="5379" width="21.42578125" style="35" customWidth="1"/>
    <col min="5380" max="5380" width="16.42578125" style="35" customWidth="1"/>
    <col min="5381" max="5381" width="15.85546875" style="35" customWidth="1"/>
    <col min="5382" max="5382" width="45" style="35" customWidth="1"/>
    <col min="5383" max="5383" width="25" style="35" customWidth="1"/>
    <col min="5384" max="5632" width="9.140625" style="35"/>
    <col min="5633" max="5633" width="13.7109375" style="35" customWidth="1"/>
    <col min="5634" max="5634" width="25.28515625" style="35" customWidth="1"/>
    <col min="5635" max="5635" width="21.42578125" style="35" customWidth="1"/>
    <col min="5636" max="5636" width="16.42578125" style="35" customWidth="1"/>
    <col min="5637" max="5637" width="15.85546875" style="35" customWidth="1"/>
    <col min="5638" max="5638" width="45" style="35" customWidth="1"/>
    <col min="5639" max="5639" width="25" style="35" customWidth="1"/>
    <col min="5640" max="5888" width="9.140625" style="35"/>
    <col min="5889" max="5889" width="13.7109375" style="35" customWidth="1"/>
    <col min="5890" max="5890" width="25.28515625" style="35" customWidth="1"/>
    <col min="5891" max="5891" width="21.42578125" style="35" customWidth="1"/>
    <col min="5892" max="5892" width="16.42578125" style="35" customWidth="1"/>
    <col min="5893" max="5893" width="15.85546875" style="35" customWidth="1"/>
    <col min="5894" max="5894" width="45" style="35" customWidth="1"/>
    <col min="5895" max="5895" width="25" style="35" customWidth="1"/>
    <col min="5896" max="6144" width="9.140625" style="35"/>
    <col min="6145" max="6145" width="13.7109375" style="35" customWidth="1"/>
    <col min="6146" max="6146" width="25.28515625" style="35" customWidth="1"/>
    <col min="6147" max="6147" width="21.42578125" style="35" customWidth="1"/>
    <col min="6148" max="6148" width="16.42578125" style="35" customWidth="1"/>
    <col min="6149" max="6149" width="15.85546875" style="35" customWidth="1"/>
    <col min="6150" max="6150" width="45" style="35" customWidth="1"/>
    <col min="6151" max="6151" width="25" style="35" customWidth="1"/>
    <col min="6152" max="6400" width="9.140625" style="35"/>
    <col min="6401" max="6401" width="13.7109375" style="35" customWidth="1"/>
    <col min="6402" max="6402" width="25.28515625" style="35" customWidth="1"/>
    <col min="6403" max="6403" width="21.42578125" style="35" customWidth="1"/>
    <col min="6404" max="6404" width="16.42578125" style="35" customWidth="1"/>
    <col min="6405" max="6405" width="15.85546875" style="35" customWidth="1"/>
    <col min="6406" max="6406" width="45" style="35" customWidth="1"/>
    <col min="6407" max="6407" width="25" style="35" customWidth="1"/>
    <col min="6408" max="6656" width="9.140625" style="35"/>
    <col min="6657" max="6657" width="13.7109375" style="35" customWidth="1"/>
    <col min="6658" max="6658" width="25.28515625" style="35" customWidth="1"/>
    <col min="6659" max="6659" width="21.42578125" style="35" customWidth="1"/>
    <col min="6660" max="6660" width="16.42578125" style="35" customWidth="1"/>
    <col min="6661" max="6661" width="15.85546875" style="35" customWidth="1"/>
    <col min="6662" max="6662" width="45" style="35" customWidth="1"/>
    <col min="6663" max="6663" width="25" style="35" customWidth="1"/>
    <col min="6664" max="6912" width="9.140625" style="35"/>
    <col min="6913" max="6913" width="13.7109375" style="35" customWidth="1"/>
    <col min="6914" max="6914" width="25.28515625" style="35" customWidth="1"/>
    <col min="6915" max="6915" width="21.42578125" style="35" customWidth="1"/>
    <col min="6916" max="6916" width="16.42578125" style="35" customWidth="1"/>
    <col min="6917" max="6917" width="15.85546875" style="35" customWidth="1"/>
    <col min="6918" max="6918" width="45" style="35" customWidth="1"/>
    <col min="6919" max="6919" width="25" style="35" customWidth="1"/>
    <col min="6920" max="7168" width="9.140625" style="35"/>
    <col min="7169" max="7169" width="13.7109375" style="35" customWidth="1"/>
    <col min="7170" max="7170" width="25.28515625" style="35" customWidth="1"/>
    <col min="7171" max="7171" width="21.42578125" style="35" customWidth="1"/>
    <col min="7172" max="7172" width="16.42578125" style="35" customWidth="1"/>
    <col min="7173" max="7173" width="15.85546875" style="35" customWidth="1"/>
    <col min="7174" max="7174" width="45" style="35" customWidth="1"/>
    <col min="7175" max="7175" width="25" style="35" customWidth="1"/>
    <col min="7176" max="7424" width="9.140625" style="35"/>
    <col min="7425" max="7425" width="13.7109375" style="35" customWidth="1"/>
    <col min="7426" max="7426" width="25.28515625" style="35" customWidth="1"/>
    <col min="7427" max="7427" width="21.42578125" style="35" customWidth="1"/>
    <col min="7428" max="7428" width="16.42578125" style="35" customWidth="1"/>
    <col min="7429" max="7429" width="15.85546875" style="35" customWidth="1"/>
    <col min="7430" max="7430" width="45" style="35" customWidth="1"/>
    <col min="7431" max="7431" width="25" style="35" customWidth="1"/>
    <col min="7432" max="7680" width="9.140625" style="35"/>
    <col min="7681" max="7681" width="13.7109375" style="35" customWidth="1"/>
    <col min="7682" max="7682" width="25.28515625" style="35" customWidth="1"/>
    <col min="7683" max="7683" width="21.42578125" style="35" customWidth="1"/>
    <col min="7684" max="7684" width="16.42578125" style="35" customWidth="1"/>
    <col min="7685" max="7685" width="15.85546875" style="35" customWidth="1"/>
    <col min="7686" max="7686" width="45" style="35" customWidth="1"/>
    <col min="7687" max="7687" width="25" style="35" customWidth="1"/>
    <col min="7688" max="7936" width="9.140625" style="35"/>
    <col min="7937" max="7937" width="13.7109375" style="35" customWidth="1"/>
    <col min="7938" max="7938" width="25.28515625" style="35" customWidth="1"/>
    <col min="7939" max="7939" width="21.42578125" style="35" customWidth="1"/>
    <col min="7940" max="7940" width="16.42578125" style="35" customWidth="1"/>
    <col min="7941" max="7941" width="15.85546875" style="35" customWidth="1"/>
    <col min="7942" max="7942" width="45" style="35" customWidth="1"/>
    <col min="7943" max="7943" width="25" style="35" customWidth="1"/>
    <col min="7944" max="8192" width="9.140625" style="35"/>
    <col min="8193" max="8193" width="13.7109375" style="35" customWidth="1"/>
    <col min="8194" max="8194" width="25.28515625" style="35" customWidth="1"/>
    <col min="8195" max="8195" width="21.42578125" style="35" customWidth="1"/>
    <col min="8196" max="8196" width="16.42578125" style="35" customWidth="1"/>
    <col min="8197" max="8197" width="15.85546875" style="35" customWidth="1"/>
    <col min="8198" max="8198" width="45" style="35" customWidth="1"/>
    <col min="8199" max="8199" width="25" style="35" customWidth="1"/>
    <col min="8200" max="8448" width="9.140625" style="35"/>
    <col min="8449" max="8449" width="13.7109375" style="35" customWidth="1"/>
    <col min="8450" max="8450" width="25.28515625" style="35" customWidth="1"/>
    <col min="8451" max="8451" width="21.42578125" style="35" customWidth="1"/>
    <col min="8452" max="8452" width="16.42578125" style="35" customWidth="1"/>
    <col min="8453" max="8453" width="15.85546875" style="35" customWidth="1"/>
    <col min="8454" max="8454" width="45" style="35" customWidth="1"/>
    <col min="8455" max="8455" width="25" style="35" customWidth="1"/>
    <col min="8456" max="8704" width="9.140625" style="35"/>
    <col min="8705" max="8705" width="13.7109375" style="35" customWidth="1"/>
    <col min="8706" max="8706" width="25.28515625" style="35" customWidth="1"/>
    <col min="8707" max="8707" width="21.42578125" style="35" customWidth="1"/>
    <col min="8708" max="8708" width="16.42578125" style="35" customWidth="1"/>
    <col min="8709" max="8709" width="15.85546875" style="35" customWidth="1"/>
    <col min="8710" max="8710" width="45" style="35" customWidth="1"/>
    <col min="8711" max="8711" width="25" style="35" customWidth="1"/>
    <col min="8712" max="8960" width="9.140625" style="35"/>
    <col min="8961" max="8961" width="13.7109375" style="35" customWidth="1"/>
    <col min="8962" max="8962" width="25.28515625" style="35" customWidth="1"/>
    <col min="8963" max="8963" width="21.42578125" style="35" customWidth="1"/>
    <col min="8964" max="8964" width="16.42578125" style="35" customWidth="1"/>
    <col min="8965" max="8965" width="15.85546875" style="35" customWidth="1"/>
    <col min="8966" max="8966" width="45" style="35" customWidth="1"/>
    <col min="8967" max="8967" width="25" style="35" customWidth="1"/>
    <col min="8968" max="9216" width="9.140625" style="35"/>
    <col min="9217" max="9217" width="13.7109375" style="35" customWidth="1"/>
    <col min="9218" max="9218" width="25.28515625" style="35" customWidth="1"/>
    <col min="9219" max="9219" width="21.42578125" style="35" customWidth="1"/>
    <col min="9220" max="9220" width="16.42578125" style="35" customWidth="1"/>
    <col min="9221" max="9221" width="15.85546875" style="35" customWidth="1"/>
    <col min="9222" max="9222" width="45" style="35" customWidth="1"/>
    <col min="9223" max="9223" width="25" style="35" customWidth="1"/>
    <col min="9224" max="9472" width="9.140625" style="35"/>
    <col min="9473" max="9473" width="13.7109375" style="35" customWidth="1"/>
    <col min="9474" max="9474" width="25.28515625" style="35" customWidth="1"/>
    <col min="9475" max="9475" width="21.42578125" style="35" customWidth="1"/>
    <col min="9476" max="9476" width="16.42578125" style="35" customWidth="1"/>
    <col min="9477" max="9477" width="15.85546875" style="35" customWidth="1"/>
    <col min="9478" max="9478" width="45" style="35" customWidth="1"/>
    <col min="9479" max="9479" width="25" style="35" customWidth="1"/>
    <col min="9480" max="9728" width="9.140625" style="35"/>
    <col min="9729" max="9729" width="13.7109375" style="35" customWidth="1"/>
    <col min="9730" max="9730" width="25.28515625" style="35" customWidth="1"/>
    <col min="9731" max="9731" width="21.42578125" style="35" customWidth="1"/>
    <col min="9732" max="9732" width="16.42578125" style="35" customWidth="1"/>
    <col min="9733" max="9733" width="15.85546875" style="35" customWidth="1"/>
    <col min="9734" max="9734" width="45" style="35" customWidth="1"/>
    <col min="9735" max="9735" width="25" style="35" customWidth="1"/>
    <col min="9736" max="9984" width="9.140625" style="35"/>
    <col min="9985" max="9985" width="13.7109375" style="35" customWidth="1"/>
    <col min="9986" max="9986" width="25.28515625" style="35" customWidth="1"/>
    <col min="9987" max="9987" width="21.42578125" style="35" customWidth="1"/>
    <col min="9988" max="9988" width="16.42578125" style="35" customWidth="1"/>
    <col min="9989" max="9989" width="15.85546875" style="35" customWidth="1"/>
    <col min="9990" max="9990" width="45" style="35" customWidth="1"/>
    <col min="9991" max="9991" width="25" style="35" customWidth="1"/>
    <col min="9992" max="10240" width="9.140625" style="35"/>
    <col min="10241" max="10241" width="13.7109375" style="35" customWidth="1"/>
    <col min="10242" max="10242" width="25.28515625" style="35" customWidth="1"/>
    <col min="10243" max="10243" width="21.42578125" style="35" customWidth="1"/>
    <col min="10244" max="10244" width="16.42578125" style="35" customWidth="1"/>
    <col min="10245" max="10245" width="15.85546875" style="35" customWidth="1"/>
    <col min="10246" max="10246" width="45" style="35" customWidth="1"/>
    <col min="10247" max="10247" width="25" style="35" customWidth="1"/>
    <col min="10248" max="10496" width="9.140625" style="35"/>
    <col min="10497" max="10497" width="13.7109375" style="35" customWidth="1"/>
    <col min="10498" max="10498" width="25.28515625" style="35" customWidth="1"/>
    <col min="10499" max="10499" width="21.42578125" style="35" customWidth="1"/>
    <col min="10500" max="10500" width="16.42578125" style="35" customWidth="1"/>
    <col min="10501" max="10501" width="15.85546875" style="35" customWidth="1"/>
    <col min="10502" max="10502" width="45" style="35" customWidth="1"/>
    <col min="10503" max="10503" width="25" style="35" customWidth="1"/>
    <col min="10504" max="10752" width="9.140625" style="35"/>
    <col min="10753" max="10753" width="13.7109375" style="35" customWidth="1"/>
    <col min="10754" max="10754" width="25.28515625" style="35" customWidth="1"/>
    <col min="10755" max="10755" width="21.42578125" style="35" customWidth="1"/>
    <col min="10756" max="10756" width="16.42578125" style="35" customWidth="1"/>
    <col min="10757" max="10757" width="15.85546875" style="35" customWidth="1"/>
    <col min="10758" max="10758" width="45" style="35" customWidth="1"/>
    <col min="10759" max="10759" width="25" style="35" customWidth="1"/>
    <col min="10760" max="11008" width="9.140625" style="35"/>
    <col min="11009" max="11009" width="13.7109375" style="35" customWidth="1"/>
    <col min="11010" max="11010" width="25.28515625" style="35" customWidth="1"/>
    <col min="11011" max="11011" width="21.42578125" style="35" customWidth="1"/>
    <col min="11012" max="11012" width="16.42578125" style="35" customWidth="1"/>
    <col min="11013" max="11013" width="15.85546875" style="35" customWidth="1"/>
    <col min="11014" max="11014" width="45" style="35" customWidth="1"/>
    <col min="11015" max="11015" width="25" style="35" customWidth="1"/>
    <col min="11016" max="11264" width="9.140625" style="35"/>
    <col min="11265" max="11265" width="13.7109375" style="35" customWidth="1"/>
    <col min="11266" max="11266" width="25.28515625" style="35" customWidth="1"/>
    <col min="11267" max="11267" width="21.42578125" style="35" customWidth="1"/>
    <col min="11268" max="11268" width="16.42578125" style="35" customWidth="1"/>
    <col min="11269" max="11269" width="15.85546875" style="35" customWidth="1"/>
    <col min="11270" max="11270" width="45" style="35" customWidth="1"/>
    <col min="11271" max="11271" width="25" style="35" customWidth="1"/>
    <col min="11272" max="11520" width="9.140625" style="35"/>
    <col min="11521" max="11521" width="13.7109375" style="35" customWidth="1"/>
    <col min="11522" max="11522" width="25.28515625" style="35" customWidth="1"/>
    <col min="11523" max="11523" width="21.42578125" style="35" customWidth="1"/>
    <col min="11524" max="11524" width="16.42578125" style="35" customWidth="1"/>
    <col min="11525" max="11525" width="15.85546875" style="35" customWidth="1"/>
    <col min="11526" max="11526" width="45" style="35" customWidth="1"/>
    <col min="11527" max="11527" width="25" style="35" customWidth="1"/>
    <col min="11528" max="11776" width="9.140625" style="35"/>
    <col min="11777" max="11777" width="13.7109375" style="35" customWidth="1"/>
    <col min="11778" max="11778" width="25.28515625" style="35" customWidth="1"/>
    <col min="11779" max="11779" width="21.42578125" style="35" customWidth="1"/>
    <col min="11780" max="11780" width="16.42578125" style="35" customWidth="1"/>
    <col min="11781" max="11781" width="15.85546875" style="35" customWidth="1"/>
    <col min="11782" max="11782" width="45" style="35" customWidth="1"/>
    <col min="11783" max="11783" width="25" style="35" customWidth="1"/>
    <col min="11784" max="12032" width="9.140625" style="35"/>
    <col min="12033" max="12033" width="13.7109375" style="35" customWidth="1"/>
    <col min="12034" max="12034" width="25.28515625" style="35" customWidth="1"/>
    <col min="12035" max="12035" width="21.42578125" style="35" customWidth="1"/>
    <col min="12036" max="12036" width="16.42578125" style="35" customWidth="1"/>
    <col min="12037" max="12037" width="15.85546875" style="35" customWidth="1"/>
    <col min="12038" max="12038" width="45" style="35" customWidth="1"/>
    <col min="12039" max="12039" width="25" style="35" customWidth="1"/>
    <col min="12040" max="12288" width="9.140625" style="35"/>
    <col min="12289" max="12289" width="13.7109375" style="35" customWidth="1"/>
    <col min="12290" max="12290" width="25.28515625" style="35" customWidth="1"/>
    <col min="12291" max="12291" width="21.42578125" style="35" customWidth="1"/>
    <col min="12292" max="12292" width="16.42578125" style="35" customWidth="1"/>
    <col min="12293" max="12293" width="15.85546875" style="35" customWidth="1"/>
    <col min="12294" max="12294" width="45" style="35" customWidth="1"/>
    <col min="12295" max="12295" width="25" style="35" customWidth="1"/>
    <col min="12296" max="12544" width="9.140625" style="35"/>
    <col min="12545" max="12545" width="13.7109375" style="35" customWidth="1"/>
    <col min="12546" max="12546" width="25.28515625" style="35" customWidth="1"/>
    <col min="12547" max="12547" width="21.42578125" style="35" customWidth="1"/>
    <col min="12548" max="12548" width="16.42578125" style="35" customWidth="1"/>
    <col min="12549" max="12549" width="15.85546875" style="35" customWidth="1"/>
    <col min="12550" max="12550" width="45" style="35" customWidth="1"/>
    <col min="12551" max="12551" width="25" style="35" customWidth="1"/>
    <col min="12552" max="12800" width="9.140625" style="35"/>
    <col min="12801" max="12801" width="13.7109375" style="35" customWidth="1"/>
    <col min="12802" max="12802" width="25.28515625" style="35" customWidth="1"/>
    <col min="12803" max="12803" width="21.42578125" style="35" customWidth="1"/>
    <col min="12804" max="12804" width="16.42578125" style="35" customWidth="1"/>
    <col min="12805" max="12805" width="15.85546875" style="35" customWidth="1"/>
    <col min="12806" max="12806" width="45" style="35" customWidth="1"/>
    <col min="12807" max="12807" width="25" style="35" customWidth="1"/>
    <col min="12808" max="13056" width="9.140625" style="35"/>
    <col min="13057" max="13057" width="13.7109375" style="35" customWidth="1"/>
    <col min="13058" max="13058" width="25.28515625" style="35" customWidth="1"/>
    <col min="13059" max="13059" width="21.42578125" style="35" customWidth="1"/>
    <col min="13060" max="13060" width="16.42578125" style="35" customWidth="1"/>
    <col min="13061" max="13061" width="15.85546875" style="35" customWidth="1"/>
    <col min="13062" max="13062" width="45" style="35" customWidth="1"/>
    <col min="13063" max="13063" width="25" style="35" customWidth="1"/>
    <col min="13064" max="13312" width="9.140625" style="35"/>
    <col min="13313" max="13313" width="13.7109375" style="35" customWidth="1"/>
    <col min="13314" max="13314" width="25.28515625" style="35" customWidth="1"/>
    <col min="13315" max="13315" width="21.42578125" style="35" customWidth="1"/>
    <col min="13316" max="13316" width="16.42578125" style="35" customWidth="1"/>
    <col min="13317" max="13317" width="15.85546875" style="35" customWidth="1"/>
    <col min="13318" max="13318" width="45" style="35" customWidth="1"/>
    <col min="13319" max="13319" width="25" style="35" customWidth="1"/>
    <col min="13320" max="13568" width="9.140625" style="35"/>
    <col min="13569" max="13569" width="13.7109375" style="35" customWidth="1"/>
    <col min="13570" max="13570" width="25.28515625" style="35" customWidth="1"/>
    <col min="13571" max="13571" width="21.42578125" style="35" customWidth="1"/>
    <col min="13572" max="13572" width="16.42578125" style="35" customWidth="1"/>
    <col min="13573" max="13573" width="15.85546875" style="35" customWidth="1"/>
    <col min="13574" max="13574" width="45" style="35" customWidth="1"/>
    <col min="13575" max="13575" width="25" style="35" customWidth="1"/>
    <col min="13576" max="13824" width="9.140625" style="35"/>
    <col min="13825" max="13825" width="13.7109375" style="35" customWidth="1"/>
    <col min="13826" max="13826" width="25.28515625" style="35" customWidth="1"/>
    <col min="13827" max="13827" width="21.42578125" style="35" customWidth="1"/>
    <col min="13828" max="13828" width="16.42578125" style="35" customWidth="1"/>
    <col min="13829" max="13829" width="15.85546875" style="35" customWidth="1"/>
    <col min="13830" max="13830" width="45" style="35" customWidth="1"/>
    <col min="13831" max="13831" width="25" style="35" customWidth="1"/>
    <col min="13832" max="14080" width="9.140625" style="35"/>
    <col min="14081" max="14081" width="13.7109375" style="35" customWidth="1"/>
    <col min="14082" max="14082" width="25.28515625" style="35" customWidth="1"/>
    <col min="14083" max="14083" width="21.42578125" style="35" customWidth="1"/>
    <col min="14084" max="14084" width="16.42578125" style="35" customWidth="1"/>
    <col min="14085" max="14085" width="15.85546875" style="35" customWidth="1"/>
    <col min="14086" max="14086" width="45" style="35" customWidth="1"/>
    <col min="14087" max="14087" width="25" style="35" customWidth="1"/>
    <col min="14088" max="14336" width="9.140625" style="35"/>
    <col min="14337" max="14337" width="13.7109375" style="35" customWidth="1"/>
    <col min="14338" max="14338" width="25.28515625" style="35" customWidth="1"/>
    <col min="14339" max="14339" width="21.42578125" style="35" customWidth="1"/>
    <col min="14340" max="14340" width="16.42578125" style="35" customWidth="1"/>
    <col min="14341" max="14341" width="15.85546875" style="35" customWidth="1"/>
    <col min="14342" max="14342" width="45" style="35" customWidth="1"/>
    <col min="14343" max="14343" width="25" style="35" customWidth="1"/>
    <col min="14344" max="14592" width="9.140625" style="35"/>
    <col min="14593" max="14593" width="13.7109375" style="35" customWidth="1"/>
    <col min="14594" max="14594" width="25.28515625" style="35" customWidth="1"/>
    <col min="14595" max="14595" width="21.42578125" style="35" customWidth="1"/>
    <col min="14596" max="14596" width="16.42578125" style="35" customWidth="1"/>
    <col min="14597" max="14597" width="15.85546875" style="35" customWidth="1"/>
    <col min="14598" max="14598" width="45" style="35" customWidth="1"/>
    <col min="14599" max="14599" width="25" style="35" customWidth="1"/>
    <col min="14600" max="14848" width="9.140625" style="35"/>
    <col min="14849" max="14849" width="13.7109375" style="35" customWidth="1"/>
    <col min="14850" max="14850" width="25.28515625" style="35" customWidth="1"/>
    <col min="14851" max="14851" width="21.42578125" style="35" customWidth="1"/>
    <col min="14852" max="14852" width="16.42578125" style="35" customWidth="1"/>
    <col min="14853" max="14853" width="15.85546875" style="35" customWidth="1"/>
    <col min="14854" max="14854" width="45" style="35" customWidth="1"/>
    <col min="14855" max="14855" width="25" style="35" customWidth="1"/>
    <col min="14856" max="15104" width="9.140625" style="35"/>
    <col min="15105" max="15105" width="13.7109375" style="35" customWidth="1"/>
    <col min="15106" max="15106" width="25.28515625" style="35" customWidth="1"/>
    <col min="15107" max="15107" width="21.42578125" style="35" customWidth="1"/>
    <col min="15108" max="15108" width="16.42578125" style="35" customWidth="1"/>
    <col min="15109" max="15109" width="15.85546875" style="35" customWidth="1"/>
    <col min="15110" max="15110" width="45" style="35" customWidth="1"/>
    <col min="15111" max="15111" width="25" style="35" customWidth="1"/>
    <col min="15112" max="15360" width="9.140625" style="35"/>
    <col min="15361" max="15361" width="13.7109375" style="35" customWidth="1"/>
    <col min="15362" max="15362" width="25.28515625" style="35" customWidth="1"/>
    <col min="15363" max="15363" width="21.42578125" style="35" customWidth="1"/>
    <col min="15364" max="15364" width="16.42578125" style="35" customWidth="1"/>
    <col min="15365" max="15365" width="15.85546875" style="35" customWidth="1"/>
    <col min="15366" max="15366" width="45" style="35" customWidth="1"/>
    <col min="15367" max="15367" width="25" style="35" customWidth="1"/>
    <col min="15368" max="15616" width="9.140625" style="35"/>
    <col min="15617" max="15617" width="13.7109375" style="35" customWidth="1"/>
    <col min="15618" max="15618" width="25.28515625" style="35" customWidth="1"/>
    <col min="15619" max="15619" width="21.42578125" style="35" customWidth="1"/>
    <col min="15620" max="15620" width="16.42578125" style="35" customWidth="1"/>
    <col min="15621" max="15621" width="15.85546875" style="35" customWidth="1"/>
    <col min="15622" max="15622" width="45" style="35" customWidth="1"/>
    <col min="15623" max="15623" width="25" style="35" customWidth="1"/>
    <col min="15624" max="15872" width="9.140625" style="35"/>
    <col min="15873" max="15873" width="13.7109375" style="35" customWidth="1"/>
    <col min="15874" max="15874" width="25.28515625" style="35" customWidth="1"/>
    <col min="15875" max="15875" width="21.42578125" style="35" customWidth="1"/>
    <col min="15876" max="15876" width="16.42578125" style="35" customWidth="1"/>
    <col min="15877" max="15877" width="15.85546875" style="35" customWidth="1"/>
    <col min="15878" max="15878" width="45" style="35" customWidth="1"/>
    <col min="15879" max="15879" width="25" style="35" customWidth="1"/>
    <col min="15880" max="16128" width="9.140625" style="35"/>
    <col min="16129" max="16129" width="13.7109375" style="35" customWidth="1"/>
    <col min="16130" max="16130" width="25.28515625" style="35" customWidth="1"/>
    <col min="16131" max="16131" width="21.42578125" style="35" customWidth="1"/>
    <col min="16132" max="16132" width="16.42578125" style="35" customWidth="1"/>
    <col min="16133" max="16133" width="15.85546875" style="35" customWidth="1"/>
    <col min="16134" max="16134" width="45" style="35" customWidth="1"/>
    <col min="16135" max="16135" width="25" style="35" customWidth="1"/>
    <col min="16136" max="16384" width="9.140625" style="35"/>
  </cols>
  <sheetData>
    <row r="1" spans="1:10" s="28" customFormat="1" ht="17.25" customHeight="1">
      <c r="A1" s="26"/>
      <c r="B1" s="26"/>
      <c r="C1" s="27"/>
      <c r="D1" s="80" t="s">
        <v>75</v>
      </c>
      <c r="E1" s="80"/>
      <c r="F1" s="80"/>
      <c r="G1" s="80"/>
    </row>
    <row r="2" spans="1:10" s="28" customFormat="1" ht="13.5" customHeight="1">
      <c r="A2" s="26"/>
      <c r="B2" s="26"/>
      <c r="G2" s="93" t="s">
        <v>76</v>
      </c>
      <c r="H2" s="93"/>
      <c r="I2" s="93"/>
      <c r="J2" s="93"/>
    </row>
    <row r="3" spans="1:10" s="28" customFormat="1" ht="13.5" customHeight="1">
      <c r="A3" s="26"/>
      <c r="B3" s="26"/>
      <c r="G3" s="93" t="s">
        <v>66</v>
      </c>
      <c r="H3" s="93"/>
      <c r="I3" s="93"/>
      <c r="J3" s="93"/>
    </row>
    <row r="4" spans="1:10" s="28" customFormat="1" ht="11.25" customHeight="1">
      <c r="A4" s="26"/>
      <c r="B4" s="26"/>
      <c r="C4" s="94"/>
      <c r="D4" s="94"/>
      <c r="E4" s="94"/>
      <c r="F4" s="29"/>
      <c r="G4" s="29"/>
    </row>
    <row r="5" spans="1:10" s="28" customFormat="1" ht="14.25" customHeight="1">
      <c r="A5" s="26"/>
      <c r="B5" s="26"/>
      <c r="C5" s="94"/>
      <c r="D5" s="94"/>
      <c r="E5" s="94"/>
      <c r="F5" s="29"/>
      <c r="G5" s="29"/>
    </row>
    <row r="6" spans="1:10" s="28" customFormat="1" ht="37.5" customHeight="1">
      <c r="A6" s="92" t="s">
        <v>77</v>
      </c>
      <c r="B6" s="92"/>
      <c r="C6" s="92"/>
      <c r="D6" s="92"/>
      <c r="E6" s="92"/>
      <c r="F6" s="92"/>
      <c r="G6" s="92"/>
    </row>
    <row r="7" spans="1:10" s="28" customFormat="1" ht="17.25">
      <c r="A7" s="30"/>
      <c r="B7" s="30"/>
      <c r="C7" s="31"/>
      <c r="D7" s="31"/>
      <c r="E7" s="31"/>
      <c r="F7" s="30"/>
      <c r="G7" s="74" t="s">
        <v>82</v>
      </c>
    </row>
    <row r="8" spans="1:10" s="28" customFormat="1" ht="79.5" customHeight="1">
      <c r="A8" s="102" t="s">
        <v>67</v>
      </c>
      <c r="B8" s="103"/>
      <c r="C8" s="104" t="s">
        <v>68</v>
      </c>
      <c r="D8" s="104"/>
      <c r="E8" s="104"/>
      <c r="F8" s="104" t="s">
        <v>69</v>
      </c>
      <c r="G8" s="36" t="s">
        <v>78</v>
      </c>
    </row>
    <row r="9" spans="1:10" s="28" customFormat="1" ht="15.75" customHeight="1">
      <c r="A9" s="36" t="s">
        <v>28</v>
      </c>
      <c r="B9" s="36" t="s">
        <v>27</v>
      </c>
      <c r="C9" s="104"/>
      <c r="D9" s="104"/>
      <c r="E9" s="104"/>
      <c r="F9" s="104"/>
      <c r="G9" s="37" t="s">
        <v>70</v>
      </c>
    </row>
    <row r="10" spans="1:10" s="28" customFormat="1">
      <c r="A10" s="76">
        <v>1</v>
      </c>
      <c r="B10" s="76">
        <v>2</v>
      </c>
      <c r="C10" s="105">
        <v>3</v>
      </c>
      <c r="D10" s="105"/>
      <c r="E10" s="105"/>
      <c r="F10" s="76">
        <v>4</v>
      </c>
      <c r="G10" s="77">
        <v>5</v>
      </c>
    </row>
    <row r="11" spans="1:10" s="28" customFormat="1" ht="17.25">
      <c r="A11" s="106" t="s">
        <v>71</v>
      </c>
      <c r="B11" s="106"/>
      <c r="C11" s="106"/>
      <c r="D11" s="106"/>
      <c r="E11" s="106"/>
      <c r="F11" s="106"/>
      <c r="G11" s="38">
        <f>+G12</f>
        <v>25000</v>
      </c>
    </row>
    <row r="12" spans="1:10" s="28" customFormat="1" ht="17.25">
      <c r="A12" s="95" t="s">
        <v>74</v>
      </c>
      <c r="B12" s="96"/>
      <c r="C12" s="96"/>
      <c r="D12" s="96"/>
      <c r="E12" s="96"/>
      <c r="F12" s="97"/>
      <c r="G12" s="34">
        <f>+G13</f>
        <v>25000</v>
      </c>
    </row>
    <row r="13" spans="1:10" s="28" customFormat="1" ht="31.5" customHeight="1">
      <c r="A13" s="36">
        <v>1024</v>
      </c>
      <c r="B13" s="98" t="s">
        <v>45</v>
      </c>
      <c r="C13" s="99"/>
      <c r="D13" s="99"/>
      <c r="E13" s="100"/>
      <c r="F13" s="32"/>
      <c r="G13" s="34">
        <f>+G14</f>
        <v>25000</v>
      </c>
    </row>
    <row r="14" spans="1:10" s="28" customFormat="1" ht="33.75" customHeight="1">
      <c r="A14" s="36"/>
      <c r="B14" s="39">
        <v>11003</v>
      </c>
      <c r="C14" s="101" t="s">
        <v>91</v>
      </c>
      <c r="D14" s="101"/>
      <c r="E14" s="101"/>
      <c r="F14" s="40" t="s">
        <v>72</v>
      </c>
      <c r="G14" s="34">
        <f>+G15</f>
        <v>25000</v>
      </c>
    </row>
    <row r="15" spans="1:10" s="28" customFormat="1" ht="28.5" customHeight="1">
      <c r="A15" s="36"/>
      <c r="B15" s="33"/>
      <c r="C15" s="89"/>
      <c r="D15" s="90"/>
      <c r="E15" s="91"/>
      <c r="F15" s="59" t="s">
        <v>89</v>
      </c>
      <c r="G15" s="34">
        <v>25000</v>
      </c>
    </row>
    <row r="16" spans="1:10" ht="39" customHeight="1"/>
    <row r="17" ht="43.5" customHeight="1"/>
  </sheetData>
  <mergeCells count="15">
    <mergeCell ref="C15:E15"/>
    <mergeCell ref="A6:G6"/>
    <mergeCell ref="G2:J2"/>
    <mergeCell ref="G3:J3"/>
    <mergeCell ref="D1:G1"/>
    <mergeCell ref="C4:E4"/>
    <mergeCell ref="C5:E5"/>
    <mergeCell ref="A12:F12"/>
    <mergeCell ref="B13:E13"/>
    <mergeCell ref="C14:E14"/>
    <mergeCell ref="A8:B8"/>
    <mergeCell ref="C8:E9"/>
    <mergeCell ref="F8:F9"/>
    <mergeCell ref="C10:E10"/>
    <mergeCell ref="A11:F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opLeftCell="A13" zoomScaleNormal="100" workbookViewId="0">
      <selection activeCell="C24" sqref="C24"/>
    </sheetView>
  </sheetViews>
  <sheetFormatPr defaultRowHeight="13.5"/>
  <cols>
    <col min="1" max="1" width="28.5703125" style="21" customWidth="1"/>
    <col min="2" max="2" width="47.5703125" style="21" customWidth="1"/>
    <col min="3" max="3" width="44.7109375" style="21" customWidth="1"/>
    <col min="4" max="4" width="40.42578125" style="21" customWidth="1"/>
    <col min="5" max="5" width="9.140625" style="21"/>
    <col min="6" max="6" width="12.140625" style="21" customWidth="1"/>
    <col min="7" max="16384" width="9.140625" style="21"/>
  </cols>
  <sheetData>
    <row r="1" spans="1:5" s="17" customFormat="1">
      <c r="A1" s="107" t="s">
        <v>63</v>
      </c>
      <c r="B1" s="107"/>
      <c r="C1" s="107"/>
    </row>
    <row r="2" spans="1:5" s="17" customFormat="1">
      <c r="A2" s="108" t="s">
        <v>30</v>
      </c>
      <c r="B2" s="108"/>
      <c r="C2" s="108"/>
    </row>
    <row r="3" spans="1:5" s="17" customFormat="1">
      <c r="A3" s="108" t="s">
        <v>0</v>
      </c>
      <c r="B3" s="108"/>
      <c r="C3" s="108"/>
    </row>
    <row r="4" spans="1:5" s="17" customFormat="1" ht="18" customHeight="1">
      <c r="D4" s="18"/>
    </row>
    <row r="5" spans="1:5" s="17" customFormat="1" ht="44.25" customHeight="1">
      <c r="A5" s="109" t="s">
        <v>80</v>
      </c>
      <c r="B5" s="109"/>
      <c r="C5" s="109"/>
      <c r="D5" s="19"/>
      <c r="E5" s="19"/>
    </row>
    <row r="6" spans="1:5" s="20" customFormat="1" ht="16.5" customHeight="1"/>
    <row r="7" spans="1:5" ht="22.5" customHeight="1">
      <c r="A7" s="110"/>
      <c r="B7" s="110"/>
      <c r="C7" s="110"/>
    </row>
    <row r="8" spans="1:5" ht="23.25" customHeight="1">
      <c r="A8" s="111" t="s">
        <v>22</v>
      </c>
      <c r="B8" s="111"/>
      <c r="C8" s="111"/>
    </row>
    <row r="9" spans="1:5" s="20" customFormat="1" ht="15" customHeight="1">
      <c r="C9" s="22"/>
    </row>
    <row r="10" spans="1:5" s="61" customFormat="1" ht="24.75" customHeight="1">
      <c r="A10" s="60" t="s">
        <v>12</v>
      </c>
      <c r="B10" s="114" t="s">
        <v>13</v>
      </c>
      <c r="C10" s="114"/>
    </row>
    <row r="11" spans="1:5" s="61" customFormat="1" ht="24" customHeight="1">
      <c r="A11" s="62">
        <f>+'1'!D18</f>
        <v>1024</v>
      </c>
      <c r="B11" s="115" t="s">
        <v>45</v>
      </c>
      <c r="C11" s="115"/>
    </row>
    <row r="12" spans="1:5" s="61" customFormat="1" ht="17.25"/>
    <row r="13" spans="1:5" s="61" customFormat="1" ht="27.75" customHeight="1">
      <c r="A13" s="114" t="s">
        <v>14</v>
      </c>
      <c r="B13" s="114"/>
      <c r="C13" s="114"/>
    </row>
    <row r="14" spans="1:5" s="61" customFormat="1" ht="66.75" customHeight="1">
      <c r="A14" s="63" t="s">
        <v>15</v>
      </c>
      <c r="B14" s="64">
        <f>+A11</f>
        <v>1024</v>
      </c>
      <c r="C14" s="42" t="s">
        <v>83</v>
      </c>
    </row>
    <row r="15" spans="1:5" s="61" customFormat="1" ht="40.5" customHeight="1">
      <c r="A15" s="65" t="s">
        <v>16</v>
      </c>
      <c r="B15" s="62">
        <f>+'1'!E20</f>
        <v>11003</v>
      </c>
      <c r="C15" s="66" t="s">
        <v>17</v>
      </c>
    </row>
    <row r="16" spans="1:5" s="61" customFormat="1" ht="39" customHeight="1">
      <c r="A16" s="65" t="s">
        <v>18</v>
      </c>
      <c r="B16" s="65" t="str">
        <f>+'1'!F20</f>
        <v xml:space="preserve"> ՀՀ Ազգային ժողովի դերի բարձրացմանն  ուղղված միջոցառումների իրականացում</v>
      </c>
      <c r="C16" s="65"/>
    </row>
    <row r="17" spans="1:3" s="61" customFormat="1" ht="42.75" customHeight="1">
      <c r="A17" s="65" t="s">
        <v>19</v>
      </c>
      <c r="B17" s="51" t="s">
        <v>49</v>
      </c>
      <c r="C17" s="65"/>
    </row>
    <row r="18" spans="1:3" s="61" customFormat="1" ht="46.5" customHeight="1">
      <c r="A18" s="65" t="s">
        <v>20</v>
      </c>
      <c r="B18" s="51" t="s">
        <v>10</v>
      </c>
      <c r="C18" s="65"/>
    </row>
    <row r="19" spans="1:3" s="61" customFormat="1" ht="54" customHeight="1">
      <c r="A19" s="43" t="s">
        <v>33</v>
      </c>
      <c r="B19" s="67" t="s">
        <v>46</v>
      </c>
      <c r="C19" s="65"/>
    </row>
    <row r="20" spans="1:3" s="61" customFormat="1" ht="21.75" customHeight="1">
      <c r="A20" s="116" t="s">
        <v>21</v>
      </c>
      <c r="B20" s="116"/>
      <c r="C20" s="65"/>
    </row>
    <row r="21" spans="1:3" s="61" customFormat="1" ht="24.75" customHeight="1">
      <c r="A21" s="113" t="s">
        <v>56</v>
      </c>
      <c r="B21" s="113"/>
      <c r="C21" s="50">
        <v>-2</v>
      </c>
    </row>
    <row r="22" spans="1:3" s="61" customFormat="1" ht="40.5" customHeight="1">
      <c r="A22" s="113" t="s">
        <v>90</v>
      </c>
      <c r="B22" s="113"/>
      <c r="C22" s="68">
        <v>23</v>
      </c>
    </row>
    <row r="23" spans="1:3" s="61" customFormat="1" ht="24" customHeight="1">
      <c r="A23" s="112" t="s">
        <v>29</v>
      </c>
      <c r="B23" s="112"/>
      <c r="C23" s="50">
        <v>0</v>
      </c>
    </row>
  </sheetData>
  <mergeCells count="13">
    <mergeCell ref="A8:C8"/>
    <mergeCell ref="A23:B23"/>
    <mergeCell ref="A21:B21"/>
    <mergeCell ref="A22:B22"/>
    <mergeCell ref="B10:C10"/>
    <mergeCell ref="B11:C11"/>
    <mergeCell ref="A13:C13"/>
    <mergeCell ref="A20:B20"/>
    <mergeCell ref="A1:C1"/>
    <mergeCell ref="A2:C2"/>
    <mergeCell ref="A3:C3"/>
    <mergeCell ref="A5:C5"/>
    <mergeCell ref="A7:C7"/>
  </mergeCells>
  <pageMargins left="0" right="0" top="0" bottom="0" header="0" footer="0"/>
  <pageSetup paperSize="9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opLeftCell="A13" zoomScaleNormal="100" workbookViewId="0">
      <selection activeCell="C20" sqref="C20"/>
    </sheetView>
  </sheetViews>
  <sheetFormatPr defaultRowHeight="45.75" customHeight="1"/>
  <cols>
    <col min="1" max="1" width="28.5703125" style="25" customWidth="1"/>
    <col min="2" max="2" width="58.28515625" style="25" customWidth="1"/>
    <col min="3" max="3" width="50.5703125" style="25" customWidth="1"/>
    <col min="4" max="4" width="15.5703125" style="25" customWidth="1"/>
    <col min="5" max="5" width="9.140625" style="25"/>
    <col min="6" max="6" width="12.140625" style="25" customWidth="1"/>
    <col min="7" max="16384" width="9.140625" style="25"/>
  </cols>
  <sheetData>
    <row r="1" spans="1:5" s="13" customFormat="1" ht="19.5" customHeight="1">
      <c r="A1" s="121" t="s">
        <v>64</v>
      </c>
      <c r="B1" s="121"/>
      <c r="C1" s="121"/>
    </row>
    <row r="2" spans="1:5" s="13" customFormat="1" ht="19.5" customHeight="1">
      <c r="A2" s="121" t="s">
        <v>30</v>
      </c>
      <c r="B2" s="121"/>
      <c r="C2" s="121"/>
    </row>
    <row r="3" spans="1:5" s="13" customFormat="1" ht="19.5" customHeight="1">
      <c r="A3" s="121" t="s">
        <v>0</v>
      </c>
      <c r="B3" s="121"/>
      <c r="C3" s="121"/>
    </row>
    <row r="4" spans="1:5" s="13" customFormat="1" ht="9" customHeight="1">
      <c r="D4" s="23"/>
    </row>
    <row r="5" spans="1:5" s="13" customFormat="1" ht="40.5" customHeight="1">
      <c r="A5" s="122" t="s">
        <v>81</v>
      </c>
      <c r="B5" s="122"/>
      <c r="C5" s="122"/>
      <c r="D5" s="24"/>
      <c r="E5" s="24"/>
    </row>
    <row r="6" spans="1:5" s="12" customFormat="1" ht="15.75" customHeight="1">
      <c r="A6" s="123"/>
      <c r="B6" s="123"/>
      <c r="C6" s="123"/>
    </row>
    <row r="7" spans="1:5" s="12" customFormat="1" ht="19.5" customHeight="1">
      <c r="A7" s="120" t="s">
        <v>23</v>
      </c>
      <c r="B7" s="120"/>
      <c r="C7" s="120"/>
    </row>
    <row r="8" spans="1:5" s="69" customFormat="1" ht="24" customHeight="1">
      <c r="A8" s="43" t="s">
        <v>12</v>
      </c>
      <c r="B8" s="117" t="s">
        <v>13</v>
      </c>
      <c r="C8" s="117"/>
    </row>
    <row r="9" spans="1:5" s="69" customFormat="1" ht="19.5" customHeight="1">
      <c r="A9" s="67">
        <f>'3'!A11</f>
        <v>1024</v>
      </c>
      <c r="B9" s="118" t="str">
        <f>'3'!B11:C11</f>
        <v>ՀՀ Ազգային ժողովի լիազորությունների իրականացման ապահովում</v>
      </c>
      <c r="C9" s="118"/>
    </row>
    <row r="10" spans="1:5" s="69" customFormat="1" ht="45.75" customHeight="1">
      <c r="A10" s="117" t="s">
        <v>14</v>
      </c>
      <c r="B10" s="117"/>
      <c r="C10" s="117"/>
    </row>
    <row r="11" spans="1:5" s="69" customFormat="1" ht="70.5" customHeight="1">
      <c r="A11" s="70" t="s">
        <v>15</v>
      </c>
      <c r="B11" s="71">
        <f>+'3'!B14</f>
        <v>1024</v>
      </c>
      <c r="C11" s="41" t="s">
        <v>83</v>
      </c>
    </row>
    <row r="12" spans="1:5" s="69" customFormat="1" ht="29.25" customHeight="1">
      <c r="A12" s="43" t="s">
        <v>16</v>
      </c>
      <c r="B12" s="67">
        <f>+'3'!B15</f>
        <v>11003</v>
      </c>
      <c r="C12" s="72" t="s">
        <v>17</v>
      </c>
    </row>
    <row r="13" spans="1:5" s="69" customFormat="1" ht="45.75" customHeight="1">
      <c r="A13" s="43" t="s">
        <v>18</v>
      </c>
      <c r="B13" s="67" t="str">
        <f>+'3'!B16</f>
        <v xml:space="preserve"> ՀՀ Ազգային ժողովի դերի բարձրացմանն  ուղղված միջոցառումների իրականացում</v>
      </c>
      <c r="C13" s="43"/>
    </row>
    <row r="14" spans="1:5" s="69" customFormat="1" ht="66" customHeight="1">
      <c r="A14" s="43" t="s">
        <v>19</v>
      </c>
      <c r="B14" s="67" t="str">
        <f>+'3'!B17</f>
        <v xml:space="preserve"> ՀՀ ԱԺ նախագահի հովանու ներքո իրականացվող գիտական, կրթական, մշակութային և սպորտային միջոցառումների կազմակերպում</v>
      </c>
      <c r="C14" s="43"/>
    </row>
    <row r="15" spans="1:5" s="69" customFormat="1" ht="45.75" customHeight="1">
      <c r="A15" s="43" t="s">
        <v>20</v>
      </c>
      <c r="B15" s="67" t="str">
        <f>+'3'!B18</f>
        <v xml:space="preserve"> Ծառայությունների մատուցում</v>
      </c>
      <c r="C15" s="43"/>
    </row>
    <row r="16" spans="1:5" s="69" customFormat="1" ht="45.75" customHeight="1">
      <c r="A16" s="43" t="str">
        <f>'3'!A19</f>
        <v xml:space="preserve"> Ակտիվն օգտագործող կազմակերպության(ների) անվանում(ները)՛ </v>
      </c>
      <c r="B16" s="43" t="str">
        <f>'3'!B19</f>
        <v xml:space="preserve"> ՀՀ Ազգային ժողով</v>
      </c>
      <c r="C16" s="43"/>
    </row>
    <row r="17" spans="1:3" s="69" customFormat="1" ht="26.25" customHeight="1">
      <c r="A17" s="88" t="s">
        <v>21</v>
      </c>
      <c r="B17" s="88"/>
      <c r="C17" s="43"/>
    </row>
    <row r="18" spans="1:3" s="69" customFormat="1" ht="18.75" customHeight="1">
      <c r="A18" s="119" t="s">
        <v>56</v>
      </c>
      <c r="B18" s="119"/>
      <c r="C18" s="50">
        <v>-2</v>
      </c>
    </row>
    <row r="19" spans="1:3" s="69" customFormat="1" ht="46.5" customHeight="1">
      <c r="A19" s="119" t="s">
        <v>90</v>
      </c>
      <c r="B19" s="119"/>
      <c r="C19" s="68">
        <v>23</v>
      </c>
    </row>
    <row r="20" spans="1:3" s="69" customFormat="1" ht="22.5" customHeight="1">
      <c r="A20" s="117" t="s">
        <v>29</v>
      </c>
      <c r="B20" s="117"/>
      <c r="C20" s="50">
        <v>0</v>
      </c>
    </row>
  </sheetData>
  <mergeCells count="13">
    <mergeCell ref="A7:C7"/>
    <mergeCell ref="A1:C1"/>
    <mergeCell ref="A2:C2"/>
    <mergeCell ref="A3:C3"/>
    <mergeCell ref="A5:C5"/>
    <mergeCell ref="A6:C6"/>
    <mergeCell ref="A17:B17"/>
    <mergeCell ref="A20:B20"/>
    <mergeCell ref="A10:C10"/>
    <mergeCell ref="B8:C8"/>
    <mergeCell ref="B9:C9"/>
    <mergeCell ref="A18:B18"/>
    <mergeCell ref="A19:B19"/>
  </mergeCells>
  <pageMargins left="0.7" right="0.7" top="0.75" bottom="0.75" header="0.3" footer="0.3"/>
  <pageSetup paperSize="9" scale="64" orientation="portrait" r:id="rId1"/>
  <colBreaks count="1" manualBreakCount="1">
    <brk id="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zoomScaleNormal="100" zoomScaleSheetLayoutView="100" workbookViewId="0">
      <selection activeCell="B12" sqref="B12:G12"/>
    </sheetView>
  </sheetViews>
  <sheetFormatPr defaultRowHeight="17.25"/>
  <cols>
    <col min="1" max="1" width="17" style="1" customWidth="1"/>
    <col min="2" max="2" width="28.42578125" style="1" customWidth="1"/>
    <col min="3" max="3" width="12.7109375" style="1" customWidth="1"/>
    <col min="4" max="4" width="8" style="1" customWidth="1"/>
    <col min="5" max="5" width="3.7109375" style="1" customWidth="1"/>
    <col min="6" max="6" width="17.85546875" style="1" customWidth="1"/>
    <col min="7" max="7" width="14.5703125" style="1" customWidth="1"/>
    <col min="8" max="8" width="9.140625" style="1"/>
    <col min="9" max="9" width="16.85546875" style="1" customWidth="1"/>
    <col min="10" max="10" width="13.42578125" style="1" customWidth="1"/>
    <col min="11" max="14" width="9.140625" style="1"/>
    <col min="15" max="15" width="10.42578125" style="1" bestFit="1" customWidth="1"/>
    <col min="16" max="16384" width="9.140625" style="1"/>
  </cols>
  <sheetData>
    <row r="1" spans="1:15">
      <c r="I1" s="3" t="s">
        <v>65</v>
      </c>
    </row>
    <row r="2" spans="1:15">
      <c r="A2" s="9"/>
      <c r="B2" s="9"/>
      <c r="C2" s="9"/>
      <c r="D2" s="9"/>
      <c r="E2" s="9"/>
      <c r="F2" s="9"/>
      <c r="G2" s="9"/>
      <c r="H2" s="9"/>
      <c r="I2" s="10" t="s">
        <v>30</v>
      </c>
      <c r="K2" s="140"/>
      <c r="L2" s="140"/>
      <c r="M2" s="140"/>
      <c r="N2" s="140"/>
      <c r="O2" s="140"/>
    </row>
    <row r="3" spans="1:15">
      <c r="A3" s="9"/>
      <c r="B3" s="9"/>
      <c r="C3" s="9"/>
      <c r="D3" s="9"/>
      <c r="E3" s="9"/>
      <c r="F3" s="9"/>
      <c r="G3" s="9"/>
      <c r="H3" s="9"/>
      <c r="I3" s="10" t="s">
        <v>0</v>
      </c>
      <c r="K3" s="140"/>
      <c r="L3" s="140"/>
      <c r="M3" s="140"/>
      <c r="N3" s="140"/>
      <c r="O3" s="140"/>
    </row>
    <row r="4" spans="1:15">
      <c r="A4" s="145"/>
      <c r="B4" s="145"/>
      <c r="C4" s="145"/>
      <c r="D4" s="145"/>
      <c r="E4" s="145"/>
      <c r="F4" s="145"/>
      <c r="G4" s="145"/>
      <c r="H4" s="145"/>
      <c r="I4" s="145"/>
      <c r="K4" s="140"/>
      <c r="L4" s="140"/>
      <c r="M4" s="140"/>
      <c r="N4" s="140"/>
      <c r="O4" s="140"/>
    </row>
    <row r="5" spans="1:15" ht="34.5" customHeight="1">
      <c r="A5" s="146" t="s">
        <v>73</v>
      </c>
      <c r="B5" s="146"/>
      <c r="C5" s="146"/>
      <c r="D5" s="146"/>
      <c r="E5" s="146"/>
      <c r="F5" s="146"/>
      <c r="G5" s="146"/>
      <c r="H5" s="146"/>
      <c r="I5" s="146"/>
    </row>
    <row r="6" spans="1:15">
      <c r="A6" s="4"/>
      <c r="B6" s="4"/>
      <c r="C6" s="4"/>
      <c r="D6" s="4"/>
      <c r="E6" s="4"/>
      <c r="F6" s="4"/>
      <c r="G6" s="147" t="s">
        <v>34</v>
      </c>
      <c r="H6" s="148"/>
      <c r="I6" s="148"/>
    </row>
    <row r="7" spans="1:15" ht="81" customHeight="1">
      <c r="A7" s="149" t="s">
        <v>35</v>
      </c>
      <c r="B7" s="150"/>
      <c r="C7" s="150"/>
      <c r="D7" s="150"/>
      <c r="E7" s="150"/>
      <c r="F7" s="150"/>
      <c r="G7" s="151" t="s">
        <v>36</v>
      </c>
      <c r="H7" s="152"/>
      <c r="I7" s="153"/>
    </row>
    <row r="8" spans="1:15">
      <c r="A8" s="154" t="s">
        <v>37</v>
      </c>
      <c r="B8" s="128" t="s">
        <v>38</v>
      </c>
      <c r="C8" s="128" t="s">
        <v>39</v>
      </c>
      <c r="D8" s="128" t="s">
        <v>40</v>
      </c>
      <c r="E8" s="128"/>
      <c r="F8" s="128" t="s">
        <v>41</v>
      </c>
      <c r="G8" s="128" t="s">
        <v>42</v>
      </c>
      <c r="H8" s="141" t="s">
        <v>43</v>
      </c>
      <c r="I8" s="142"/>
    </row>
    <row r="9" spans="1:15" ht="25.5" customHeight="1">
      <c r="A9" s="154"/>
      <c r="B9" s="128"/>
      <c r="C9" s="128"/>
      <c r="D9" s="128"/>
      <c r="E9" s="128"/>
      <c r="F9" s="128"/>
      <c r="G9" s="128"/>
      <c r="H9" s="143"/>
      <c r="I9" s="144"/>
    </row>
    <row r="10" spans="1:15" ht="28.5" customHeight="1">
      <c r="A10" s="124" t="str">
        <f>+'[1]5'!A7:E7</f>
        <v xml:space="preserve"> ՀՀ Ազգային ժողով</v>
      </c>
      <c r="B10" s="125"/>
      <c r="C10" s="125"/>
      <c r="D10" s="125"/>
      <c r="E10" s="125"/>
      <c r="F10" s="125"/>
      <c r="G10" s="126"/>
      <c r="H10" s="127">
        <f>+H12</f>
        <v>-25000</v>
      </c>
      <c r="I10" s="127"/>
    </row>
    <row r="11" spans="1:15" ht="38.25" customHeight="1">
      <c r="A11" s="5" t="s">
        <v>92</v>
      </c>
      <c r="B11" s="6" t="s">
        <v>93</v>
      </c>
      <c r="C11" s="6" t="s">
        <v>44</v>
      </c>
      <c r="D11" s="138" t="s">
        <v>94</v>
      </c>
      <c r="E11" s="138"/>
      <c r="F11" s="138"/>
      <c r="G11" s="138"/>
      <c r="H11" s="139"/>
      <c r="I11" s="139"/>
    </row>
    <row r="12" spans="1:15" ht="44.25" customHeight="1">
      <c r="A12" s="7" t="s">
        <v>60</v>
      </c>
      <c r="B12" s="133" t="str">
        <f>+'4'!B13</f>
        <v xml:space="preserve"> ՀՀ Ազգային ժողովի դերի բարձրացմանն  ուղղված միջոցառումների իրականացում</v>
      </c>
      <c r="C12" s="134"/>
      <c r="D12" s="134"/>
      <c r="E12" s="134"/>
      <c r="F12" s="134"/>
      <c r="G12" s="135"/>
      <c r="H12" s="127">
        <f>+H14</f>
        <v>-25000</v>
      </c>
      <c r="I12" s="127"/>
    </row>
    <row r="13" spans="1:15">
      <c r="A13" s="132"/>
      <c r="B13" s="132"/>
      <c r="C13" s="132"/>
      <c r="D13" s="132"/>
      <c r="E13" s="132"/>
      <c r="F13" s="132"/>
      <c r="G13" s="132"/>
      <c r="H13" s="131"/>
      <c r="I13" s="131"/>
    </row>
    <row r="14" spans="1:15" ht="40.5" customHeight="1">
      <c r="A14" s="78" t="s">
        <v>57</v>
      </c>
      <c r="B14" s="79" t="s">
        <v>61</v>
      </c>
      <c r="C14" s="78" t="s">
        <v>58</v>
      </c>
      <c r="D14" s="129" t="s">
        <v>59</v>
      </c>
      <c r="E14" s="130"/>
      <c r="F14" s="11"/>
      <c r="G14" s="2"/>
      <c r="H14" s="136">
        <v>-25000</v>
      </c>
      <c r="I14" s="137"/>
      <c r="J14" s="8"/>
      <c r="O14" s="8"/>
    </row>
  </sheetData>
  <mergeCells count="25">
    <mergeCell ref="K2:O2"/>
    <mergeCell ref="K3:O3"/>
    <mergeCell ref="K4:O4"/>
    <mergeCell ref="H8:I9"/>
    <mergeCell ref="D8:E9"/>
    <mergeCell ref="A4:I4"/>
    <mergeCell ref="A5:I5"/>
    <mergeCell ref="G6:I6"/>
    <mergeCell ref="A7:F7"/>
    <mergeCell ref="B8:B9"/>
    <mergeCell ref="G7:I7"/>
    <mergeCell ref="F8:F9"/>
    <mergeCell ref="A8:A9"/>
    <mergeCell ref="C8:C9"/>
    <mergeCell ref="A10:G10"/>
    <mergeCell ref="H10:I10"/>
    <mergeCell ref="G8:G9"/>
    <mergeCell ref="D14:E14"/>
    <mergeCell ref="H13:I13"/>
    <mergeCell ref="A13:G13"/>
    <mergeCell ref="B12:G12"/>
    <mergeCell ref="H12:I12"/>
    <mergeCell ref="H14:I14"/>
    <mergeCell ref="D11:G11"/>
    <mergeCell ref="H11:I11"/>
  </mergeCells>
  <pageMargins left="0.7" right="0.7" top="0" bottom="0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'3'!Print_Area</vt:lpstr>
      <vt:lpstr>'4'!Print_Area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Lilit</dc:creator>
  <cp:keywords>https:/mul2-minfin.gov.am/tasks/738411/oneclick/Havelvac.xlsx?token=5b8759912c638c67a7b213b1d1a1f585</cp:keywords>
  <cp:lastModifiedBy>Hasmik Grigoryan</cp:lastModifiedBy>
  <cp:lastPrinted>2023-06-13T12:28:01Z</cp:lastPrinted>
  <dcterms:created xsi:type="dcterms:W3CDTF">2010-10-06T16:54:53Z</dcterms:created>
  <dcterms:modified xsi:type="dcterms:W3CDTF">2023-12-19T14:41:25Z</dcterms:modified>
</cp:coreProperties>
</file>